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U:\APNFDs\4) Reglamento 13-19\7) Guías\2_Guías finales (Publicación 2021)\Publicación 04-01-2021\Publicación\"/>
    </mc:Choice>
  </mc:AlternateContent>
  <xr:revisionPtr revIDLastSave="0" documentId="13_ncr:1_{F5C2BA67-3516-4171-8786-A4F0CE521EB7}" xr6:coauthVersionLast="41" xr6:coauthVersionMax="41" xr10:uidLastSave="{00000000-0000-0000-0000-000000000000}"/>
  <bookViews>
    <workbookView xWindow="-120" yWindow="-120" windowWidth="20730" windowHeight="11160" tabRatio="728" firstSheet="2" activeTab="2" xr2:uid="{00000000-000D-0000-FFFF-FFFF00000000}"/>
  </bookViews>
  <sheets>
    <sheet name="MATRIZ FISICA (2)" sheetId="9" r:id="rId1"/>
    <sheet name="Tipo 2 y 3" sheetId="10" r:id="rId2"/>
    <sheet name="Ejemplo" sheetId="8" r:id="rId3"/>
    <sheet name="Criterios de clasificación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8" l="1"/>
  <c r="H16" i="8" l="1"/>
  <c r="H17" i="8"/>
  <c r="H18" i="8"/>
  <c r="H19" i="8"/>
  <c r="H15" i="8"/>
  <c r="I5" i="10" l="1"/>
  <c r="G21" i="8"/>
  <c r="J16" i="8"/>
  <c r="J17" i="8"/>
  <c r="J18" i="8"/>
  <c r="J19" i="8"/>
  <c r="J15" i="8"/>
  <c r="J21" i="8" l="1"/>
</calcChain>
</file>

<file path=xl/sharedStrings.xml><?xml version="1.0" encoding="utf-8"?>
<sst xmlns="http://schemas.openxmlformats.org/spreadsheetml/2006/main" count="187" uniqueCount="117">
  <si>
    <t xml:space="preserve">a), f), h), i), j) y k), </t>
  </si>
  <si>
    <t>Logo</t>
  </si>
  <si>
    <t>Persona física</t>
  </si>
  <si>
    <t>Cliente:</t>
  </si>
  <si>
    <t>Código del cliente:</t>
  </si>
  <si>
    <t>Nuevo</t>
  </si>
  <si>
    <t>Actualización</t>
  </si>
  <si>
    <t>USO INTERNO</t>
  </si>
  <si>
    <t>Elaborado por:</t>
  </si>
  <si>
    <t xml:space="preserve">Firma: </t>
  </si>
  <si>
    <t>Clasificación de riesgo del cliente</t>
  </si>
  <si>
    <t>Identificación:</t>
  </si>
  <si>
    <t xml:space="preserve"> </t>
  </si>
  <si>
    <t>Variables</t>
  </si>
  <si>
    <t>Tipo de identificación:</t>
  </si>
  <si>
    <t>Calificación</t>
  </si>
  <si>
    <t>Clasificación</t>
  </si>
  <si>
    <t>Resultado</t>
  </si>
  <si>
    <t>Peso %</t>
  </si>
  <si>
    <t>CALIFICACIÓN</t>
  </si>
  <si>
    <t>Nunca</t>
  </si>
  <si>
    <t>Siempre</t>
  </si>
  <si>
    <t>Raramente</t>
  </si>
  <si>
    <t>Casi siempre</t>
  </si>
  <si>
    <t>Sí</t>
  </si>
  <si>
    <t>No</t>
  </si>
  <si>
    <t>Menos de $1.000</t>
  </si>
  <si>
    <t>Más de $10.000</t>
  </si>
  <si>
    <t>TIPO ID</t>
  </si>
  <si>
    <t>Cédula de identidad</t>
  </si>
  <si>
    <t>DIMEX</t>
  </si>
  <si>
    <t>DIDI</t>
  </si>
  <si>
    <t>Pasaporte</t>
  </si>
  <si>
    <r>
      <t>a)</t>
    </r>
    <r>
      <rPr>
        <sz val="12"/>
        <color theme="1"/>
        <rFont val="Cambria"/>
        <family val="1"/>
      </rPr>
      <t xml:space="preserve"> Nacionalidad(es): </t>
    </r>
  </si>
  <si>
    <r>
      <t>b)</t>
    </r>
    <r>
      <rPr>
        <sz val="12"/>
        <color theme="1"/>
        <rFont val="Cambria"/>
        <family val="1"/>
      </rPr>
      <t xml:space="preserve"> País de origen (país de nacimiento o país de constitución)</t>
    </r>
  </si>
  <si>
    <r>
      <t>c)</t>
    </r>
    <r>
      <rPr>
        <sz val="12"/>
        <color rgb="FF000000"/>
        <rFont val="Cambria"/>
        <family val="1"/>
      </rPr>
      <t xml:space="preserve"> País de residencia.</t>
    </r>
  </si>
  <si>
    <r>
      <t>d)</t>
    </r>
    <r>
      <rPr>
        <sz val="12"/>
        <color rgb="FF000000"/>
        <rFont val="Cambria"/>
        <family val="1"/>
      </rPr>
      <t xml:space="preserve"> Profesión u oficio: </t>
    </r>
  </si>
  <si>
    <r>
      <t>e)</t>
    </r>
    <r>
      <rPr>
        <sz val="12"/>
        <color rgb="FF000000"/>
        <rFont val="Cambria"/>
        <family val="1"/>
      </rPr>
      <t xml:space="preserve"> Zona geográfica de las actividades de negocios del cliente, incluyendo la localización de las contrapartes con las cuales realiza transacciones y hace negocios; si está vinculado con países considerados como de alto riesgo, según lo recomendado por el Grupo de Acción Financiera Internacional (GAFI), la Organización de las Naciones Unidas (ONU), entre otros: </t>
    </r>
  </si>
  <si>
    <r>
      <t>f)</t>
    </r>
    <r>
      <rPr>
        <sz val="12"/>
        <color rgb="FF000000"/>
        <rFont val="Cambria"/>
        <family val="1"/>
      </rPr>
      <t xml:space="preserve"> Actividad económica del cliente.</t>
    </r>
  </si>
  <si>
    <r>
      <t>g)</t>
    </r>
    <r>
      <rPr>
        <sz val="12"/>
        <color rgb="FF000000"/>
        <rFont val="Cambria"/>
        <family val="1"/>
      </rPr>
      <t xml:space="preserve"> Estructura de propiedad (beneficiario final).</t>
    </r>
  </si>
  <si>
    <r>
      <t>h)</t>
    </r>
    <r>
      <rPr>
        <sz val="12"/>
        <color rgb="FF000000"/>
        <rFont val="Cambria"/>
        <family val="1"/>
      </rPr>
      <t xml:space="preserve"> Tipo, monto y frecuencia de las transacciones (fuera y dentro del país).</t>
    </r>
  </si>
  <si>
    <r>
      <t>i)</t>
    </r>
    <r>
      <rPr>
        <sz val="12"/>
        <color rgb="FF000000"/>
        <rFont val="Cambria"/>
        <family val="1"/>
      </rPr>
      <t xml:space="preserve"> Utilización de efectivo.</t>
    </r>
  </si>
  <si>
    <r>
      <t>j)</t>
    </r>
    <r>
      <rPr>
        <sz val="12"/>
        <color rgb="FF000000"/>
        <rFont val="Cambria"/>
        <family val="1"/>
      </rPr>
      <t xml:space="preserve"> Origen de los recursos.</t>
    </r>
  </si>
  <si>
    <r>
      <t>k)</t>
    </r>
    <r>
      <rPr>
        <sz val="12"/>
        <color theme="1"/>
        <rFont val="Cambria"/>
        <family val="1"/>
      </rPr>
      <t xml:space="preserve"> Persona expuesta políticamente (PEP): </t>
    </r>
  </si>
  <si>
    <t>Fecha:</t>
  </si>
  <si>
    <t>Persona jurídica</t>
  </si>
  <si>
    <t>Razón o denominación social:</t>
  </si>
  <si>
    <t>Nombre comercial</t>
  </si>
  <si>
    <t>TIPO ID JURÍDICA</t>
  </si>
  <si>
    <t>Empresa extranjera</t>
  </si>
  <si>
    <t>Empresa S.A</t>
  </si>
  <si>
    <t>3-101-111111</t>
  </si>
  <si>
    <t>Cédula persona jurídica</t>
  </si>
  <si>
    <t>1) Tipo de persona</t>
  </si>
  <si>
    <t>Tipo de persona</t>
  </si>
  <si>
    <t>Persona física nacional</t>
  </si>
  <si>
    <t>Bajo</t>
  </si>
  <si>
    <t>Persona jurídica nacional</t>
  </si>
  <si>
    <t>Medio bajo</t>
  </si>
  <si>
    <t>Persona física extranjera</t>
  </si>
  <si>
    <t>Medio alto</t>
  </si>
  <si>
    <t>Persona jurídica extranjera</t>
  </si>
  <si>
    <t>Alto</t>
  </si>
  <si>
    <t>Transacción en/desde zonas de riesgo bajo.</t>
  </si>
  <si>
    <t>Transacciones en/desde zonas de riesgo medio.</t>
  </si>
  <si>
    <t>Transacciones en/desde zonas de riesgo alto</t>
  </si>
  <si>
    <t>Transacciones en/desde otros países.</t>
  </si>
  <si>
    <t>Tipo de canal de distribución</t>
  </si>
  <si>
    <t>Oficinas físicas</t>
  </si>
  <si>
    <t>Agentes, promotores</t>
  </si>
  <si>
    <t>Medio</t>
  </si>
  <si>
    <t>Internet</t>
  </si>
  <si>
    <t>Peso variable</t>
  </si>
  <si>
    <t>Resultado %</t>
  </si>
  <si>
    <t>2) Perfil transaccional:</t>
  </si>
  <si>
    <t>3) Uso de efectivo:</t>
  </si>
  <si>
    <t>5) Ubicación geográfica</t>
  </si>
  <si>
    <t>4) Tipo canal</t>
  </si>
  <si>
    <t>6) Otros…</t>
  </si>
  <si>
    <t>MODERADO</t>
  </si>
  <si>
    <t>RIESGO DEL CLIENTE</t>
  </si>
  <si>
    <t>BAJO</t>
  </si>
  <si>
    <t>ALTO</t>
  </si>
  <si>
    <t>Transacciones nacionales en/desde zonas de bajo riesgo</t>
  </si>
  <si>
    <t>Transacciones nacionales en/desde zonas de bajo medio</t>
  </si>
  <si>
    <t>Factores de riesgo</t>
  </si>
  <si>
    <t>Perfil transaccional</t>
  </si>
  <si>
    <t>Tipo canal</t>
  </si>
  <si>
    <t>Ubicación geográfica</t>
  </si>
  <si>
    <t>Uso de efectivo</t>
  </si>
  <si>
    <t>Perfil de riesgo</t>
  </si>
  <si>
    <t>Desde $1000 hasta $10.000</t>
  </si>
  <si>
    <t>Transacciones en/desde países de riesgo alto.
Transacciones nacionales en/desde zonas de riesgo alto.</t>
  </si>
  <si>
    <t>Persona  física  nacional
Perosn física extranjera
Persona jurídica nacional
Persona jurídica extrajera</t>
  </si>
  <si>
    <t>Internet.
Intermediarios, agentes ó promotores.
Oficinas físicas</t>
  </si>
  <si>
    <t>Casi siempre
Raramente
Nunca</t>
  </si>
  <si>
    <t xml:space="preserve">Persona  física  nacional
</t>
  </si>
  <si>
    <t xml:space="preserve">Siempre
Casi siempre
</t>
  </si>
  <si>
    <t>Siempre
Casi siempre
Raramente
Nunca</t>
  </si>
  <si>
    <t>Criterio 1</t>
  </si>
  <si>
    <t>Criterio 2</t>
  </si>
  <si>
    <t>Criterio 3</t>
  </si>
  <si>
    <t>Criterio 4</t>
  </si>
  <si>
    <t>Criterio 5</t>
  </si>
  <si>
    <t>Otros…</t>
  </si>
  <si>
    <t>Hasta US$999</t>
  </si>
  <si>
    <t>Mayor a US$1000 hasta US$3.000</t>
  </si>
  <si>
    <t>Mayor a US$3.000 hasta US$10.000</t>
  </si>
  <si>
    <t>Mayor de US$10.000</t>
  </si>
  <si>
    <t xml:space="preserve">Peso </t>
  </si>
  <si>
    <t>Criterio 6</t>
  </si>
  <si>
    <t>PEP</t>
  </si>
  <si>
    <t xml:space="preserve">Ejemplos de variables y criterios de clasificación </t>
  </si>
  <si>
    <t>Criterio …</t>
  </si>
  <si>
    <t>Peso  obtenido</t>
  </si>
  <si>
    <t>6) Persona expuesta políticamente (PEP)</t>
  </si>
  <si>
    <t xml:space="preserve">Otra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</si>
</sst>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rgb="FF000000"/>
      <name val="Cambria"/>
      <family val="1"/>
    </font>
    <font>
      <i/>
      <sz val="12"/>
      <color theme="1"/>
      <name val="Cambria"/>
      <family val="1"/>
    </font>
    <font>
      <b/>
      <i/>
      <sz val="12"/>
      <color theme="1"/>
      <name val="Cambria"/>
      <family val="1"/>
    </font>
    <font>
      <sz val="12"/>
      <name val="Cambria"/>
      <family val="1"/>
    </font>
    <font>
      <b/>
      <sz val="11"/>
      <color theme="1"/>
      <name val="Cambria"/>
      <family val="1"/>
    </font>
    <font>
      <i/>
      <sz val="11"/>
      <color theme="1"/>
      <name val="Cambria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Cambria"/>
      <family val="1"/>
    </font>
    <font>
      <sz val="10"/>
      <color theme="1"/>
      <name val="Cambria"/>
      <family val="1"/>
    </font>
    <font>
      <sz val="12"/>
      <color theme="0"/>
      <name val="Cambria"/>
      <family val="1"/>
    </font>
    <font>
      <b/>
      <u/>
      <sz val="12"/>
      <color rgb="FFFFFF00"/>
      <name val="Cambria"/>
      <family val="1"/>
    </font>
    <font>
      <sz val="12"/>
      <color rgb="FFFF0000"/>
      <name val="Cambria"/>
      <family val="1"/>
    </font>
    <font>
      <b/>
      <sz val="12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9">
    <xf numFmtId="0" fontId="0" fillId="0" borderId="0" xfId="0"/>
    <xf numFmtId="0" fontId="1" fillId="0" borderId="11" xfId="0" applyFont="1" applyBorder="1" applyAlignment="1">
      <alignment horizontal="justify" vertical="center" wrapText="1"/>
    </xf>
    <xf numFmtId="0" fontId="4" fillId="0" borderId="0" xfId="0" applyFont="1"/>
    <xf numFmtId="0" fontId="3" fillId="2" borderId="0" xfId="0" applyFont="1" applyFill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2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/>
    <xf numFmtId="0" fontId="3" fillId="0" borderId="13" xfId="0" applyFont="1" applyBorder="1" applyAlignment="1">
      <alignment vertical="center"/>
    </xf>
    <xf numFmtId="9" fontId="3" fillId="0" borderId="13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9" fontId="1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9" fontId="11" fillId="0" borderId="11" xfId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/>
    <xf numFmtId="0" fontId="3" fillId="0" borderId="0" xfId="0" applyFont="1" applyBorder="1" applyAlignment="1"/>
    <xf numFmtId="0" fontId="4" fillId="0" borderId="0" xfId="0" applyFont="1" applyFill="1"/>
    <xf numFmtId="0" fontId="5" fillId="0" borderId="0" xfId="0" applyFont="1" applyFill="1" applyAlignment="1">
      <alignment horizontal="justify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/>
    <xf numFmtId="0" fontId="4" fillId="0" borderId="11" xfId="0" applyFont="1" applyBorder="1"/>
    <xf numFmtId="9" fontId="1" fillId="0" borderId="11" xfId="1" applyFont="1" applyBorder="1" applyAlignment="1">
      <alignment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8" fillId="5" borderId="11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horizontal="center" vertical="top" wrapText="1"/>
    </xf>
    <xf numFmtId="0" fontId="8" fillId="6" borderId="11" xfId="0" applyFont="1" applyFill="1" applyBorder="1" applyAlignment="1">
      <alignment horizontal="center" vertical="top" wrapText="1"/>
    </xf>
    <xf numFmtId="9" fontId="4" fillId="0" borderId="13" xfId="0" applyNumberFormat="1" applyFont="1" applyBorder="1"/>
    <xf numFmtId="0" fontId="10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9" fontId="11" fillId="0" borderId="4" xfId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43" fontId="0" fillId="0" borderId="0" xfId="2" applyFont="1"/>
    <xf numFmtId="0" fontId="1" fillId="0" borderId="11" xfId="0" applyFont="1" applyBorder="1" applyAlignment="1">
      <alignment horizontal="left" vertical="top" wrapText="1"/>
    </xf>
    <xf numFmtId="0" fontId="12" fillId="7" borderId="11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/>
    </xf>
    <xf numFmtId="0" fontId="13" fillId="9" borderId="11" xfId="0" applyFont="1" applyFill="1" applyBorder="1" applyAlignment="1">
      <alignment horizontal="justify" vertical="center" wrapText="1"/>
    </xf>
    <xf numFmtId="0" fontId="3" fillId="0" borderId="0" xfId="0" applyFont="1"/>
    <xf numFmtId="0" fontId="4" fillId="0" borderId="0" xfId="0" applyFont="1" applyAlignment="1">
      <alignment horizontal="right"/>
    </xf>
    <xf numFmtId="0" fontId="13" fillId="9" borderId="11" xfId="0" applyFont="1" applyFill="1" applyBorder="1" applyAlignment="1">
      <alignment horizontal="center" vertical="center" wrapText="1"/>
    </xf>
    <xf numFmtId="0" fontId="13" fillId="9" borderId="11" xfId="0" applyFont="1" applyFill="1" applyBorder="1" applyAlignment="1">
      <alignment horizontal="center"/>
    </xf>
    <xf numFmtId="0" fontId="3" fillId="0" borderId="11" xfId="0" applyFont="1" applyBorder="1"/>
    <xf numFmtId="0" fontId="4" fillId="0" borderId="11" xfId="0" applyFont="1" applyBorder="1" applyAlignment="1">
      <alignment horizontal="justify" vertical="center" wrapText="1"/>
    </xf>
    <xf numFmtId="9" fontId="4" fillId="0" borderId="11" xfId="1" applyFont="1" applyBorder="1"/>
    <xf numFmtId="0" fontId="9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4" fillId="0" borderId="0" xfId="0" applyFont="1"/>
    <xf numFmtId="0" fontId="15" fillId="6" borderId="0" xfId="0" applyFont="1" applyFill="1" applyBorder="1"/>
    <xf numFmtId="9" fontId="1" fillId="0" borderId="11" xfId="1" applyFont="1" applyBorder="1" applyAlignment="1">
      <alignment horizontal="center" vertical="center"/>
    </xf>
    <xf numFmtId="9" fontId="1" fillId="0" borderId="21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left" vertical="center"/>
    </xf>
    <xf numFmtId="0" fontId="12" fillId="8" borderId="11" xfId="0" applyFont="1" applyFill="1" applyBorder="1" applyAlignment="1">
      <alignment horizontal="center"/>
    </xf>
    <xf numFmtId="0" fontId="12" fillId="7" borderId="14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9" fontId="3" fillId="0" borderId="1" xfId="1" applyFont="1" applyBorder="1" applyAlignment="1">
      <alignment horizontal="center" vertical="center"/>
    </xf>
    <xf numFmtId="9" fontId="3" fillId="0" borderId="23" xfId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3" fillId="4" borderId="11" xfId="0" applyFont="1" applyFill="1" applyBorder="1" applyAlignment="1">
      <alignment horizontal="center" vertical="center"/>
    </xf>
    <xf numFmtId="0" fontId="13" fillId="9" borderId="15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/>
    </xf>
    <xf numFmtId="0" fontId="3" fillId="9" borderId="17" xfId="0" applyFont="1" applyFill="1" applyBorder="1" applyAlignment="1">
      <alignment horizontal="center"/>
    </xf>
    <xf numFmtId="0" fontId="16" fillId="9" borderId="18" xfId="0" applyFont="1" applyFill="1" applyBorder="1" applyAlignment="1">
      <alignment horizontal="center"/>
    </xf>
    <xf numFmtId="0" fontId="16" fillId="9" borderId="19" xfId="0" applyFont="1" applyFill="1" applyBorder="1" applyAlignment="1">
      <alignment horizontal="center"/>
    </xf>
    <xf numFmtId="0" fontId="16" fillId="9" borderId="2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left"/>
    </xf>
    <xf numFmtId="0" fontId="10" fillId="0" borderId="11" xfId="0" applyFont="1" applyBorder="1" applyAlignment="1">
      <alignment horizontal="left" wrapText="1"/>
    </xf>
    <xf numFmtId="0" fontId="8" fillId="5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7" fillId="0" borderId="0" xfId="0" applyFont="1"/>
    <xf numFmtId="0" fontId="17" fillId="6" borderId="0" xfId="0" applyFont="1" applyFill="1" applyBorder="1"/>
    <xf numFmtId="0" fontId="17" fillId="0" borderId="0" xfId="0" applyFont="1" applyBorder="1"/>
    <xf numFmtId="0" fontId="18" fillId="6" borderId="0" xfId="0" applyFont="1" applyFill="1" applyBorder="1" applyAlignment="1">
      <alignment horizontal="left" vertical="center" wrapText="1"/>
    </xf>
    <xf numFmtId="0" fontId="17" fillId="6" borderId="0" xfId="0" applyFont="1" applyFill="1" applyBorder="1" applyAlignment="1">
      <alignment horizontal="left"/>
    </xf>
    <xf numFmtId="0" fontId="17" fillId="6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/>
    <xf numFmtId="0" fontId="17" fillId="6" borderId="0" xfId="0" applyFont="1" applyFill="1" applyBorder="1" applyAlignment="1">
      <alignment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7</xdr:row>
      <xdr:rowOff>47624</xdr:rowOff>
    </xdr:from>
    <xdr:to>
      <xdr:col>9</xdr:col>
      <xdr:colOff>523875</xdr:colOff>
      <xdr:row>7</xdr:row>
      <xdr:rowOff>202406</xdr:rowOff>
    </xdr:to>
    <xdr:sp macro="" textlink="">
      <xdr:nvSpPr>
        <xdr:cNvPr id="2" name="E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248650" y="1695449"/>
          <a:ext cx="142875" cy="154782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392906</xdr:colOff>
      <xdr:row>8</xdr:row>
      <xdr:rowOff>35719</xdr:rowOff>
    </xdr:from>
    <xdr:to>
      <xdr:col>9</xdr:col>
      <xdr:colOff>535781</xdr:colOff>
      <xdr:row>8</xdr:row>
      <xdr:rowOff>190501</xdr:rowOff>
    </xdr:to>
    <xdr:sp macro="" textlink="">
      <xdr:nvSpPr>
        <xdr:cNvPr id="3" name="Elips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260556" y="1978819"/>
          <a:ext cx="142875" cy="154782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678657</xdr:colOff>
      <xdr:row>8</xdr:row>
      <xdr:rowOff>35719</xdr:rowOff>
    </xdr:from>
    <xdr:to>
      <xdr:col>9</xdr:col>
      <xdr:colOff>821532</xdr:colOff>
      <xdr:row>8</xdr:row>
      <xdr:rowOff>192882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8667751" y="1678782"/>
          <a:ext cx="142875" cy="157163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666751</xdr:colOff>
      <xdr:row>7</xdr:row>
      <xdr:rowOff>13607</xdr:rowOff>
    </xdr:from>
    <xdr:to>
      <xdr:col>9</xdr:col>
      <xdr:colOff>809626</xdr:colOff>
      <xdr:row>7</xdr:row>
      <xdr:rowOff>170770</xdr:rowOff>
    </xdr:to>
    <xdr:sp macro="" textlink="">
      <xdr:nvSpPr>
        <xdr:cNvPr id="4" name="Elipse 3">
          <a:extLst>
            <a:ext uri="{FF2B5EF4-FFF2-40B4-BE49-F238E27FC236}">
              <a16:creationId xmlns:a16="http://schemas.microsoft.com/office/drawing/2014/main" id="{8E420A90-0E05-4874-B10B-7EEC9563AE92}"/>
            </a:ext>
          </a:extLst>
        </xdr:cNvPr>
        <xdr:cNvSpPr/>
      </xdr:nvSpPr>
      <xdr:spPr>
        <a:xfrm>
          <a:off x="8654144" y="1347107"/>
          <a:ext cx="142875" cy="157163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7"/>
  <sheetViews>
    <sheetView showGridLines="0" topLeftCell="A7" zoomScale="90" zoomScaleNormal="90" workbookViewId="0">
      <selection activeCell="B13" sqref="B13:B17"/>
    </sheetView>
  </sheetViews>
  <sheetFormatPr baseColWidth="10" defaultRowHeight="15.75" x14ac:dyDescent="0.25"/>
  <cols>
    <col min="1" max="1" width="3.140625" style="2" customWidth="1"/>
    <col min="2" max="2" width="28.140625" style="2" customWidth="1"/>
    <col min="3" max="3" width="1.7109375" style="2" bestFit="1" customWidth="1"/>
    <col min="4" max="4" width="15.5703125" style="2" customWidth="1"/>
    <col min="5" max="5" width="25.85546875" style="2" customWidth="1"/>
    <col min="6" max="6" width="6.42578125" style="2" bestFit="1" customWidth="1"/>
    <col min="7" max="7" width="10.28515625" style="2" customWidth="1"/>
    <col min="8" max="8" width="12.7109375" style="2" bestFit="1" customWidth="1"/>
    <col min="9" max="9" width="14.140625" style="2" customWidth="1"/>
    <col min="10" max="10" width="13.28515625" style="2" bestFit="1" customWidth="1"/>
    <col min="11" max="11" width="11.42578125" style="2"/>
    <col min="12" max="12" width="41.140625" style="2" customWidth="1"/>
    <col min="13" max="16384" width="11.42578125" style="2"/>
  </cols>
  <sheetData>
    <row r="1" spans="2:12" ht="16.5" thickBot="1" x14ac:dyDescent="0.3">
      <c r="J1" s="8" t="s">
        <v>1</v>
      </c>
    </row>
    <row r="2" spans="2:12" x14ac:dyDescent="0.25">
      <c r="B2" s="88" t="s">
        <v>10</v>
      </c>
      <c r="C2" s="89"/>
      <c r="D2" s="89"/>
      <c r="E2" s="89"/>
      <c r="F2" s="89"/>
      <c r="G2" s="89"/>
      <c r="H2" s="89"/>
      <c r="I2" s="89"/>
      <c r="J2" s="90"/>
    </row>
    <row r="3" spans="2:12" ht="23.25" customHeight="1" thickBot="1" x14ac:dyDescent="0.3">
      <c r="B3" s="91" t="s">
        <v>2</v>
      </c>
      <c r="C3" s="92"/>
      <c r="D3" s="92"/>
      <c r="E3" s="92"/>
      <c r="F3" s="92"/>
      <c r="G3" s="92"/>
      <c r="H3" s="92"/>
      <c r="I3" s="92"/>
      <c r="J3" s="93"/>
    </row>
    <row r="4" spans="2:12" x14ac:dyDescent="0.25">
      <c r="B4" s="94"/>
      <c r="C4" s="94"/>
      <c r="D4" s="94"/>
      <c r="E4" s="94"/>
      <c r="F4" s="94"/>
      <c r="G4" s="94"/>
      <c r="H4" s="94"/>
      <c r="I4" s="94"/>
      <c r="J4" s="94"/>
      <c r="L4" s="2" t="s">
        <v>0</v>
      </c>
    </row>
    <row r="5" spans="2:12" x14ac:dyDescent="0.25">
      <c r="B5" s="9" t="s">
        <v>3</v>
      </c>
      <c r="C5" s="10"/>
      <c r="D5" s="10"/>
      <c r="E5" s="10"/>
      <c r="F5" s="10"/>
      <c r="G5" s="10"/>
      <c r="I5" s="9" t="s">
        <v>4</v>
      </c>
      <c r="J5" s="10"/>
      <c r="L5" s="3" t="s">
        <v>33</v>
      </c>
    </row>
    <row r="6" spans="2:12" ht="21.75" customHeight="1" x14ac:dyDescent="0.25">
      <c r="B6" s="95"/>
      <c r="C6" s="95"/>
      <c r="D6" s="95"/>
      <c r="E6" s="95"/>
      <c r="F6" s="95"/>
      <c r="G6" s="95"/>
      <c r="I6" s="11"/>
      <c r="J6" s="12"/>
      <c r="L6" s="4" t="s">
        <v>34</v>
      </c>
    </row>
    <row r="7" spans="2:12" ht="21" customHeight="1" x14ac:dyDescent="0.25">
      <c r="B7" s="13" t="s">
        <v>14</v>
      </c>
      <c r="C7" s="14"/>
      <c r="D7" s="14"/>
      <c r="E7" s="13" t="s">
        <v>11</v>
      </c>
      <c r="F7" s="15"/>
      <c r="G7" s="10"/>
      <c r="I7" s="16"/>
      <c r="J7" s="10"/>
      <c r="L7" s="5" t="s">
        <v>35</v>
      </c>
    </row>
    <row r="8" spans="2:12" ht="23.25" customHeight="1" x14ac:dyDescent="0.25">
      <c r="B8" s="96" t="s">
        <v>30</v>
      </c>
      <c r="C8" s="96"/>
      <c r="E8" s="11"/>
      <c r="F8" s="12"/>
      <c r="G8" s="17"/>
      <c r="I8" s="18" t="s">
        <v>5</v>
      </c>
      <c r="J8" s="19"/>
      <c r="L8" s="5" t="s">
        <v>36</v>
      </c>
    </row>
    <row r="9" spans="2:12" ht="23.25" customHeight="1" x14ac:dyDescent="0.25">
      <c r="B9" s="10"/>
      <c r="C9" s="10"/>
      <c r="D9" s="10"/>
      <c r="E9" s="10"/>
      <c r="F9" s="10"/>
      <c r="G9" s="10"/>
      <c r="I9" s="20" t="s">
        <v>6</v>
      </c>
      <c r="J9" s="21"/>
      <c r="L9" s="5" t="s">
        <v>37</v>
      </c>
    </row>
    <row r="10" spans="2:12" ht="16.5" customHeight="1" x14ac:dyDescent="0.25">
      <c r="B10" s="10"/>
      <c r="C10" s="10"/>
      <c r="D10" s="10"/>
      <c r="E10" s="10"/>
      <c r="F10" s="10"/>
      <c r="G10" s="10"/>
      <c r="I10" s="16"/>
      <c r="J10" s="10"/>
      <c r="L10" s="6" t="s">
        <v>38</v>
      </c>
    </row>
    <row r="11" spans="2:12" ht="15.75" customHeight="1" x14ac:dyDescent="0.25">
      <c r="C11" s="10"/>
      <c r="D11" s="10"/>
      <c r="E11" s="10"/>
      <c r="F11" s="10"/>
      <c r="G11" s="10"/>
      <c r="I11" s="16"/>
      <c r="J11" s="10"/>
      <c r="L11" s="5" t="s">
        <v>39</v>
      </c>
    </row>
    <row r="12" spans="2:12" ht="32.25" thickBot="1" x14ac:dyDescent="0.3">
      <c r="B12" s="22" t="s">
        <v>13</v>
      </c>
      <c r="C12" s="22"/>
      <c r="D12" s="22"/>
      <c r="E12" s="22" t="s">
        <v>16</v>
      </c>
      <c r="F12" s="22"/>
      <c r="G12" s="23" t="s">
        <v>18</v>
      </c>
      <c r="H12" s="24"/>
      <c r="I12" s="22" t="s">
        <v>15</v>
      </c>
      <c r="J12" s="22" t="s">
        <v>17</v>
      </c>
      <c r="L12" s="6" t="s">
        <v>40</v>
      </c>
    </row>
    <row r="13" spans="2:12" ht="15" customHeight="1" thickTop="1" x14ac:dyDescent="0.25">
      <c r="B13" s="47" t="s">
        <v>53</v>
      </c>
      <c r="C13" s="33"/>
      <c r="D13" s="33"/>
      <c r="E13" s="100" t="s">
        <v>55</v>
      </c>
      <c r="F13" s="100"/>
      <c r="G13" s="35">
        <v>0.1</v>
      </c>
      <c r="H13" s="33"/>
      <c r="I13" s="36" t="s">
        <v>81</v>
      </c>
      <c r="J13" s="34"/>
      <c r="L13" s="6" t="s">
        <v>41</v>
      </c>
    </row>
    <row r="14" spans="2:12" ht="15" customHeight="1" x14ac:dyDescent="0.25">
      <c r="B14" s="47" t="s">
        <v>74</v>
      </c>
      <c r="C14" s="33" t="s">
        <v>12</v>
      </c>
      <c r="D14" s="33"/>
      <c r="E14" s="100" t="s">
        <v>26</v>
      </c>
      <c r="F14" s="100"/>
      <c r="G14" s="35">
        <v>0.15</v>
      </c>
      <c r="H14" s="33"/>
      <c r="I14" s="38" t="s">
        <v>81</v>
      </c>
      <c r="J14" s="37"/>
      <c r="L14" s="6" t="s">
        <v>42</v>
      </c>
    </row>
    <row r="15" spans="2:12" ht="15" customHeight="1" x14ac:dyDescent="0.25">
      <c r="B15" s="48" t="s">
        <v>75</v>
      </c>
      <c r="C15" s="33"/>
      <c r="D15" s="39"/>
      <c r="E15" s="100" t="s">
        <v>21</v>
      </c>
      <c r="F15" s="100"/>
      <c r="G15" s="40">
        <v>0.05</v>
      </c>
      <c r="H15" s="33"/>
      <c r="I15" s="38" t="s">
        <v>82</v>
      </c>
      <c r="J15" s="37"/>
      <c r="L15" s="3" t="s">
        <v>43</v>
      </c>
    </row>
    <row r="16" spans="2:12" ht="15" customHeight="1" x14ac:dyDescent="0.25">
      <c r="B16" s="47" t="s">
        <v>77</v>
      </c>
      <c r="C16" s="33"/>
      <c r="D16" s="39"/>
      <c r="E16" s="100" t="s">
        <v>68</v>
      </c>
      <c r="F16" s="100"/>
      <c r="G16" s="40">
        <v>0.1</v>
      </c>
      <c r="H16" s="33"/>
      <c r="I16" s="38" t="s">
        <v>81</v>
      </c>
      <c r="J16" s="37"/>
      <c r="L16" s="3"/>
    </row>
    <row r="17" spans="2:12" ht="15" customHeight="1" x14ac:dyDescent="0.25">
      <c r="B17" s="47" t="s">
        <v>76</v>
      </c>
      <c r="C17" s="33"/>
      <c r="D17" s="39"/>
      <c r="E17" s="100" t="s">
        <v>56</v>
      </c>
      <c r="F17" s="100"/>
      <c r="G17" s="40">
        <v>0.05</v>
      </c>
      <c r="H17" s="33"/>
      <c r="I17" s="38" t="s">
        <v>81</v>
      </c>
      <c r="J17" s="37"/>
      <c r="L17" s="3"/>
    </row>
    <row r="18" spans="2:12" ht="15" customHeight="1" x14ac:dyDescent="0.25">
      <c r="B18" s="47" t="s">
        <v>78</v>
      </c>
      <c r="C18" s="33"/>
      <c r="D18" s="39"/>
      <c r="E18" s="100"/>
      <c r="F18" s="100"/>
      <c r="G18" s="40"/>
      <c r="H18" s="33"/>
      <c r="I18" s="38"/>
      <c r="J18" s="37"/>
      <c r="L18" s="3"/>
    </row>
    <row r="19" spans="2:12" ht="15" customHeight="1" x14ac:dyDescent="0.25">
      <c r="B19" s="58"/>
      <c r="C19" s="33"/>
      <c r="D19" s="59"/>
      <c r="E19" s="59"/>
      <c r="F19" s="33"/>
      <c r="G19" s="60"/>
      <c r="H19" s="33"/>
      <c r="I19" s="61"/>
      <c r="J19" s="62"/>
      <c r="L19" s="3"/>
    </row>
    <row r="20" spans="2:12" ht="33.75" customHeight="1" thickBot="1" x14ac:dyDescent="0.3">
      <c r="B20" s="25" t="s">
        <v>19</v>
      </c>
      <c r="C20" s="25"/>
      <c r="D20" s="25"/>
      <c r="E20" s="25"/>
      <c r="F20" s="25"/>
      <c r="G20" s="26"/>
      <c r="H20" s="25"/>
      <c r="I20" s="25"/>
      <c r="J20" s="25" t="s">
        <v>81</v>
      </c>
    </row>
    <row r="21" spans="2:12" ht="16.5" thickTop="1" x14ac:dyDescent="0.25">
      <c r="B21" s="27"/>
      <c r="C21" s="27"/>
      <c r="D21" s="27"/>
      <c r="E21" s="27"/>
      <c r="F21" s="27"/>
      <c r="G21" s="27"/>
      <c r="H21" s="27"/>
      <c r="I21" s="27"/>
      <c r="J21" s="27"/>
    </row>
    <row r="22" spans="2:12" ht="11.25" customHeight="1" x14ac:dyDescent="0.25">
      <c r="B22" s="10"/>
      <c r="C22" s="10"/>
      <c r="D22" s="10"/>
      <c r="E22" s="10"/>
      <c r="F22" s="10"/>
      <c r="G22" s="10"/>
      <c r="H22" s="10"/>
      <c r="I22" s="10"/>
      <c r="J22" s="10"/>
    </row>
    <row r="23" spans="2:12" x14ac:dyDescent="0.25">
      <c r="B23" s="97" t="s">
        <v>7</v>
      </c>
      <c r="C23" s="98"/>
      <c r="D23" s="98"/>
      <c r="E23" s="98"/>
      <c r="F23" s="98"/>
      <c r="G23" s="98"/>
      <c r="H23" s="98"/>
      <c r="I23" s="98"/>
      <c r="J23" s="99"/>
    </row>
    <row r="24" spans="2:12" x14ac:dyDescent="0.25">
      <c r="B24" s="28"/>
      <c r="C24" s="10"/>
      <c r="D24" s="10"/>
      <c r="E24" s="10"/>
      <c r="F24" s="10"/>
      <c r="G24" s="10"/>
      <c r="H24" s="10"/>
      <c r="I24" s="10"/>
      <c r="J24" s="29"/>
    </row>
    <row r="25" spans="2:12" x14ac:dyDescent="0.25">
      <c r="B25" s="30" t="s">
        <v>8</v>
      </c>
      <c r="C25" s="31"/>
      <c r="D25" s="31"/>
      <c r="E25" s="31" t="s">
        <v>9</v>
      </c>
      <c r="F25" s="31"/>
      <c r="G25" s="31"/>
      <c r="H25" s="31" t="s">
        <v>44</v>
      </c>
      <c r="I25" s="31"/>
      <c r="J25" s="21"/>
    </row>
    <row r="26" spans="2:12" x14ac:dyDescent="0.25">
      <c r="B26" s="32"/>
      <c r="C26" s="32"/>
      <c r="D26" s="32"/>
      <c r="E26" s="32"/>
      <c r="F26" s="32"/>
      <c r="G26" s="32"/>
      <c r="H26" s="32"/>
      <c r="I26" s="32"/>
      <c r="J26" s="32"/>
    </row>
    <row r="27" spans="2:12" x14ac:dyDescent="0.25">
      <c r="B27" s="32"/>
      <c r="C27" s="32"/>
      <c r="D27" s="32"/>
      <c r="E27" s="32"/>
      <c r="F27" s="32"/>
      <c r="G27" s="32"/>
      <c r="H27" s="32"/>
      <c r="I27" s="32"/>
      <c r="J27" s="32"/>
    </row>
  </sheetData>
  <mergeCells count="12">
    <mergeCell ref="B23:J23"/>
    <mergeCell ref="E13:F13"/>
    <mergeCell ref="E14:F14"/>
    <mergeCell ref="E15:F15"/>
    <mergeCell ref="E16:F16"/>
    <mergeCell ref="E17:F17"/>
    <mergeCell ref="E18:F18"/>
    <mergeCell ref="B2:J2"/>
    <mergeCell ref="B3:J3"/>
    <mergeCell ref="B4:J4"/>
    <mergeCell ref="B6:G6"/>
    <mergeCell ref="B8:C8"/>
  </mergeCells>
  <dataValidations count="1">
    <dataValidation type="list" allowBlank="1" showInputMessage="1" showErrorMessage="1" sqref="E19" xr:uid="{00000000-0002-0000-0000-000001000000}">
      <formula1>#REF!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'Criterios de clasificación'!$K$5:$K$8</xm:f>
          </x14:formula1>
          <xm:sqref>B8:C8</xm:sqref>
        </x14:dataValidation>
        <x14:dataValidation type="list" allowBlank="1" showInputMessage="1" showErrorMessage="1" xr:uid="{00000000-0002-0000-0000-000005000000}">
          <x14:formula1>
            <xm:f>'Criterios de clasificación'!$B$5:$B$8</xm:f>
          </x14:formula1>
          <xm:sqref>E13</xm:sqref>
        </x14:dataValidation>
        <x14:dataValidation type="list" allowBlank="1" showInputMessage="1" showErrorMessage="1" xr:uid="{00000000-0002-0000-0000-000002000000}">
          <x14:formula1>
            <xm:f>'Criterios de clasificación'!$B$11:$B$14</xm:f>
          </x14:formula1>
          <xm:sqref>E14</xm:sqref>
        </x14:dataValidation>
        <x14:dataValidation type="list" allowBlank="1" showInputMessage="1" showErrorMessage="1" xr:uid="{00000000-0002-0000-0000-000004000000}">
          <x14:formula1>
            <xm:f>'Criterios de clasificación'!$B$23:$B$25</xm:f>
          </x14:formula1>
          <xm:sqref>E16</xm:sqref>
        </x14:dataValidation>
        <x14:dataValidation type="list" allowBlank="1" showInputMessage="1" showErrorMessage="1" xr:uid="{00000000-0002-0000-0000-000003000000}">
          <x14:formula1>
            <xm:f>'Criterios de clasificación'!$B$17:$B$20</xm:f>
          </x14:formula1>
          <xm:sqref>E15</xm:sqref>
        </x14:dataValidation>
        <x14:dataValidation type="list" allowBlank="1" showInputMessage="1" showErrorMessage="1" xr:uid="{00000000-0002-0000-0000-000006000000}">
          <x14:formula1>
            <xm:f>'Criterios de clasificación'!C$28:C$31</xm:f>
          </x14:formula1>
          <xm:sqref>E17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I10"/>
  <sheetViews>
    <sheetView workbookViewId="0">
      <selection activeCell="D11" sqref="D11"/>
    </sheetView>
  </sheetViews>
  <sheetFormatPr baseColWidth="10" defaultRowHeight="15" x14ac:dyDescent="0.25"/>
  <cols>
    <col min="2" max="2" width="16.5703125" customWidth="1"/>
    <col min="3" max="3" width="28.140625" customWidth="1"/>
    <col min="4" max="5" width="18.140625" customWidth="1"/>
    <col min="6" max="6" width="24.42578125" customWidth="1"/>
    <col min="7" max="7" width="27.28515625" customWidth="1"/>
    <col min="9" max="9" width="14.5703125" bestFit="1" customWidth="1"/>
  </cols>
  <sheetData>
    <row r="3" spans="2:9" x14ac:dyDescent="0.25">
      <c r="B3" s="102" t="s">
        <v>90</v>
      </c>
      <c r="C3" s="101" t="s">
        <v>85</v>
      </c>
      <c r="D3" s="101"/>
      <c r="E3" s="101"/>
      <c r="F3" s="101"/>
      <c r="G3" s="101"/>
    </row>
    <row r="4" spans="2:9" x14ac:dyDescent="0.25">
      <c r="B4" s="103"/>
      <c r="C4" s="68" t="s">
        <v>54</v>
      </c>
      <c r="D4" s="68" t="s">
        <v>86</v>
      </c>
      <c r="E4" s="68" t="s">
        <v>89</v>
      </c>
      <c r="F4" s="68" t="s">
        <v>87</v>
      </c>
      <c r="G4" s="68" t="s">
        <v>88</v>
      </c>
    </row>
    <row r="5" spans="2:9" ht="94.5" x14ac:dyDescent="0.25">
      <c r="B5" s="67" t="s">
        <v>82</v>
      </c>
      <c r="C5" s="69" t="s">
        <v>93</v>
      </c>
      <c r="D5" s="70" t="s">
        <v>27</v>
      </c>
      <c r="E5" s="63" t="s">
        <v>97</v>
      </c>
      <c r="F5" s="71" t="s">
        <v>94</v>
      </c>
      <c r="G5" s="71" t="s">
        <v>92</v>
      </c>
      <c r="I5" s="65">
        <f>5000*600</f>
        <v>3000000</v>
      </c>
    </row>
    <row r="6" spans="2:9" ht="63" x14ac:dyDescent="0.25">
      <c r="B6" s="67" t="s">
        <v>79</v>
      </c>
      <c r="C6" s="69" t="s">
        <v>93</v>
      </c>
      <c r="D6" s="70" t="s">
        <v>91</v>
      </c>
      <c r="E6" s="1" t="s">
        <v>98</v>
      </c>
      <c r="F6" s="71" t="s">
        <v>94</v>
      </c>
      <c r="G6" s="71" t="s">
        <v>84</v>
      </c>
    </row>
    <row r="7" spans="2:9" ht="47.25" x14ac:dyDescent="0.25">
      <c r="B7" s="67" t="s">
        <v>81</v>
      </c>
      <c r="C7" s="69" t="s">
        <v>96</v>
      </c>
      <c r="D7" s="70" t="s">
        <v>26</v>
      </c>
      <c r="E7" s="66" t="s">
        <v>95</v>
      </c>
      <c r="F7" s="71" t="s">
        <v>68</v>
      </c>
      <c r="G7" s="71" t="s">
        <v>83</v>
      </c>
    </row>
    <row r="10" spans="2:9" ht="16.5" thickBot="1" x14ac:dyDescent="0.3">
      <c r="G10" s="64"/>
    </row>
  </sheetData>
  <mergeCells count="2">
    <mergeCell ref="C3:G3"/>
    <mergeCell ref="B3:B4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32"/>
  <sheetViews>
    <sheetView showGridLines="0" tabSelected="1" zoomScale="70" zoomScaleNormal="70" workbookViewId="0">
      <selection activeCell="G26" sqref="G26:J26"/>
    </sheetView>
  </sheetViews>
  <sheetFormatPr baseColWidth="10" defaultRowHeight="15.75" x14ac:dyDescent="0.25"/>
  <cols>
    <col min="1" max="1" width="3.140625" style="2" customWidth="1"/>
    <col min="2" max="2" width="28.140625" style="2" customWidth="1"/>
    <col min="3" max="3" width="1.7109375" style="2" bestFit="1" customWidth="1"/>
    <col min="4" max="4" width="15.5703125" style="2" customWidth="1"/>
    <col min="5" max="5" width="25.85546875" style="2" customWidth="1"/>
    <col min="6" max="6" width="6.42578125" style="2" bestFit="1" customWidth="1"/>
    <col min="7" max="7" width="15.42578125" style="2" customWidth="1"/>
    <col min="8" max="8" width="16.85546875" style="2" customWidth="1"/>
    <col min="9" max="9" width="6.5703125" style="2" customWidth="1"/>
    <col min="10" max="10" width="15.28515625" style="2" customWidth="1"/>
    <col min="11" max="11" width="11.42578125" style="2"/>
    <col min="12" max="12" width="41.140625" style="2" customWidth="1"/>
    <col min="13" max="16384" width="11.42578125" style="2"/>
  </cols>
  <sheetData>
    <row r="1" spans="2:12" ht="16.5" thickBot="1" x14ac:dyDescent="0.3">
      <c r="J1" s="8"/>
    </row>
    <row r="2" spans="2:12" x14ac:dyDescent="0.25">
      <c r="B2" s="117" t="s">
        <v>10</v>
      </c>
      <c r="C2" s="118"/>
      <c r="D2" s="118"/>
      <c r="E2" s="118"/>
      <c r="F2" s="118"/>
      <c r="G2" s="118"/>
      <c r="H2" s="118"/>
      <c r="I2" s="118"/>
      <c r="J2" s="119"/>
    </row>
    <row r="3" spans="2:12" ht="16.5" thickBot="1" x14ac:dyDescent="0.3">
      <c r="B3" s="120" t="s">
        <v>45</v>
      </c>
      <c r="C3" s="121"/>
      <c r="D3" s="121"/>
      <c r="E3" s="121"/>
      <c r="F3" s="121"/>
      <c r="G3" s="121"/>
      <c r="H3" s="121"/>
      <c r="I3" s="121"/>
      <c r="J3" s="122"/>
      <c r="L3" s="44"/>
    </row>
    <row r="4" spans="2:12" x14ac:dyDescent="0.25">
      <c r="B4" s="94"/>
      <c r="C4" s="94"/>
      <c r="D4" s="94"/>
      <c r="E4" s="94"/>
      <c r="F4" s="94"/>
      <c r="G4" s="94"/>
      <c r="H4" s="94"/>
      <c r="I4" s="94"/>
      <c r="J4" s="94"/>
      <c r="L4" s="44"/>
    </row>
    <row r="5" spans="2:12" ht="15.95" customHeight="1" x14ac:dyDescent="0.25">
      <c r="B5" s="9" t="s">
        <v>46</v>
      </c>
      <c r="C5" s="10"/>
      <c r="D5" s="10"/>
      <c r="E5" s="10"/>
      <c r="F5" s="10"/>
      <c r="G5" s="10"/>
      <c r="I5" s="9" t="s">
        <v>4</v>
      </c>
      <c r="J5" s="10"/>
      <c r="L5" s="7"/>
    </row>
    <row r="6" spans="2:12" ht="15.95" customHeight="1" x14ac:dyDescent="0.25">
      <c r="B6" s="116" t="s">
        <v>50</v>
      </c>
      <c r="C6" s="116"/>
      <c r="D6" s="116"/>
      <c r="E6" s="116"/>
      <c r="F6" s="116"/>
      <c r="G6" s="116"/>
      <c r="I6" s="113">
        <v>1</v>
      </c>
      <c r="J6" s="114"/>
      <c r="L6" s="7"/>
    </row>
    <row r="7" spans="2:12" ht="9" customHeight="1" x14ac:dyDescent="0.25">
      <c r="C7" s="14"/>
      <c r="D7" s="14"/>
      <c r="F7" s="15"/>
      <c r="G7" s="10"/>
      <c r="I7" s="16"/>
      <c r="J7" s="10"/>
      <c r="L7" s="45"/>
    </row>
    <row r="8" spans="2:12" ht="15.95" customHeight="1" x14ac:dyDescent="0.25">
      <c r="B8" s="43" t="s">
        <v>47</v>
      </c>
      <c r="G8" s="17"/>
      <c r="I8" s="18" t="s">
        <v>5</v>
      </c>
      <c r="J8" s="19"/>
      <c r="L8" s="45"/>
    </row>
    <row r="9" spans="2:12" ht="15.95" customHeight="1" x14ac:dyDescent="0.25">
      <c r="B9" s="116" t="s">
        <v>50</v>
      </c>
      <c r="C9" s="116"/>
      <c r="D9" s="116"/>
      <c r="E9" s="116"/>
      <c r="F9" s="116"/>
      <c r="G9" s="116"/>
      <c r="I9" s="20" t="s">
        <v>6</v>
      </c>
      <c r="J9" s="21"/>
      <c r="L9" s="45"/>
    </row>
    <row r="10" spans="2:12" ht="9" customHeight="1" x14ac:dyDescent="0.25">
      <c r="D10" s="10"/>
      <c r="F10" s="10"/>
      <c r="G10" s="10"/>
      <c r="J10" s="16"/>
      <c r="L10" s="45"/>
    </row>
    <row r="11" spans="2:12" ht="15.95" customHeight="1" x14ac:dyDescent="0.25">
      <c r="B11" s="115" t="s">
        <v>14</v>
      </c>
      <c r="C11" s="115"/>
      <c r="D11" s="10"/>
      <c r="E11" s="13" t="s">
        <v>11</v>
      </c>
      <c r="G11" s="10"/>
      <c r="I11" s="16"/>
      <c r="J11" s="10"/>
      <c r="L11" s="45"/>
    </row>
    <row r="12" spans="2:12" ht="15.95" customHeight="1" x14ac:dyDescent="0.25">
      <c r="B12" s="123" t="s">
        <v>52</v>
      </c>
      <c r="C12" s="123"/>
      <c r="D12" s="10"/>
      <c r="E12" s="113" t="s">
        <v>51</v>
      </c>
      <c r="F12" s="114"/>
      <c r="G12" s="10"/>
      <c r="I12" s="16"/>
      <c r="J12" s="10"/>
      <c r="L12" s="45"/>
    </row>
    <row r="13" spans="2:12" ht="24.75" customHeight="1" x14ac:dyDescent="0.25">
      <c r="C13" s="10"/>
      <c r="D13" s="10"/>
      <c r="E13" s="10"/>
      <c r="F13" s="10"/>
      <c r="G13" s="10"/>
      <c r="I13" s="16"/>
      <c r="J13" s="10"/>
      <c r="L13" s="45"/>
    </row>
    <row r="14" spans="2:12" s="51" customFormat="1" ht="33.75" customHeight="1" x14ac:dyDescent="0.25">
      <c r="B14" s="54" t="s">
        <v>13</v>
      </c>
      <c r="C14" s="56"/>
      <c r="D14" s="125" t="s">
        <v>16</v>
      </c>
      <c r="E14" s="125"/>
      <c r="G14" s="54" t="s">
        <v>72</v>
      </c>
      <c r="H14" s="54" t="s">
        <v>114</v>
      </c>
      <c r="I14" s="55"/>
      <c r="J14" s="54" t="s">
        <v>73</v>
      </c>
      <c r="K14" s="52"/>
      <c r="L14" s="53"/>
    </row>
    <row r="15" spans="2:12" ht="15" customHeight="1" x14ac:dyDescent="0.25">
      <c r="B15" s="47" t="s">
        <v>53</v>
      </c>
      <c r="C15" s="37"/>
      <c r="D15" s="100" t="s">
        <v>61</v>
      </c>
      <c r="E15" s="100"/>
      <c r="G15" s="35">
        <v>0.1</v>
      </c>
      <c r="H15" s="86">
        <f>VLOOKUP($D$15,'Criterios de clasificación'!$B$5:$D$8,3,0)</f>
        <v>1</v>
      </c>
      <c r="J15" s="50">
        <f>G15*H15</f>
        <v>0.1</v>
      </c>
      <c r="L15" s="7"/>
    </row>
    <row r="16" spans="2:12" ht="15" customHeight="1" x14ac:dyDescent="0.25">
      <c r="B16" s="47" t="s">
        <v>74</v>
      </c>
      <c r="C16" s="37"/>
      <c r="D16" s="100" t="s">
        <v>108</v>
      </c>
      <c r="E16" s="100"/>
      <c r="G16" s="35">
        <v>0.3</v>
      </c>
      <c r="H16" s="86">
        <f>VLOOKUP($D$16,'Criterios de clasificación'!B10:D14,3,0)</f>
        <v>1</v>
      </c>
      <c r="J16" s="50">
        <f>G16*H16</f>
        <v>0.3</v>
      </c>
      <c r="L16" s="7"/>
    </row>
    <row r="17" spans="2:12" ht="15" customHeight="1" x14ac:dyDescent="0.25">
      <c r="B17" s="48" t="s">
        <v>75</v>
      </c>
      <c r="C17" s="37"/>
      <c r="D17" s="100" t="s">
        <v>21</v>
      </c>
      <c r="E17" s="100"/>
      <c r="G17" s="35">
        <v>0.3</v>
      </c>
      <c r="H17" s="86">
        <f>VLOOKUP(D17,'Criterios de clasificación'!B16:D20,3,0)</f>
        <v>1</v>
      </c>
      <c r="J17" s="50">
        <f>G17*H17</f>
        <v>0.3</v>
      </c>
      <c r="L17" s="7"/>
    </row>
    <row r="18" spans="2:12" ht="15" customHeight="1" x14ac:dyDescent="0.25">
      <c r="B18" s="47" t="s">
        <v>77</v>
      </c>
      <c r="C18" s="37"/>
      <c r="D18" s="100" t="s">
        <v>71</v>
      </c>
      <c r="E18" s="100"/>
      <c r="G18" s="35">
        <v>0.15</v>
      </c>
      <c r="H18" s="86">
        <f>VLOOKUP($D$18,'Criterios de clasificación'!$B$22:$E$25,3,0)</f>
        <v>1</v>
      </c>
      <c r="J18" s="50">
        <f>G18*H18</f>
        <v>0.15</v>
      </c>
      <c r="L18" s="7"/>
    </row>
    <row r="19" spans="2:12" ht="15" customHeight="1" x14ac:dyDescent="0.25">
      <c r="B19" s="47" t="s">
        <v>76</v>
      </c>
      <c r="C19" s="37"/>
      <c r="D19" s="100" t="s">
        <v>66</v>
      </c>
      <c r="E19" s="100"/>
      <c r="G19" s="35">
        <v>0.15</v>
      </c>
      <c r="H19" s="86">
        <f>VLOOKUP($D$19,'Criterios de clasificación'!$B$27:$E$31,3,0)</f>
        <v>1</v>
      </c>
      <c r="J19" s="50">
        <f>G19*H19</f>
        <v>0.15</v>
      </c>
      <c r="L19" s="7"/>
    </row>
    <row r="20" spans="2:12" ht="15" customHeight="1" x14ac:dyDescent="0.25">
      <c r="B20" s="47" t="s">
        <v>104</v>
      </c>
      <c r="C20" s="49"/>
      <c r="D20" s="100"/>
      <c r="E20" s="100"/>
      <c r="G20" s="49"/>
      <c r="H20" s="49"/>
      <c r="J20" s="49"/>
      <c r="L20" s="7"/>
    </row>
    <row r="21" spans="2:12" ht="15" customHeight="1" thickBot="1" x14ac:dyDescent="0.3">
      <c r="G21" s="87">
        <f>SUM(G15:G20)</f>
        <v>1</v>
      </c>
      <c r="H21" s="57"/>
      <c r="J21" s="87">
        <f>SUM(J15:J20)</f>
        <v>1</v>
      </c>
      <c r="L21" s="44"/>
    </row>
    <row r="22" spans="2:12" ht="15" customHeight="1" thickTop="1" x14ac:dyDescent="0.25">
      <c r="B22" s="124" t="s">
        <v>115</v>
      </c>
      <c r="C22" s="111"/>
      <c r="D22" s="110" t="s">
        <v>24</v>
      </c>
      <c r="E22" s="110"/>
      <c r="G22" s="41"/>
      <c r="H22" s="46"/>
      <c r="I22" s="32"/>
      <c r="J22" s="41"/>
      <c r="L22" s="44"/>
    </row>
    <row r="23" spans="2:12" x14ac:dyDescent="0.25">
      <c r="B23" s="124"/>
      <c r="C23" s="112"/>
      <c r="D23" s="110"/>
      <c r="E23" s="110"/>
      <c r="L23" s="44"/>
    </row>
    <row r="24" spans="2:12" x14ac:dyDescent="0.25">
      <c r="B24" s="42"/>
      <c r="C24" s="42"/>
      <c r="D24" s="42"/>
      <c r="E24" s="42"/>
      <c r="F24" s="42"/>
      <c r="G24" s="42"/>
      <c r="H24" s="42"/>
      <c r="J24" s="42"/>
      <c r="L24" s="44"/>
    </row>
    <row r="25" spans="2:12" x14ac:dyDescent="0.25">
      <c r="B25" s="104" t="s">
        <v>19</v>
      </c>
      <c r="C25" s="105"/>
      <c r="D25" s="105"/>
      <c r="E25" s="105"/>
      <c r="F25" s="106"/>
      <c r="G25" s="107">
        <f>J21</f>
        <v>1</v>
      </c>
      <c r="H25" s="108"/>
      <c r="I25" s="108"/>
      <c r="J25" s="109"/>
      <c r="L25" s="44"/>
    </row>
    <row r="26" spans="2:12" x14ac:dyDescent="0.25">
      <c r="B26" s="104" t="s">
        <v>80</v>
      </c>
      <c r="C26" s="105"/>
      <c r="D26" s="105"/>
      <c r="E26" s="105"/>
      <c r="F26" s="106"/>
      <c r="G26" s="136" t="s">
        <v>82</v>
      </c>
      <c r="H26" s="137"/>
      <c r="I26" s="137"/>
      <c r="J26" s="138"/>
    </row>
    <row r="27" spans="2:12" x14ac:dyDescent="0.25">
      <c r="B27" s="32"/>
      <c r="C27" s="32"/>
      <c r="D27" s="32"/>
      <c r="E27" s="32"/>
      <c r="F27" s="32"/>
      <c r="G27" s="32"/>
      <c r="H27" s="32"/>
      <c r="I27" s="32"/>
      <c r="J27" s="32"/>
    </row>
    <row r="28" spans="2:12" x14ac:dyDescent="0.25">
      <c r="B28" s="97" t="s">
        <v>7</v>
      </c>
      <c r="C28" s="98"/>
      <c r="D28" s="98"/>
      <c r="E28" s="98"/>
      <c r="F28" s="98"/>
      <c r="G28" s="98"/>
      <c r="H28" s="98"/>
      <c r="I28" s="98"/>
      <c r="J28" s="99"/>
    </row>
    <row r="29" spans="2:12" x14ac:dyDescent="0.25">
      <c r="B29" s="28"/>
      <c r="C29" s="10"/>
      <c r="D29" s="10"/>
      <c r="E29" s="10"/>
      <c r="F29" s="10"/>
      <c r="G29" s="10"/>
      <c r="H29" s="10"/>
      <c r="I29" s="10"/>
      <c r="J29" s="29"/>
    </row>
    <row r="30" spans="2:12" x14ac:dyDescent="0.25">
      <c r="B30" s="30" t="s">
        <v>8</v>
      </c>
      <c r="C30" s="31"/>
      <c r="D30" s="31"/>
      <c r="E30" s="31" t="s">
        <v>9</v>
      </c>
      <c r="F30" s="31"/>
      <c r="G30" s="31"/>
      <c r="H30" s="31" t="s">
        <v>44</v>
      </c>
      <c r="I30" s="31"/>
      <c r="J30" s="21"/>
    </row>
    <row r="31" spans="2:12" x14ac:dyDescent="0.25">
      <c r="B31" s="32"/>
      <c r="C31" s="32"/>
      <c r="D31" s="32"/>
      <c r="E31" s="32"/>
      <c r="F31" s="32"/>
      <c r="G31" s="32"/>
      <c r="H31" s="32"/>
      <c r="I31" s="32"/>
      <c r="J31" s="32"/>
    </row>
    <row r="32" spans="2:12" x14ac:dyDescent="0.25">
      <c r="B32" s="32"/>
      <c r="C32" s="32"/>
      <c r="D32" s="32"/>
      <c r="E32" s="32"/>
      <c r="F32" s="32"/>
      <c r="G32" s="32"/>
      <c r="H32" s="32"/>
      <c r="I32" s="32"/>
      <c r="J32" s="32"/>
    </row>
  </sheetData>
  <mergeCells count="24">
    <mergeCell ref="B28:J28"/>
    <mergeCell ref="E12:F12"/>
    <mergeCell ref="B11:C11"/>
    <mergeCell ref="B9:G9"/>
    <mergeCell ref="B2:J2"/>
    <mergeCell ref="B3:J3"/>
    <mergeCell ref="B4:J4"/>
    <mergeCell ref="B6:G6"/>
    <mergeCell ref="B12:C12"/>
    <mergeCell ref="I6:J6"/>
    <mergeCell ref="B22:B23"/>
    <mergeCell ref="D14:E14"/>
    <mergeCell ref="D15:E15"/>
    <mergeCell ref="D16:E16"/>
    <mergeCell ref="D17:E17"/>
    <mergeCell ref="B25:F25"/>
    <mergeCell ref="B26:F26"/>
    <mergeCell ref="G26:J26"/>
    <mergeCell ref="G25:J25"/>
    <mergeCell ref="D18:E18"/>
    <mergeCell ref="D19:E19"/>
    <mergeCell ref="D20:E20"/>
    <mergeCell ref="D22:E23"/>
    <mergeCell ref="C22:C23"/>
  </mergeCells>
  <dataValidations disablePrompts="1" count="1">
    <dataValidation type="list" allowBlank="1" showInputMessage="1" showErrorMessage="1" sqref="F18:F19" xr:uid="{00000000-0002-0000-0300-000002000000}">
      <formula1>#REF!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8">
        <x14:dataValidation type="list" allowBlank="1" showInputMessage="1" showErrorMessage="1" xr:uid="{00000000-0002-0000-0300-000000000000}">
          <x14:formula1>
            <xm:f>'Criterios de clasificación'!$K$13</xm:f>
          </x14:formula1>
          <xm:sqref>B12:C12</xm:sqref>
        </x14:dataValidation>
        <x14:dataValidation type="list" allowBlank="1" showInputMessage="1" showErrorMessage="1" xr:uid="{00000000-0002-0000-0300-000004000000}">
          <x14:formula1>
            <xm:f>'Criterios de clasificación'!$B$5:$B$8</xm:f>
          </x14:formula1>
          <xm:sqref>D15</xm:sqref>
        </x14:dataValidation>
        <x14:dataValidation type="list" allowBlank="1" showInputMessage="1" showErrorMessage="1" xr:uid="{00000000-0002-0000-0300-000001000000}">
          <x14:formula1>
            <xm:f>'Criterios de clasificación'!$B$11:$B$14</xm:f>
          </x14:formula1>
          <xm:sqref>D16:E16</xm:sqref>
        </x14:dataValidation>
        <x14:dataValidation type="list" allowBlank="1" showInputMessage="1" showErrorMessage="1" xr:uid="{00000000-0002-0000-0300-000005000000}">
          <x14:formula1>
            <xm:f>'Criterios de clasificación'!$B$23:$B$25</xm:f>
          </x14:formula1>
          <xm:sqref>D18</xm:sqref>
        </x14:dataValidation>
        <x14:dataValidation type="list" allowBlank="1" showInputMessage="1" showErrorMessage="1" xr:uid="{00000000-0002-0000-0300-000003000000}">
          <x14:formula1>
            <xm:f>'Criterios de clasificación'!#REF!</xm:f>
          </x14:formula1>
          <xm:sqref>F15</xm:sqref>
        </x14:dataValidation>
        <x14:dataValidation type="list" allowBlank="1" showInputMessage="1" showErrorMessage="1" xr:uid="{00000000-0002-0000-0300-000007000000}">
          <x14:formula1>
            <xm:f>'Criterios de clasificación'!$B$17:$B$20</xm:f>
          </x14:formula1>
          <xm:sqref>F17 D17</xm:sqref>
        </x14:dataValidation>
        <x14:dataValidation type="list" allowBlank="1" showInputMessage="1" showErrorMessage="1" xr:uid="{D5F71858-D69A-4556-83E1-FDAB42B5DD34}">
          <x14:formula1>
            <xm:f>'Criterios de clasificación'!$B$34:$B$35</xm:f>
          </x14:formula1>
          <xm:sqref>D22:E23</xm:sqref>
        </x14:dataValidation>
        <x14:dataValidation type="list" allowBlank="1" showInputMessage="1" showErrorMessage="1" xr:uid="{00000000-0002-0000-0300-000008000000}">
          <x14:formula1>
            <xm:f>'Criterios de clasificación'!B$28:B$31</xm:f>
          </x14:formula1>
          <xm:sqref>D19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7"/>
  <sheetViews>
    <sheetView showGridLines="0" zoomScale="80" zoomScaleNormal="80" workbookViewId="0">
      <selection activeCell="M16" sqref="M16"/>
    </sheetView>
  </sheetViews>
  <sheetFormatPr baseColWidth="10" defaultRowHeight="15" customHeight="1" x14ac:dyDescent="0.25"/>
  <cols>
    <col min="1" max="1" width="11.42578125" style="75"/>
    <col min="2" max="2" width="49.5703125" style="2" customWidth="1"/>
    <col min="3" max="3" width="17.28515625" style="2" customWidth="1"/>
    <col min="4" max="4" width="11.42578125" style="76"/>
    <col min="5" max="5" width="8.28515625" style="84" customWidth="1"/>
    <col min="6" max="10" width="11.42578125" style="2"/>
    <col min="11" max="11" width="11.42578125" style="85" hidden="1" customWidth="1"/>
    <col min="12" max="12" width="11.42578125" style="85" customWidth="1"/>
    <col min="13" max="13" width="11.42578125" style="32"/>
    <col min="14" max="16384" width="11.42578125" style="2"/>
  </cols>
  <sheetData>
    <row r="1" spans="1:14" ht="15" customHeight="1" x14ac:dyDescent="0.25">
      <c r="J1" s="127"/>
      <c r="K1" s="128"/>
      <c r="L1" s="128"/>
      <c r="M1" s="129"/>
    </row>
    <row r="2" spans="1:14" ht="24.75" customHeight="1" x14ac:dyDescent="0.25">
      <c r="A2" s="126" t="s">
        <v>112</v>
      </c>
      <c r="B2" s="126"/>
      <c r="C2" s="126"/>
      <c r="D2" s="126"/>
      <c r="I2" s="127"/>
      <c r="J2" s="127"/>
      <c r="K2" s="128"/>
      <c r="L2" s="128"/>
      <c r="M2" s="129"/>
      <c r="N2" s="127"/>
    </row>
    <row r="3" spans="1:14" ht="15" customHeight="1" x14ac:dyDescent="0.25">
      <c r="I3" s="127"/>
      <c r="J3" s="127"/>
      <c r="K3" s="130" t="s">
        <v>28</v>
      </c>
      <c r="L3" s="128"/>
      <c r="M3" s="129"/>
      <c r="N3" s="127"/>
    </row>
    <row r="4" spans="1:14" ht="15" customHeight="1" x14ac:dyDescent="0.25">
      <c r="A4" s="79" t="s">
        <v>99</v>
      </c>
      <c r="B4" s="74" t="s">
        <v>54</v>
      </c>
      <c r="C4" s="77" t="s">
        <v>15</v>
      </c>
      <c r="D4" s="78" t="s">
        <v>109</v>
      </c>
      <c r="I4" s="127"/>
      <c r="J4" s="127"/>
      <c r="K4" s="131"/>
      <c r="L4" s="128"/>
      <c r="M4" s="129"/>
      <c r="N4" s="127"/>
    </row>
    <row r="5" spans="1:14" ht="15" customHeight="1" x14ac:dyDescent="0.25">
      <c r="B5" s="72" t="s">
        <v>55</v>
      </c>
      <c r="C5" s="72" t="s">
        <v>56</v>
      </c>
      <c r="D5" s="81">
        <v>0.25</v>
      </c>
      <c r="E5" s="2"/>
      <c r="I5" s="127"/>
      <c r="J5" s="127"/>
      <c r="K5" s="132" t="s">
        <v>29</v>
      </c>
      <c r="L5" s="128"/>
      <c r="M5" s="133"/>
      <c r="N5" s="127"/>
    </row>
    <row r="6" spans="1:14" ht="15" customHeight="1" x14ac:dyDescent="0.25">
      <c r="B6" s="72" t="s">
        <v>57</v>
      </c>
      <c r="C6" s="72" t="s">
        <v>58</v>
      </c>
      <c r="D6" s="81">
        <v>0.5</v>
      </c>
      <c r="E6" s="2"/>
      <c r="I6" s="127"/>
      <c r="J6" s="127"/>
      <c r="K6" s="132" t="s">
        <v>30</v>
      </c>
      <c r="L6" s="128"/>
      <c r="M6" s="133"/>
      <c r="N6" s="127"/>
    </row>
    <row r="7" spans="1:14" ht="15" customHeight="1" x14ac:dyDescent="0.25">
      <c r="B7" s="72" t="s">
        <v>59</v>
      </c>
      <c r="C7" s="72" t="s">
        <v>60</v>
      </c>
      <c r="D7" s="81">
        <v>0.75</v>
      </c>
      <c r="E7" s="2"/>
      <c r="I7" s="127"/>
      <c r="J7" s="127"/>
      <c r="K7" s="132" t="s">
        <v>31</v>
      </c>
      <c r="L7" s="128"/>
      <c r="M7" s="134"/>
      <c r="N7" s="127"/>
    </row>
    <row r="8" spans="1:14" ht="15" customHeight="1" x14ac:dyDescent="0.25">
      <c r="B8" s="72" t="s">
        <v>61</v>
      </c>
      <c r="C8" s="72" t="s">
        <v>62</v>
      </c>
      <c r="D8" s="81">
        <v>1</v>
      </c>
      <c r="E8" s="2"/>
      <c r="I8" s="127"/>
      <c r="J8" s="127"/>
      <c r="K8" s="132" t="s">
        <v>32</v>
      </c>
      <c r="L8" s="128"/>
      <c r="M8" s="133"/>
      <c r="N8" s="127"/>
    </row>
    <row r="9" spans="1:14" ht="15" customHeight="1" x14ac:dyDescent="0.25">
      <c r="I9" s="127"/>
      <c r="J9" s="127"/>
      <c r="K9" s="135"/>
      <c r="L9" s="128"/>
      <c r="M9" s="133"/>
      <c r="N9" s="127"/>
    </row>
    <row r="10" spans="1:14" ht="15" customHeight="1" x14ac:dyDescent="0.25">
      <c r="A10" s="79" t="s">
        <v>100</v>
      </c>
      <c r="B10" s="74" t="s">
        <v>86</v>
      </c>
      <c r="C10" s="77" t="s">
        <v>15</v>
      </c>
      <c r="D10" s="78" t="s">
        <v>109</v>
      </c>
      <c r="I10" s="127"/>
      <c r="J10" s="127"/>
      <c r="K10" s="128"/>
      <c r="L10" s="128"/>
      <c r="M10" s="129"/>
      <c r="N10" s="127"/>
    </row>
    <row r="11" spans="1:14" ht="15" customHeight="1" x14ac:dyDescent="0.25">
      <c r="B11" s="49" t="s">
        <v>105</v>
      </c>
      <c r="C11" s="72" t="s">
        <v>56</v>
      </c>
      <c r="D11" s="81">
        <v>0.25</v>
      </c>
      <c r="E11" s="2"/>
      <c r="I11" s="127"/>
      <c r="J11" s="127"/>
      <c r="K11" s="130" t="s">
        <v>48</v>
      </c>
      <c r="L11" s="128"/>
      <c r="M11" s="129"/>
      <c r="N11" s="127"/>
    </row>
    <row r="12" spans="1:14" ht="15" customHeight="1" x14ac:dyDescent="0.25">
      <c r="B12" s="49" t="s">
        <v>106</v>
      </c>
      <c r="C12" s="72" t="s">
        <v>58</v>
      </c>
      <c r="D12" s="81">
        <v>0.5</v>
      </c>
      <c r="E12" s="2"/>
      <c r="I12" s="127"/>
      <c r="J12" s="127"/>
      <c r="K12" s="131"/>
      <c r="L12" s="128"/>
      <c r="M12" s="129"/>
      <c r="N12" s="127"/>
    </row>
    <row r="13" spans="1:14" ht="15" customHeight="1" x14ac:dyDescent="0.25">
      <c r="B13" s="49" t="s">
        <v>107</v>
      </c>
      <c r="C13" s="72" t="s">
        <v>60</v>
      </c>
      <c r="D13" s="81">
        <v>0.75</v>
      </c>
      <c r="E13" s="2"/>
      <c r="I13" s="127"/>
      <c r="J13" s="127"/>
      <c r="K13" s="132" t="s">
        <v>52</v>
      </c>
      <c r="L13" s="128"/>
      <c r="M13" s="129"/>
      <c r="N13" s="127"/>
    </row>
    <row r="14" spans="1:14" ht="15" customHeight="1" x14ac:dyDescent="0.25">
      <c r="B14" s="49" t="s">
        <v>108</v>
      </c>
      <c r="C14" s="72" t="s">
        <v>62</v>
      </c>
      <c r="D14" s="81">
        <v>1</v>
      </c>
      <c r="E14" s="2"/>
      <c r="I14" s="127"/>
      <c r="J14" s="127"/>
      <c r="K14" s="132" t="s">
        <v>49</v>
      </c>
      <c r="L14" s="128"/>
      <c r="M14" s="129"/>
      <c r="N14" s="127"/>
    </row>
    <row r="15" spans="1:14" ht="15" customHeight="1" x14ac:dyDescent="0.25">
      <c r="I15" s="127"/>
      <c r="J15" s="127"/>
      <c r="K15" s="132" t="s">
        <v>116</v>
      </c>
      <c r="L15" s="128"/>
      <c r="M15" s="129"/>
      <c r="N15" s="127"/>
    </row>
    <row r="16" spans="1:14" ht="15" customHeight="1" x14ac:dyDescent="0.25">
      <c r="A16" s="79" t="s">
        <v>101</v>
      </c>
      <c r="B16" s="74" t="s">
        <v>89</v>
      </c>
      <c r="C16" s="77" t="s">
        <v>15</v>
      </c>
      <c r="D16" s="78" t="s">
        <v>109</v>
      </c>
      <c r="I16" s="127"/>
      <c r="J16" s="127"/>
      <c r="K16" s="132"/>
      <c r="L16" s="128"/>
      <c r="M16" s="129"/>
      <c r="N16" s="127"/>
    </row>
    <row r="17" spans="1:14" ht="15" customHeight="1" x14ac:dyDescent="0.25">
      <c r="B17" s="80" t="s">
        <v>20</v>
      </c>
      <c r="C17" s="72" t="s">
        <v>56</v>
      </c>
      <c r="D17" s="81">
        <v>0.25</v>
      </c>
      <c r="E17" s="2"/>
      <c r="I17" s="127"/>
      <c r="J17" s="127"/>
      <c r="K17" s="128"/>
      <c r="L17" s="128"/>
      <c r="M17" s="129"/>
      <c r="N17" s="127"/>
    </row>
    <row r="18" spans="1:14" ht="15" customHeight="1" x14ac:dyDescent="0.25">
      <c r="B18" s="80" t="s">
        <v>22</v>
      </c>
      <c r="C18" s="72" t="s">
        <v>58</v>
      </c>
      <c r="D18" s="81">
        <v>0.5</v>
      </c>
      <c r="E18" s="2"/>
      <c r="I18" s="127"/>
      <c r="J18" s="127"/>
      <c r="K18" s="128"/>
      <c r="L18" s="128"/>
      <c r="M18" s="129"/>
      <c r="N18" s="127"/>
    </row>
    <row r="19" spans="1:14" ht="15" customHeight="1" x14ac:dyDescent="0.25">
      <c r="B19" s="80" t="s">
        <v>23</v>
      </c>
      <c r="C19" s="72" t="s">
        <v>60</v>
      </c>
      <c r="D19" s="81">
        <v>0.75</v>
      </c>
      <c r="E19" s="2"/>
    </row>
    <row r="20" spans="1:14" ht="15" customHeight="1" x14ac:dyDescent="0.25">
      <c r="B20" s="80" t="s">
        <v>21</v>
      </c>
      <c r="C20" s="72" t="s">
        <v>62</v>
      </c>
      <c r="D20" s="81">
        <v>1</v>
      </c>
      <c r="E20" s="2"/>
    </row>
    <row r="21" spans="1:14" ht="15" customHeight="1" x14ac:dyDescent="0.25">
      <c r="D21" s="2"/>
    </row>
    <row r="22" spans="1:14" ht="15" customHeight="1" x14ac:dyDescent="0.25">
      <c r="A22" s="79" t="s">
        <v>102</v>
      </c>
      <c r="B22" s="74" t="s">
        <v>67</v>
      </c>
      <c r="C22" s="77" t="s">
        <v>15</v>
      </c>
      <c r="D22" s="78" t="s">
        <v>109</v>
      </c>
    </row>
    <row r="23" spans="1:14" ht="15" customHeight="1" x14ac:dyDescent="0.25">
      <c r="B23" s="73" t="s">
        <v>68</v>
      </c>
      <c r="C23" s="73" t="s">
        <v>56</v>
      </c>
      <c r="D23" s="81">
        <v>0.25</v>
      </c>
      <c r="E23" s="2"/>
    </row>
    <row r="24" spans="1:14" ht="15" customHeight="1" x14ac:dyDescent="0.25">
      <c r="B24" s="73" t="s">
        <v>69</v>
      </c>
      <c r="C24" s="73" t="s">
        <v>70</v>
      </c>
      <c r="D24" s="81">
        <v>0.75</v>
      </c>
      <c r="E24" s="2"/>
    </row>
    <row r="25" spans="1:14" ht="15" customHeight="1" x14ac:dyDescent="0.25">
      <c r="B25" s="73" t="s">
        <v>71</v>
      </c>
      <c r="C25" s="73" t="s">
        <v>62</v>
      </c>
      <c r="D25" s="81">
        <v>1</v>
      </c>
      <c r="E25" s="2"/>
    </row>
    <row r="27" spans="1:14" ht="15" customHeight="1" x14ac:dyDescent="0.25">
      <c r="A27" s="79" t="s">
        <v>103</v>
      </c>
      <c r="B27" s="74" t="s">
        <v>88</v>
      </c>
      <c r="C27" s="77" t="s">
        <v>15</v>
      </c>
      <c r="D27" s="78" t="s">
        <v>109</v>
      </c>
    </row>
    <row r="28" spans="1:14" ht="15" customHeight="1" x14ac:dyDescent="0.25">
      <c r="B28" s="73" t="s">
        <v>63</v>
      </c>
      <c r="C28" s="72" t="s">
        <v>56</v>
      </c>
      <c r="D28" s="81">
        <v>0.25</v>
      </c>
      <c r="E28" s="2"/>
    </row>
    <row r="29" spans="1:14" ht="15" customHeight="1" x14ac:dyDescent="0.25">
      <c r="B29" s="73" t="s">
        <v>64</v>
      </c>
      <c r="C29" s="72" t="s">
        <v>58</v>
      </c>
      <c r="D29" s="81">
        <v>0.5</v>
      </c>
      <c r="E29" s="2"/>
    </row>
    <row r="30" spans="1:14" ht="15" customHeight="1" x14ac:dyDescent="0.25">
      <c r="B30" s="73" t="s">
        <v>65</v>
      </c>
      <c r="C30" s="72" t="s">
        <v>60</v>
      </c>
      <c r="D30" s="81">
        <v>0.75</v>
      </c>
      <c r="E30" s="2"/>
    </row>
    <row r="31" spans="1:14" ht="15" customHeight="1" x14ac:dyDescent="0.25">
      <c r="B31" s="73" t="s">
        <v>66</v>
      </c>
      <c r="C31" s="72" t="s">
        <v>62</v>
      </c>
      <c r="D31" s="81">
        <v>1</v>
      </c>
      <c r="E31" s="2"/>
    </row>
    <row r="33" spans="1:3" ht="15" customHeight="1" x14ac:dyDescent="0.25">
      <c r="A33" s="79" t="s">
        <v>110</v>
      </c>
      <c r="B33" s="74" t="s">
        <v>111</v>
      </c>
      <c r="C33" s="77" t="s">
        <v>15</v>
      </c>
    </row>
    <row r="34" spans="1:3" ht="15" customHeight="1" x14ac:dyDescent="0.25">
      <c r="B34" s="82" t="s">
        <v>24</v>
      </c>
      <c r="C34" s="83">
        <v>4</v>
      </c>
    </row>
    <row r="35" spans="1:3" ht="15" customHeight="1" x14ac:dyDescent="0.25">
      <c r="B35" s="82" t="s">
        <v>25</v>
      </c>
      <c r="C35" s="83">
        <v>1</v>
      </c>
    </row>
    <row r="37" spans="1:3" ht="15" customHeight="1" x14ac:dyDescent="0.25">
      <c r="A37" s="75" t="s">
        <v>113</v>
      </c>
    </row>
  </sheetData>
  <mergeCells count="1"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MATRIZ FISICA (2)</vt:lpstr>
      <vt:lpstr>Tipo 2 y 3</vt:lpstr>
      <vt:lpstr>Ejemplo</vt:lpstr>
      <vt:lpstr>Criterios de clasificación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CORDERO ARIAS ADRIANA ISABEL</dc:creator>
  <cp:lastModifiedBy>CORDERO ARIAS ADRIANA ISABEL</cp:lastModifiedBy>
  <dcterms:created xsi:type="dcterms:W3CDTF">2019-02-27T19:10:46Z</dcterms:created>
  <dcterms:modified xsi:type="dcterms:W3CDTF">2021-01-15T19:05:17Z</dcterms:modified>
</cp:coreProperties>
</file>