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bccr-my.sharepoint.com/personal/aguilarcc_sugef_fi_cr/Documents/Documentos/AGUILARCC/PRESUPUESTO/Presupuesto 2025/Formulación/Publicaciones en WEB/"/>
    </mc:Choice>
  </mc:AlternateContent>
  <xr:revisionPtr revIDLastSave="33" documentId="13_ncr:1_{F824435E-90DB-42D5-9986-026A71A3CF5B}" xr6:coauthVersionLast="47" xr6:coauthVersionMax="47" xr10:uidLastSave="{06EFC1F6-BB90-48BE-B6A2-6A994862CB6C}"/>
  <bookViews>
    <workbookView xWindow="15360" yWindow="0" windowWidth="15360" windowHeight="16680" xr2:uid="{00000000-000D-0000-FFFF-FFFF00000000}"/>
  </bookViews>
  <sheets>
    <sheet name="C-3" sheetId="4" r:id="rId1"/>
    <sheet name="Hoja1" sheetId="1" r:id="rId2"/>
    <sheet name="Hoja2" sheetId="2" r:id="rId3"/>
    <sheet name="Hoja3" sheetId="3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5" i="4" l="1"/>
  <c r="D28" i="4" l="1"/>
  <c r="D17" i="4"/>
  <c r="D10" i="4" l="1"/>
  <c r="D39" i="4" l="1"/>
  <c r="D45" i="4" s="1"/>
</calcChain>
</file>

<file path=xl/sharedStrings.xml><?xml version="1.0" encoding="utf-8"?>
<sst xmlns="http://schemas.openxmlformats.org/spreadsheetml/2006/main" count="73" uniqueCount="65">
  <si>
    <t>Cuenta</t>
  </si>
  <si>
    <t>Detalle</t>
  </si>
  <si>
    <t>REMUNERACIONES</t>
  </si>
  <si>
    <t>0 01</t>
  </si>
  <si>
    <t>0 02</t>
  </si>
  <si>
    <t>0 03</t>
  </si>
  <si>
    <t>0 04</t>
  </si>
  <si>
    <t>0 05</t>
  </si>
  <si>
    <t>Remuneraciones básicas</t>
  </si>
  <si>
    <t>Remuneraciones Eventuales</t>
  </si>
  <si>
    <t>Incentivos Salariales</t>
  </si>
  <si>
    <t>Contribuciones patronales al desarrollo</t>
  </si>
  <si>
    <t xml:space="preserve">BIENES DURADEROS </t>
  </si>
  <si>
    <t xml:space="preserve">TRANSFERENCIAS CORRIENTES </t>
  </si>
  <si>
    <t>Remuneraciones Básicas</t>
  </si>
  <si>
    <t xml:space="preserve">Contribuciones Patronales al Desarrollo y la Seguridad Social </t>
  </si>
  <si>
    <t>Contribuciones Patronales a Fondos de Pensiones y otros Fondos de Capitalización</t>
  </si>
  <si>
    <t>SERVICIOS</t>
  </si>
  <si>
    <t>Servicios Básicos</t>
  </si>
  <si>
    <t>Servicios Comerciales y Financieros</t>
  </si>
  <si>
    <t>Servicios de Gestión y Apoyo</t>
  </si>
  <si>
    <t>Gastos de Viaje y de Transporte</t>
  </si>
  <si>
    <t>Seguros, reaseguros y otras obligaciones</t>
  </si>
  <si>
    <t>Capacitación y protocolo</t>
  </si>
  <si>
    <t>Mantenimiento y reparación</t>
  </si>
  <si>
    <t>1 02</t>
  </si>
  <si>
    <t>1 03</t>
  </si>
  <si>
    <t>1 04</t>
  </si>
  <si>
    <t>1 05</t>
  </si>
  <si>
    <t>1 06</t>
  </si>
  <si>
    <t>1 07</t>
  </si>
  <si>
    <t>1 08</t>
  </si>
  <si>
    <t>Productos químicos y conexos</t>
  </si>
  <si>
    <t>Materiales y productos de uso en la contrucción y mantenimiento</t>
  </si>
  <si>
    <t>Útiles, materiales y suministros diversos</t>
  </si>
  <si>
    <t>MATERIALES Y SUMINISTROS</t>
  </si>
  <si>
    <t>Transferencias corrientes a personas</t>
  </si>
  <si>
    <t>Prestaciones</t>
  </si>
  <si>
    <t>Otras transferencias corrientes al sector privado</t>
  </si>
  <si>
    <t>Transferencias corrientes al sector externo</t>
  </si>
  <si>
    <t>2 01</t>
  </si>
  <si>
    <t>2 03</t>
  </si>
  <si>
    <t>2 99</t>
  </si>
  <si>
    <t>6 02</t>
  </si>
  <si>
    <t>6 03</t>
  </si>
  <si>
    <t>6 06</t>
  </si>
  <si>
    <t>6 07</t>
  </si>
  <si>
    <t>(en colones)</t>
  </si>
  <si>
    <t>TOTAL EGRESOS</t>
  </si>
  <si>
    <t>1 09</t>
  </si>
  <si>
    <t>Impuestos</t>
  </si>
  <si>
    <t>5 99</t>
  </si>
  <si>
    <t>Firma Responsable</t>
  </si>
  <si>
    <t>Bienes duraderos diversos</t>
  </si>
  <si>
    <t>1 01</t>
  </si>
  <si>
    <t>Alquileres</t>
  </si>
  <si>
    <t>2 02</t>
  </si>
  <si>
    <t>Alimentos y productos agropecuarios</t>
  </si>
  <si>
    <t>2 04</t>
  </si>
  <si>
    <t>Herramientas, repuestos y accesorios</t>
  </si>
  <si>
    <t>Presupuesto Ordinario 2025</t>
  </si>
  <si>
    <t>5 01</t>
  </si>
  <si>
    <t>Maquinaria, equipo y mobiliario</t>
  </si>
  <si>
    <t>Hazel Valverde Richmond</t>
  </si>
  <si>
    <t>Superintendente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</si>
</sst>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€_-;\-* #,##0.00\ _€_-;_-* &quot;-&quot;??\ _€_-;_-@_-"/>
    <numFmt numFmtId="165" formatCode="_-* #,##0\ _€_-;\-* #,##0\ _€_-;_-* &quot;-&quot;??\ _€_-;_-@_-"/>
    <numFmt numFmtId="166" formatCode="_(* #,##0_);_(* \(#,##0\);_(* &quot;-&quot;??_);_(@_)"/>
  </numFmts>
  <fonts count="8" x14ac:knownFonts="1">
    <font>
      <sz val="10"/>
      <name val="Arial"/>
    </font>
    <font>
      <sz val="10"/>
      <name val="Arial"/>
    </font>
    <font>
      <b/>
      <u/>
      <sz val="10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u/>
      <sz val="11"/>
      <name val="Arial"/>
      <family val="2"/>
    </font>
    <font>
      <b/>
      <u val="double"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justify" vertical="top" wrapText="1"/>
    </xf>
    <xf numFmtId="4" fontId="4" fillId="0" borderId="0" xfId="0" applyNumberFormat="1" applyFont="1" applyAlignment="1">
      <alignment wrapText="1"/>
    </xf>
    <xf numFmtId="0" fontId="6" fillId="0" borderId="0" xfId="0" applyFont="1"/>
    <xf numFmtId="0" fontId="4" fillId="0" borderId="0" xfId="0" applyFont="1" applyAlignment="1">
      <alignment horizontal="justify" vertical="center" wrapText="1"/>
    </xf>
    <xf numFmtId="0" fontId="7" fillId="0" borderId="0" xfId="0" applyFont="1" applyAlignment="1">
      <alignment horizontal="left" vertical="center" wrapText="1"/>
    </xf>
    <xf numFmtId="0" fontId="4" fillId="0" borderId="1" xfId="0" applyFont="1" applyBorder="1"/>
    <xf numFmtId="0" fontId="4" fillId="0" borderId="2" xfId="0" applyFont="1" applyBorder="1"/>
    <xf numFmtId="0" fontId="4" fillId="0" borderId="3" xfId="0" applyFont="1" applyBorder="1"/>
    <xf numFmtId="0" fontId="6" fillId="0" borderId="4" xfId="0" applyFont="1" applyBorder="1" applyAlignment="1">
      <alignment horizontal="left" vertical="center"/>
    </xf>
    <xf numFmtId="0" fontId="4" fillId="0" borderId="4" xfId="0" applyFont="1" applyBorder="1" applyAlignment="1">
      <alignment horizontal="left"/>
    </xf>
    <xf numFmtId="0" fontId="4" fillId="0" borderId="4" xfId="0" applyFont="1" applyBorder="1" applyAlignment="1">
      <alignment horizontal="justify" vertical="top"/>
    </xf>
    <xf numFmtId="0" fontId="4" fillId="0" borderId="4" xfId="0" applyFont="1" applyBorder="1"/>
    <xf numFmtId="4" fontId="4" fillId="0" borderId="5" xfId="1" applyNumberFormat="1" applyFont="1" applyFill="1" applyBorder="1"/>
    <xf numFmtId="0" fontId="4" fillId="0" borderId="4" xfId="0" applyFont="1" applyBorder="1" applyAlignment="1">
      <alignment horizontal="justify"/>
    </xf>
    <xf numFmtId="0" fontId="4" fillId="0" borderId="4" xfId="0" applyFont="1" applyBorder="1" applyAlignment="1">
      <alignment horizontal="justify" vertical="center"/>
    </xf>
    <xf numFmtId="0" fontId="5" fillId="0" borderId="4" xfId="0" applyFont="1" applyBorder="1" applyAlignment="1">
      <alignment vertical="top"/>
    </xf>
    <xf numFmtId="0" fontId="4" fillId="0" borderId="4" xfId="0" applyFont="1" applyBorder="1" applyAlignment="1">
      <alignment vertical="center"/>
    </xf>
    <xf numFmtId="0" fontId="4" fillId="0" borderId="5" xfId="0" applyFont="1" applyBorder="1"/>
    <xf numFmtId="0" fontId="4" fillId="0" borderId="6" xfId="0" applyFont="1" applyBorder="1"/>
    <xf numFmtId="0" fontId="4" fillId="0" borderId="7" xfId="0" applyFont="1" applyBorder="1" applyAlignment="1">
      <alignment wrapText="1"/>
    </xf>
    <xf numFmtId="0" fontId="4" fillId="0" borderId="8" xfId="0" applyFont="1" applyBorder="1"/>
    <xf numFmtId="165" fontId="6" fillId="0" borderId="5" xfId="1" applyNumberFormat="1" applyFont="1" applyFill="1" applyBorder="1" applyAlignment="1">
      <alignment vertical="center"/>
    </xf>
    <xf numFmtId="165" fontId="4" fillId="0" borderId="5" xfId="1" applyNumberFormat="1" applyFont="1" applyFill="1" applyBorder="1" applyAlignment="1"/>
    <xf numFmtId="165" fontId="4" fillId="0" borderId="5" xfId="1" applyNumberFormat="1" applyFont="1" applyFill="1" applyBorder="1"/>
    <xf numFmtId="166" fontId="7" fillId="0" borderId="5" xfId="1" applyNumberFormat="1" applyFont="1" applyFill="1" applyBorder="1" applyAlignment="1">
      <alignment horizontal="right" vertical="center"/>
    </xf>
    <xf numFmtId="0" fontId="4" fillId="2" borderId="1" xfId="0" applyFont="1" applyFill="1" applyBorder="1"/>
    <xf numFmtId="0" fontId="4" fillId="2" borderId="2" xfId="0" applyFont="1" applyFill="1" applyBorder="1"/>
    <xf numFmtId="0" fontId="4" fillId="2" borderId="3" xfId="0" applyFont="1" applyFill="1" applyBorder="1"/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4" xfId="0" applyFont="1" applyBorder="1" applyAlignment="1">
      <alignment horizontal="left" vertical="center"/>
    </xf>
    <xf numFmtId="0" fontId="4" fillId="0" borderId="0" xfId="0" applyFont="1" applyAlignment="1">
      <alignment vertical="center" wrapText="1"/>
    </xf>
    <xf numFmtId="165" fontId="4" fillId="0" borderId="5" xfId="1" applyNumberFormat="1" applyFont="1" applyFill="1" applyBorder="1" applyAlignment="1">
      <alignment vertical="center"/>
    </xf>
  </cellXfs>
  <cellStyles count="2">
    <cellStyle name="Millares_Formatos instructivo I-CON-01" xfId="1" xr:uid="{00000000-0005-0000-0000-000000000000}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2</xdr:col>
      <xdr:colOff>1543050</xdr:colOff>
      <xdr:row>7</xdr:row>
      <xdr:rowOff>1688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111" t="34937" r="11438" b="36149"/>
        <a:stretch/>
      </xdr:blipFill>
      <xdr:spPr>
        <a:xfrm>
          <a:off x="762000" y="542925"/>
          <a:ext cx="1990725" cy="744638"/>
        </a:xfrm>
        <a:prstGeom prst="rect">
          <a:avLst/>
        </a:prstGeom>
      </xdr:spPr>
    </xdr:pic>
    <xdr:clientData/>
  </xdr:twoCellAnchor>
  <xdr:twoCellAnchor>
    <xdr:from>
      <xdr:col>1</xdr:col>
      <xdr:colOff>19050</xdr:colOff>
      <xdr:row>7</xdr:row>
      <xdr:rowOff>125731</xdr:rowOff>
    </xdr:from>
    <xdr:to>
      <xdr:col>3</xdr:col>
      <xdr:colOff>1419225</xdr:colOff>
      <xdr:row>7</xdr:row>
      <xdr:rowOff>171450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E4B241E8-D16D-5B68-F947-4E5EFE379BFD}"/>
            </a:ext>
          </a:extLst>
        </xdr:cNvPr>
        <xdr:cNvSpPr/>
      </xdr:nvSpPr>
      <xdr:spPr>
        <a:xfrm>
          <a:off x="781050" y="1411606"/>
          <a:ext cx="6543675" cy="45719"/>
        </a:xfrm>
        <a:prstGeom prst="rect">
          <a:avLst/>
        </a:prstGeom>
        <a:solidFill>
          <a:schemeClr val="accent1">
            <a:lumMod val="75000"/>
          </a:schemeClr>
        </a:solidFill>
        <a:ln>
          <a:solidFill>
            <a:schemeClr val="accent1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R" sz="1100"/>
        </a:p>
      </xdr:txBody>
    </xdr:sp>
    <xdr:clientData/>
  </xdr:twoCellAnchor>
  <xdr:twoCellAnchor>
    <xdr:from>
      <xdr:col>1</xdr:col>
      <xdr:colOff>19050</xdr:colOff>
      <xdr:row>45</xdr:row>
      <xdr:rowOff>104775</xdr:rowOff>
    </xdr:from>
    <xdr:to>
      <xdr:col>4</xdr:col>
      <xdr:colOff>0</xdr:colOff>
      <xdr:row>47</xdr:row>
      <xdr:rowOff>9525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id="{C29A606F-8CDD-C5CE-58C8-470134E10E8E}"/>
            </a:ext>
          </a:extLst>
        </xdr:cNvPr>
        <xdr:cNvGrpSpPr/>
      </xdr:nvGrpSpPr>
      <xdr:grpSpPr>
        <a:xfrm>
          <a:off x="803910" y="7976235"/>
          <a:ext cx="6739890" cy="255270"/>
          <a:chOff x="0" y="8210550"/>
          <a:chExt cx="6572250" cy="219076"/>
        </a:xfrm>
      </xdr:grpSpPr>
      <xdr:sp macro="" textlink="">
        <xdr:nvSpPr>
          <xdr:cNvPr id="4" name="Rectángulo 3">
            <a:extLst>
              <a:ext uri="{FF2B5EF4-FFF2-40B4-BE49-F238E27FC236}">
                <a16:creationId xmlns:a16="http://schemas.microsoft.com/office/drawing/2014/main" id="{5A6FB22A-0F82-47F9-85B2-3F7224BB7545}"/>
              </a:ext>
            </a:extLst>
          </xdr:cNvPr>
          <xdr:cNvSpPr/>
        </xdr:nvSpPr>
        <xdr:spPr>
          <a:xfrm>
            <a:off x="0" y="8210550"/>
            <a:ext cx="6572250" cy="219076"/>
          </a:xfrm>
          <a:prstGeom prst="rect">
            <a:avLst/>
          </a:prstGeom>
          <a:solidFill>
            <a:schemeClr val="accent1">
              <a:lumMod val="75000"/>
            </a:schemeClr>
          </a:solidFill>
          <a:ln>
            <a:solidFill>
              <a:schemeClr val="accent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CR" sz="1100"/>
          </a:p>
        </xdr:txBody>
      </xdr:sp>
      <xdr:sp macro="" textlink="">
        <xdr:nvSpPr>
          <xdr:cNvPr id="5" name="Rectángulo 4">
            <a:extLst>
              <a:ext uri="{FF2B5EF4-FFF2-40B4-BE49-F238E27FC236}">
                <a16:creationId xmlns:a16="http://schemas.microsoft.com/office/drawing/2014/main" id="{C7F04B9D-06CA-4B05-AC6A-8BCFD6C92574}"/>
              </a:ext>
            </a:extLst>
          </xdr:cNvPr>
          <xdr:cNvSpPr/>
        </xdr:nvSpPr>
        <xdr:spPr>
          <a:xfrm>
            <a:off x="0" y="8212456"/>
            <a:ext cx="6572250" cy="45719"/>
          </a:xfrm>
          <a:prstGeom prst="rect">
            <a:avLst/>
          </a:prstGeom>
          <a:solidFill>
            <a:srgbClr val="00B050"/>
          </a:solidFill>
          <a:ln>
            <a:solidFill>
              <a:srgbClr val="00B05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CR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4:F54"/>
  <sheetViews>
    <sheetView showGridLines="0" tabSelected="1" topLeftCell="A10" zoomScaleNormal="100" workbookViewId="0">
      <selection activeCell="E50" sqref="E50"/>
    </sheetView>
  </sheetViews>
  <sheetFormatPr baseColWidth="10" defaultColWidth="11.44140625" defaultRowHeight="13.8" x14ac:dyDescent="0.25"/>
  <cols>
    <col min="1" max="1" width="11.44140625" style="2"/>
    <col min="2" max="2" width="6.6640625" style="2" customWidth="1"/>
    <col min="3" max="3" width="70.44140625" style="5" bestFit="1" customWidth="1"/>
    <col min="4" max="4" width="21.44140625" style="2" bestFit="1" customWidth="1"/>
    <col min="5" max="16384" width="11.44140625" style="2"/>
  </cols>
  <sheetData>
    <row r="4" spans="2:6" x14ac:dyDescent="0.25">
      <c r="B4" s="31"/>
      <c r="C4" s="32"/>
      <c r="D4" s="33"/>
    </row>
    <row r="5" spans="2:6" x14ac:dyDescent="0.25">
      <c r="B5" s="38" t="s">
        <v>60</v>
      </c>
      <c r="C5" s="39"/>
      <c r="D5" s="40"/>
      <c r="E5" s="3"/>
      <c r="F5" s="3"/>
    </row>
    <row r="6" spans="2:6" x14ac:dyDescent="0.25">
      <c r="B6" s="41" t="s">
        <v>47</v>
      </c>
      <c r="C6" s="42"/>
      <c r="D6" s="43"/>
      <c r="E6" s="3"/>
      <c r="F6" s="3"/>
    </row>
    <row r="7" spans="2:6" x14ac:dyDescent="0.25">
      <c r="B7" s="17"/>
      <c r="C7" s="2"/>
      <c r="D7" s="23"/>
    </row>
    <row r="8" spans="2:6" x14ac:dyDescent="0.25">
      <c r="B8" s="34"/>
      <c r="C8" s="35"/>
      <c r="D8" s="36"/>
    </row>
    <row r="9" spans="2:6" x14ac:dyDescent="0.25">
      <c r="B9" s="11"/>
      <c r="C9" s="12"/>
      <c r="D9" s="13"/>
    </row>
    <row r="10" spans="2:6" x14ac:dyDescent="0.25">
      <c r="B10" s="14">
        <v>0</v>
      </c>
      <c r="C10" s="4" t="s">
        <v>2</v>
      </c>
      <c r="D10" s="27">
        <f>D11+D12+D13+D14+D15</f>
        <v>9559152138.6000004</v>
      </c>
    </row>
    <row r="11" spans="2:6" x14ac:dyDescent="0.25">
      <c r="B11" s="15" t="s">
        <v>3</v>
      </c>
      <c r="C11" s="5" t="s">
        <v>14</v>
      </c>
      <c r="D11" s="28">
        <v>5328156356.04</v>
      </c>
    </row>
    <row r="12" spans="2:6" x14ac:dyDescent="0.25">
      <c r="B12" s="15" t="s">
        <v>4</v>
      </c>
      <c r="C12" s="5" t="s">
        <v>9</v>
      </c>
      <c r="D12" s="28">
        <v>13999999.92</v>
      </c>
    </row>
    <row r="13" spans="2:6" x14ac:dyDescent="0.25">
      <c r="B13" s="15" t="s">
        <v>5</v>
      </c>
      <c r="C13" s="5" t="s">
        <v>10</v>
      </c>
      <c r="D13" s="28">
        <v>2037236582.8799999</v>
      </c>
    </row>
    <row r="14" spans="2:6" x14ac:dyDescent="0.25">
      <c r="B14" s="15" t="s">
        <v>6</v>
      </c>
      <c r="C14" s="5" t="s">
        <v>15</v>
      </c>
      <c r="D14" s="28">
        <v>1140967709.52</v>
      </c>
    </row>
    <row r="15" spans="2:6" ht="12.75" customHeight="1" x14ac:dyDescent="0.25">
      <c r="B15" s="16" t="s">
        <v>7</v>
      </c>
      <c r="C15" s="6" t="s">
        <v>16</v>
      </c>
      <c r="D15" s="28">
        <v>1038791490.24</v>
      </c>
    </row>
    <row r="16" spans="2:6" x14ac:dyDescent="0.25">
      <c r="B16" s="17"/>
      <c r="C16" s="7"/>
      <c r="D16" s="18"/>
    </row>
    <row r="17" spans="2:4" s="8" customFormat="1" x14ac:dyDescent="0.25">
      <c r="B17" s="14">
        <v>1</v>
      </c>
      <c r="C17" s="4" t="s">
        <v>17</v>
      </c>
      <c r="D17" s="27">
        <f>D18+D19+D20+D21+D22+D23+D24+D25+D26</f>
        <v>4958735606.9561815</v>
      </c>
    </row>
    <row r="18" spans="2:4" x14ac:dyDescent="0.25">
      <c r="B18" s="19" t="s">
        <v>54</v>
      </c>
      <c r="C18" s="5" t="s">
        <v>55</v>
      </c>
      <c r="D18" s="29">
        <v>4480000</v>
      </c>
    </row>
    <row r="19" spans="2:4" x14ac:dyDescent="0.25">
      <c r="B19" s="19" t="s">
        <v>25</v>
      </c>
      <c r="C19" s="5" t="s">
        <v>18</v>
      </c>
      <c r="D19" s="29">
        <v>1030000</v>
      </c>
    </row>
    <row r="20" spans="2:4" x14ac:dyDescent="0.25">
      <c r="B20" s="19" t="s">
        <v>26</v>
      </c>
      <c r="C20" s="5" t="s">
        <v>19</v>
      </c>
      <c r="D20" s="29">
        <v>54132199.920000002</v>
      </c>
    </row>
    <row r="21" spans="2:4" x14ac:dyDescent="0.25">
      <c r="B21" s="19" t="s">
        <v>27</v>
      </c>
      <c r="C21" s="5" t="s">
        <v>20</v>
      </c>
      <c r="D21" s="29">
        <v>4699852837.1161814</v>
      </c>
    </row>
    <row r="22" spans="2:4" x14ac:dyDescent="0.25">
      <c r="B22" s="19" t="s">
        <v>28</v>
      </c>
      <c r="C22" s="5" t="s">
        <v>21</v>
      </c>
      <c r="D22" s="29">
        <v>66026694.920000002</v>
      </c>
    </row>
    <row r="23" spans="2:4" x14ac:dyDescent="0.25">
      <c r="B23" s="19" t="s">
        <v>29</v>
      </c>
      <c r="C23" s="5" t="s">
        <v>22</v>
      </c>
      <c r="D23" s="29">
        <v>7850000</v>
      </c>
    </row>
    <row r="24" spans="2:4" x14ac:dyDescent="0.25">
      <c r="B24" s="19" t="s">
        <v>30</v>
      </c>
      <c r="C24" s="5" t="s">
        <v>23</v>
      </c>
      <c r="D24" s="29">
        <v>118153875</v>
      </c>
    </row>
    <row r="25" spans="2:4" x14ac:dyDescent="0.25">
      <c r="B25" s="19" t="s">
        <v>31</v>
      </c>
      <c r="C25" s="5" t="s">
        <v>24</v>
      </c>
      <c r="D25" s="29">
        <v>7160000</v>
      </c>
    </row>
    <row r="26" spans="2:4" x14ac:dyDescent="0.25">
      <c r="B26" s="19" t="s">
        <v>49</v>
      </c>
      <c r="C26" s="5" t="s">
        <v>50</v>
      </c>
      <c r="D26" s="29">
        <v>50000</v>
      </c>
    </row>
    <row r="27" spans="2:4" x14ac:dyDescent="0.25">
      <c r="B27" s="17"/>
      <c r="C27" s="7"/>
      <c r="D27" s="18"/>
    </row>
    <row r="28" spans="2:4" s="8" customFormat="1" x14ac:dyDescent="0.25">
      <c r="B28" s="14">
        <v>2</v>
      </c>
      <c r="C28" s="4" t="s">
        <v>35</v>
      </c>
      <c r="D28" s="27">
        <f>D29+D30+D31+D32+D33</f>
        <v>17148999.920000002</v>
      </c>
    </row>
    <row r="29" spans="2:4" x14ac:dyDescent="0.25">
      <c r="B29" s="19" t="s">
        <v>40</v>
      </c>
      <c r="C29" s="5" t="s">
        <v>32</v>
      </c>
      <c r="D29" s="28">
        <v>7261500</v>
      </c>
    </row>
    <row r="30" spans="2:4" x14ac:dyDescent="0.25">
      <c r="B30" s="19" t="s">
        <v>56</v>
      </c>
      <c r="C30" s="5" t="s">
        <v>57</v>
      </c>
      <c r="D30" s="28">
        <v>199999.92</v>
      </c>
    </row>
    <row r="31" spans="2:4" x14ac:dyDescent="0.25">
      <c r="B31" s="20" t="s">
        <v>41</v>
      </c>
      <c r="C31" s="9" t="s">
        <v>33</v>
      </c>
      <c r="D31" s="28">
        <v>100000</v>
      </c>
    </row>
    <row r="32" spans="2:4" x14ac:dyDescent="0.25">
      <c r="B32" s="20" t="s">
        <v>58</v>
      </c>
      <c r="C32" s="9" t="s">
        <v>59</v>
      </c>
      <c r="D32" s="28">
        <v>677500</v>
      </c>
    </row>
    <row r="33" spans="2:4" x14ac:dyDescent="0.25">
      <c r="B33" s="19" t="s">
        <v>42</v>
      </c>
      <c r="C33" s="5" t="s">
        <v>34</v>
      </c>
      <c r="D33" s="28">
        <v>8910000</v>
      </c>
    </row>
    <row r="34" spans="2:4" x14ac:dyDescent="0.25">
      <c r="B34" s="17"/>
      <c r="D34" s="18"/>
    </row>
    <row r="35" spans="2:4" s="8" customFormat="1" x14ac:dyDescent="0.25">
      <c r="B35" s="14">
        <v>5</v>
      </c>
      <c r="C35" s="4" t="s">
        <v>12</v>
      </c>
      <c r="D35" s="27">
        <f>D36+D37</f>
        <v>580770813.40487695</v>
      </c>
    </row>
    <row r="36" spans="2:4" s="8" customFormat="1" x14ac:dyDescent="0.25">
      <c r="B36" s="45" t="s">
        <v>61</v>
      </c>
      <c r="C36" s="46" t="s">
        <v>62</v>
      </c>
      <c r="D36" s="47">
        <v>3250000</v>
      </c>
    </row>
    <row r="37" spans="2:4" x14ac:dyDescent="0.25">
      <c r="B37" s="19" t="s">
        <v>51</v>
      </c>
      <c r="C37" s="5" t="s">
        <v>53</v>
      </c>
      <c r="D37" s="28">
        <v>577520813.40487695</v>
      </c>
    </row>
    <row r="38" spans="2:4" x14ac:dyDescent="0.25">
      <c r="B38" s="21"/>
      <c r="D38" s="18"/>
    </row>
    <row r="39" spans="2:4" s="8" customFormat="1" x14ac:dyDescent="0.25">
      <c r="B39" s="14">
        <v>6</v>
      </c>
      <c r="C39" s="4" t="s">
        <v>13</v>
      </c>
      <c r="D39" s="27">
        <f>D40+D41+D42+D43</f>
        <v>244426610</v>
      </c>
    </row>
    <row r="40" spans="2:4" x14ac:dyDescent="0.25">
      <c r="B40" s="19" t="s">
        <v>43</v>
      </c>
      <c r="C40" s="5" t="s">
        <v>36</v>
      </c>
      <c r="D40" s="29">
        <v>4284610</v>
      </c>
    </row>
    <row r="41" spans="2:4" x14ac:dyDescent="0.25">
      <c r="B41" s="19" t="s">
        <v>44</v>
      </c>
      <c r="C41" s="5" t="s">
        <v>37</v>
      </c>
      <c r="D41" s="29">
        <v>70000000</v>
      </c>
    </row>
    <row r="42" spans="2:4" x14ac:dyDescent="0.25">
      <c r="B42" s="19" t="s">
        <v>45</v>
      </c>
      <c r="C42" s="5" t="s">
        <v>38</v>
      </c>
      <c r="D42" s="29">
        <v>99900000</v>
      </c>
    </row>
    <row r="43" spans="2:4" x14ac:dyDescent="0.25">
      <c r="B43" s="19" t="s">
        <v>46</v>
      </c>
      <c r="C43" s="5" t="s">
        <v>39</v>
      </c>
      <c r="D43" s="29">
        <v>70242000</v>
      </c>
    </row>
    <row r="44" spans="2:4" x14ac:dyDescent="0.25">
      <c r="B44" s="19"/>
      <c r="D44" s="29"/>
    </row>
    <row r="45" spans="2:4" x14ac:dyDescent="0.25">
      <c r="B45" s="22"/>
      <c r="C45" s="10" t="s">
        <v>48</v>
      </c>
      <c r="D45" s="30">
        <f>D10+D17+D28+D35+D39</f>
        <v>15360234168.88106</v>
      </c>
    </row>
    <row r="46" spans="2:4" x14ac:dyDescent="0.25">
      <c r="B46" s="17"/>
      <c r="D46" s="23"/>
    </row>
    <row r="47" spans="2:4" x14ac:dyDescent="0.25">
      <c r="B47" s="24"/>
      <c r="C47" s="25"/>
      <c r="D47" s="26"/>
    </row>
    <row r="49" spans="2:6" x14ac:dyDescent="0.25">
      <c r="B49" s="44" t="s">
        <v>52</v>
      </c>
      <c r="C49" s="44"/>
      <c r="D49" s="44"/>
    </row>
    <row r="50" spans="2:6" x14ac:dyDescent="0.25">
      <c r="B50" s="37" t="s">
        <v>63</v>
      </c>
      <c r="C50" s="37"/>
      <c r="D50" s="37"/>
    </row>
    <row r="51" spans="2:6" x14ac:dyDescent="0.25">
      <c r="B51" s="37" t="s">
        <v>64</v>
      </c>
      <c r="C51" s="37"/>
      <c r="D51" s="37"/>
    </row>
    <row r="52" spans="2:6" x14ac:dyDescent="0.25">
      <c r="C52" s="2"/>
    </row>
    <row r="53" spans="2:6" x14ac:dyDescent="0.25">
      <c r="B53" s="37"/>
      <c r="C53" s="37"/>
      <c r="D53" s="37"/>
      <c r="E53" s="3"/>
      <c r="F53" s="3"/>
    </row>
    <row r="54" spans="2:6" x14ac:dyDescent="0.25">
      <c r="B54" s="37"/>
      <c r="C54" s="37"/>
      <c r="D54" s="37"/>
      <c r="E54" s="3"/>
      <c r="F54" s="3"/>
    </row>
  </sheetData>
  <mergeCells count="7">
    <mergeCell ref="B53:D53"/>
    <mergeCell ref="B54:D54"/>
    <mergeCell ref="B5:D5"/>
    <mergeCell ref="B6:D6"/>
    <mergeCell ref="B49:D49"/>
    <mergeCell ref="B50:D50"/>
    <mergeCell ref="B51:D51"/>
  </mergeCells>
  <phoneticPr fontId="3" type="noConversion"/>
  <printOptions horizontalCentered="1"/>
  <pageMargins left="0.23622047244094491" right="0.23622047244094491" top="0.6692913385826772" bottom="0.23622047244094491" header="0" footer="0"/>
  <pageSetup scale="85" orientation="portrait" r:id="rId1"/>
  <headerFooter alignWithMargins="0">
    <oddFooter>&amp;C&amp;1#&amp;"Calibri"&amp;10&amp;K000000Uso Interno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6:B12"/>
  <sheetViews>
    <sheetView workbookViewId="0">
      <selection activeCell="B17" sqref="B17"/>
    </sheetView>
  </sheetViews>
  <sheetFormatPr baseColWidth="10" defaultRowHeight="13.2" x14ac:dyDescent="0.25"/>
  <cols>
    <col min="2" max="2" width="18.6640625" bestFit="1" customWidth="1"/>
  </cols>
  <sheetData>
    <row r="6" spans="1:2" x14ac:dyDescent="0.25">
      <c r="A6" t="s">
        <v>0</v>
      </c>
      <c r="B6" t="s">
        <v>1</v>
      </c>
    </row>
    <row r="7" spans="1:2" x14ac:dyDescent="0.25">
      <c r="A7">
        <v>0</v>
      </c>
      <c r="B7" s="1" t="s">
        <v>2</v>
      </c>
    </row>
    <row r="8" spans="1:2" x14ac:dyDescent="0.25">
      <c r="A8" t="s">
        <v>3</v>
      </c>
      <c r="B8" t="s">
        <v>8</v>
      </c>
    </row>
    <row r="9" spans="1:2" x14ac:dyDescent="0.25">
      <c r="A9" t="s">
        <v>4</v>
      </c>
      <c r="B9" t="s">
        <v>9</v>
      </c>
    </row>
    <row r="10" spans="1:2" x14ac:dyDescent="0.25">
      <c r="A10" t="s">
        <v>5</v>
      </c>
      <c r="B10" t="s">
        <v>10</v>
      </c>
    </row>
    <row r="11" spans="1:2" x14ac:dyDescent="0.25">
      <c r="A11" t="s">
        <v>6</v>
      </c>
      <c r="B11" t="s">
        <v>11</v>
      </c>
    </row>
    <row r="12" spans="1:2" x14ac:dyDescent="0.25">
      <c r="A12" t="s">
        <v>7</v>
      </c>
    </row>
  </sheetData>
  <phoneticPr fontId="3" type="noConversion"/>
  <pageMargins left="0.75" right="0.75" top="1" bottom="1" header="0" footer="0"/>
  <pageSetup orientation="portrait" r:id="rId1"/>
  <headerFooter alignWithMargins="0">
    <oddFooter>&amp;C&amp;1#&amp;"Calibri"&amp;10&amp;K000000Uso Interno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3.2" x14ac:dyDescent="0.25"/>
  <sheetData/>
  <phoneticPr fontId="3" type="noConversion"/>
  <pageMargins left="0.75" right="0.75" top="1" bottom="1" header="0" footer="0"/>
  <pageSetup orientation="portrait" r:id="rId1"/>
  <headerFooter alignWithMargins="0">
    <oddFooter>&amp;C&amp;1#&amp;"Calibri"&amp;10&amp;K000000Uso Interno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baseColWidth="10" defaultRowHeight="13.2" x14ac:dyDescent="0.25"/>
  <sheetData/>
  <phoneticPr fontId="3" type="noConversion"/>
  <pageMargins left="0.75" right="0.75" top="1" bottom="1" header="0" footer="0"/>
  <pageSetup orientation="portrait" r:id="rId1"/>
  <headerFooter alignWithMargins="0">
    <oddFooter>&amp;C&amp;1#&amp;"Calibri"&amp;10&amp;K000000Uso Interno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C-3</vt:lpstr>
      <vt:lpstr>Hoja1</vt:lpstr>
      <vt:lpstr>Hoja2</vt:lpstr>
      <vt:lpstr>Hoja3</vt:lpstr>
    </vt:vector>
  </TitlesOfParts>
  <Company>SUGEF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caguilar</dc:creator>
  <cp:lastModifiedBy>AGUILAR CHAVARRIA CARLOS</cp:lastModifiedBy>
  <cp:lastPrinted>2024-01-16T18:53:12Z</cp:lastPrinted>
  <dcterms:created xsi:type="dcterms:W3CDTF">2007-02-27T17:27:34Z</dcterms:created>
  <dcterms:modified xsi:type="dcterms:W3CDTF">2025-03-27T18:07:19Z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8b4be34-365a-4a68-b9fb-75c1b6874315_Enabled">
    <vt:lpwstr>true</vt:lpwstr>
  </property>
  <property fmtid="{D5CDD505-2E9C-101B-9397-08002B2CF9AE}" pid="3" name="MSIP_Label_b8b4be34-365a-4a68-b9fb-75c1b6874315_SetDate">
    <vt:lpwstr>2024-01-16T18:53:40Z</vt:lpwstr>
  </property>
  <property fmtid="{D5CDD505-2E9C-101B-9397-08002B2CF9AE}" pid="4" name="MSIP_Label_b8b4be34-365a-4a68-b9fb-75c1b6874315_Method">
    <vt:lpwstr>Standard</vt:lpwstr>
  </property>
  <property fmtid="{D5CDD505-2E9C-101B-9397-08002B2CF9AE}" pid="5" name="MSIP_Label_b8b4be34-365a-4a68-b9fb-75c1b6874315_Name">
    <vt:lpwstr>b8b4be34-365a-4a68-b9fb-75c1b6874315</vt:lpwstr>
  </property>
  <property fmtid="{D5CDD505-2E9C-101B-9397-08002B2CF9AE}" pid="6" name="MSIP_Label_b8b4be34-365a-4a68-b9fb-75c1b6874315_SiteId">
    <vt:lpwstr>618d0a45-25a6-4618-9f80-8f70a435ee52</vt:lpwstr>
  </property>
  <property fmtid="{D5CDD505-2E9C-101B-9397-08002B2CF9AE}" pid="7" name="MSIP_Label_b8b4be34-365a-4a68-b9fb-75c1b6874315_ActionId">
    <vt:lpwstr>1e8a5007-27bb-4604-a49d-56e2b36f5b8b</vt:lpwstr>
  </property>
  <property fmtid="{D5CDD505-2E9C-101B-9397-08002B2CF9AE}" pid="8" name="MSIP_Label_b8b4be34-365a-4a68-b9fb-75c1b6874315_ContentBits">
    <vt:lpwstr>2</vt:lpwstr>
  </property>
</Properties>
</file>