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U:\[1] Control de versiones SUGEF-oficial\"/>
    </mc:Choice>
  </mc:AlternateContent>
  <xr:revisionPtr revIDLastSave="0" documentId="13_ncr:1_{34D2E592-457B-4BE2-B822-573C33AB8238}" xr6:coauthVersionLast="41" xr6:coauthVersionMax="44" xr10:uidLastSave="{00000000-0000-0000-0000-000000000000}"/>
  <bookViews>
    <workbookView xWindow="-120" yWindow="-120" windowWidth="20730" windowHeight="11160" xr2:uid="{00000000-000D-0000-FFFF-FFFF00000000}"/>
  </bookViews>
  <sheets>
    <sheet name="Matriz" sheetId="1" r:id="rId1"/>
    <sheet name="Estadísticas" sheetId="2" r:id="rId2"/>
  </sheets>
  <definedNames>
    <definedName name="_xlnm.Print_Area" localSheetId="0">Matriz!$A$1:$J$84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1" i="1" l="1"/>
  <c r="J20" i="1"/>
  <c r="D6" i="2" l="1"/>
  <c r="E6" i="2"/>
  <c r="F6" i="2"/>
  <c r="C6" i="2"/>
  <c r="C4" i="2"/>
  <c r="C5" i="2"/>
  <c r="E19" i="1" l="1"/>
  <c r="J19" i="1" s="1"/>
  <c r="I19" i="1" l="1"/>
  <c r="G19" i="1"/>
</calcChain>
</file>

<file path=xl/sharedStrings.xml><?xml version="1.0" encoding="utf-8"?>
<sst xmlns="http://schemas.openxmlformats.org/spreadsheetml/2006/main" count="147" uniqueCount="132">
  <si>
    <t>Hora de inicio</t>
  </si>
  <si>
    <t>Hora de finalización</t>
  </si>
  <si>
    <t>Nombre de la institución</t>
  </si>
  <si>
    <t>Nombre completo del funcionario</t>
  </si>
  <si>
    <t>Puesto del funcionario</t>
  </si>
  <si>
    <t>Correo electrónico del funcionario que completa esta información</t>
  </si>
  <si>
    <t>Correo institucional</t>
  </si>
  <si>
    <t>Banco Nacional de Costa Rica</t>
  </si>
  <si>
    <t>Dayana Rivera Villalobos</t>
  </si>
  <si>
    <t>analista financiero</t>
  </si>
  <si>
    <t>driverav@bncr.fi.cr</t>
  </si>
  <si>
    <t>GER-187-2020 // 31 de diciembre 2020</t>
  </si>
  <si>
    <t>Asociación Bancaria Costarricense</t>
  </si>
  <si>
    <t>Cecilia Acuña León</t>
  </si>
  <si>
    <t>Secretaria</t>
  </si>
  <si>
    <t>secretaria@abc.fi.cr</t>
  </si>
  <si>
    <t>contactenos@abc.fi.cr</t>
  </si>
  <si>
    <t>ABC-0002-2021 del 7 de enero del 2021</t>
  </si>
  <si>
    <t>Versión 1</t>
  </si>
  <si>
    <t>TEXTO ENVIADO A CONSULTA</t>
  </si>
  <si>
    <t>TEXTO MODIFICADO</t>
  </si>
  <si>
    <t>Q
 obs.</t>
  </si>
  <si>
    <t>OBSERVACIONES Y COMENTARIOS 
RECIBIDOS</t>
  </si>
  <si>
    <t>Númer de oficio</t>
  </si>
  <si>
    <t>Cantidad de observaciones</t>
  </si>
  <si>
    <t>Cantidad Procede</t>
  </si>
  <si>
    <t>Cantidad No Procede</t>
  </si>
  <si>
    <t>POLÍTICA DE INVERSIONES DE FONDO DE GARANTÍA DE DEPÓSITOS</t>
  </si>
  <si>
    <t>MATRIZ DE OBSERVACIONES EXTERNAS</t>
  </si>
  <si>
    <t>Considerandos</t>
  </si>
  <si>
    <t>I.	Con el fin de completar la red de seguridad financiera y proteger los recursos de los pequeños inversionistas y ahorrantes, y con ello promover la estabilidad, la confianza y la competitividad del sistema financiero costarricense; se promulga la Ley 9816, Ley de Creación del Fondo de Garantía de Depósitos y de Mecanismos de Resolución de Intermediarios Financieros, crea el Fondo  de Garantía de Depósitos (FGD), con el objeto de garantizar, hasta cierto límite, los depósitos de las personas físicas y jurídicas en los bancos estatales y el Banco Popular y de Desarrollo Comunal; en los bancos privados y las  entidades financieras no bancarias; en las cooperativas de ahorro y crédito, la Caja de ANDE y las asociaciones solidaristas que se encuentren bajo la supervisión de la Superintendencia General de Entidades Financieras (en adelante Sugef).</t>
  </si>
  <si>
    <t>II.	La Ley 9816, dispone que el FGD debe contar con una política de inversiones que debe ser elaborada por el Administrador del Fondo y aprobada por el Conassif y que esa política debe contar con objetivos claros y medibles en términos de liquidez, moneda y preservación del capital.</t>
  </si>
  <si>
    <t>III.	La política de inversiones debe fundamentarse en análisis de riesgos de mercado, liquidez, crédito y operacional para cada una de las inversiones que se realizan y la efectividad de la gestión debe evaluarse al menos anualmente.</t>
  </si>
  <si>
    <t>IV.	La política de inversiones del FGD debe contener especificaciones de emisores, mercados y plazas, valores e instrumentos financieros para coberturas, plazos, monedas e indicadores de medición y administración de riesgos.</t>
  </si>
  <si>
    <t>CAPÍTULO I
Disposiciones generales</t>
  </si>
  <si>
    <r>
      <t xml:space="preserve">Artículo 1. Alcance 
</t>
    </r>
    <r>
      <rPr>
        <sz val="11"/>
        <color theme="1"/>
        <rFont val="Times New Roman"/>
        <family val="1"/>
      </rPr>
      <t>La gestión de las inversiones del Fondo de Garantía de Depósitos (en adelante FGD) se debe realizar con estricto apego a lo establecido en las presentes normas y de acuerdo con las directrices y lineamientos que establezca el Consejo Nacional de Supervisión del Sistema Financiero (en adelante el Conassif), como autoridad máxima del FGD, de conformidad con las disposiciones contenidas en la Ley de creación del Fondo de Garantía de Depósitos y de mecanismos de resolución de intermediarios financieros, Ley N° 9816, del 12 de febrero de 2020.</t>
    </r>
  </si>
  <si>
    <r>
      <rPr>
        <b/>
        <sz val="11"/>
        <color theme="1"/>
        <rFont val="Times New Roman"/>
        <family val="1"/>
      </rPr>
      <t>Artículo 3. Autoridad del FGD</t>
    </r>
    <r>
      <rPr>
        <sz val="11"/>
        <color theme="1"/>
        <rFont val="Times New Roman"/>
        <family val="1"/>
      </rPr>
      <t xml:space="preserve">
El Conassif, como autoridad máxima del FGD, evaluará, con periodicidad, al menos semestral, la gestión de las inversiones del FGD, con base en los informes que al efecto prepare el Administrador del Fondo, de acuerdo con lo consignado en estas normas.</t>
    </r>
  </si>
  <si>
    <r>
      <rPr>
        <b/>
        <sz val="11"/>
        <color theme="1"/>
        <rFont val="Times New Roman"/>
        <family val="1"/>
      </rPr>
      <t xml:space="preserve">Artículo 6. Designación de administradores externos </t>
    </r>
    <r>
      <rPr>
        <sz val="11"/>
        <color theme="1"/>
        <rFont val="Times New Roman"/>
        <family val="1"/>
      </rPr>
      <t xml:space="preserve">
El Administrador del FGD, con la asesoría del Comité de Reservas, podrá otorgar a entidades del exterior la administración de una parte de las inversiones del Fondo. Bajo esa condición, esas entidades deberán cumplir inicialmente con los mismos requisitos establecidos por el Banco Central para el manejo de sus reservas monetarias y a la vez, deberán someterse al proceso de selección y evaluación llevado a cabo por ese Banco que incluye aspectos relacionados con la administración integral de riesgos, control interno y gobierno corporativo de tales entidades.
Para cada gestor, el Administrador del FGD, con la asesoría del Comité de Reservas, someterá al Conassif, el tamaño, objetivos, criterios de evaluación del programa de administración y otros elementos que considere necesarios. La aprobación final del gestor y firma de los contratos respectivos quedará a cargo de la Administración del FGD, pero debe contar con la anuencia del Conassif.</t>
    </r>
  </si>
  <si>
    <t>CAPÍTULO II
Gestión de las inversiones del FGD</t>
  </si>
  <si>
    <t xml:space="preserve">
- Instrumentos de deuda extranjeros con calificación de riesgo internacional de A+ a A-, emitidos o garantizados por soberanos, bancos centrales, entidades del sector público no pertenecientes al gobierno central y bancos multilaterales de desarrollo. 
- Instrumentos de deuda con calificación de riesgo internacional AA- o menor riesgo emitidos o garantizados por personas jurídicas no financieras, que no pertenecen al mismo grupo financiero o conglomerado financiero. 
- Depósitos a la vista en el exterior, en entidades financieras con calificación de riesgo internacional de A+ a A-. 
- Depósitos a plazo en el exterior, en entidades financieras con calificación de riesgo internacional de A+ a A-.  
El FGD podrá invertir una parte de su portafolio, con límite máximo de 0% a 10%, en:
- Instrumentos de deuda extranjeros, que no representan un pasivo de ninguna entidad financiera ni de ninguna entidad perteneciente a su mismo grupo, con calificación de riesgo internacional de BBB+ a BBB-, emitidos o garantizados por soberanos, bancos centrales, entidades del sector público no pertenecientes al gobierno central, y bancos multilaterales de desarrollo. 
- Instrumentos de deuda, que no representan un pasivo de ninguna entidad financiera ni de ninguna entidad perteneciente a su mismo grupo, con calificación de riesgo internacional de BBB+ a BBB-, emitidos o garantizados por personas jurídicas que no pertenecen al mismo grupo financiero o conglomerado financiero. 
Los límites de inversión que establezca el FGD deben estar acordes con el apetito por el riesgo, el perfil de riesgo y la solidez del capital del fondo. Esos límites deben ser transparentes y mantenerse en el tiempo, pudiendo considerarse variables tales como posiciones netas y brutas, concentración del riesgo, máxima pérdida admitida, riesgos potenciales en base a los resultados del escenario de tensión, “stop losses”, Valor en Riesgo (VeR) de las posiciones que gestiona.
En ese sentido se establecen los siguientes Indicadores de medición y administración de riesgos: Corresponde al Administrador del FGD establecerlos, con la asesoría del Comité de Reservas del BCCR. (Art. 15 de la Ley 9816).</t>
  </si>
  <si>
    <r>
      <rPr>
        <b/>
        <sz val="11"/>
        <color theme="1"/>
        <rFont val="Times New Roman"/>
        <family val="1"/>
      </rPr>
      <t>Artículo 8. Inversiones en el país</t>
    </r>
    <r>
      <rPr>
        <sz val="11"/>
        <color theme="1"/>
        <rFont val="Times New Roman"/>
        <family val="1"/>
      </rPr>
      <t xml:space="preserve">
El FGD podrá realizar inversiones en entidades e instrumentos del país, públicos o privados, o en fondos de inversión, públicos o privados; siempre y cuando no les alcance la prohibición dispuesta en el Artículo 15 de la Ley 9816 que precisamente indica que el FGD tiene prohibido invertir en títulos del Banco Central, del Gobierno Central, y de ninguna de las entidades contribuyentes del FGD o en las que contribuyen a Otros Fondos de Garantía (OFG) existentes o creados en el futuro, ni en esos otros fondos.</t>
    </r>
  </si>
  <si>
    <r>
      <rPr>
        <b/>
        <sz val="11"/>
        <color theme="1"/>
        <rFont val="Times New Roman"/>
        <family val="1"/>
      </rPr>
      <t>Artículo 9. Gestión de conflictos de interés en el FGD</t>
    </r>
    <r>
      <rPr>
        <sz val="11"/>
        <color theme="1"/>
        <rFont val="Times New Roman"/>
        <family val="1"/>
      </rPr>
      <t xml:space="preserve">
El FGD debe contar con una política de solución de conflictos de interés, aprobada por el Conassif, donde defina los potenciales conflictos de interés derivados de la función de administración de recursos del fondo, del acceso a información privilegiada, los criterios para prevenir y gestionar los conflictos, como también los procedimientos y normas de control interno para una adecuada solución de ellos.
El Administrador del FGD, con la finalidad de monitorear y disminuir potenciales conflictos de interés, privilegia siempre los intereses del Fondo, asegurando que todas las operaciones con sus inversiones se realicen bajo este principio y procurando que este tipo de transacciones no contemplen conflictos de interés con personas relacionadas al FGD. 
Los funcionarios del FGD que participan en el proceso y manejo de inversiones tienen acceso a información que no es pública, lo que puede generar potenciales conflictos de interés entre ellos y las entidades contribuyentes del Fondo. Todos los participantes del proceso de inversiones deberán cumplir estrictamente con las obligaciones establecidas en la Ley N°9816 y su reglamentación conexa.
El FGD debe contar con un Código de Conducta Profesional para la Administración de Recursos del Fondo. Cualquier transgresión a ellas se deberá informar al Administrador del FGD y éste a su vez informar al Conassif y al Banco Central para cumplir y ejecutar el proceso administrativo ordinario que corresponda.</t>
    </r>
  </si>
  <si>
    <t>CAPÍTULO III
Gestión de riesgos del FGD</t>
  </si>
  <si>
    <r>
      <rPr>
        <b/>
        <sz val="11"/>
        <color theme="1"/>
        <rFont val="Times New Roman"/>
        <family val="1"/>
      </rPr>
      <t>Artículo 10. Gestión de riesgos del portafolio</t>
    </r>
    <r>
      <rPr>
        <sz val="11"/>
        <color theme="1"/>
        <rFont val="Times New Roman"/>
        <family val="1"/>
      </rPr>
      <t xml:space="preserve">
El FGD debe gestionar y monitorear los riesgos en que incurre con el manejo del portafolio de inversiones; por lo tanto, tiene como uno de sus objetivos medir y monitorear los riesgos asociados a las inversiones (de crédito, mercado, liquidez, operacional, etc). 
La estrategia de gestión de riesgos debe establecer las pautas generales que el FGD aplicará para gestionar los riesgos en que incurre en su gestión, para lo cual debe adoptar políticas, procedimientos y prácticas adecuadas, contemplando el objetivo de proteger la liquidez y solvencia, el nivel de apetito al riesgo establecido y la capacidad para enfrentar situaciones de tensión en el mercado. Debe tener en cuenta, al formular su estrategia, el modelo de negocio y la diversidad de los mercados, monedas y productos con los que opera.
En la valoración de los instrumentos el FGD debe reflejar el valor razonable de realización y por ello debe contar con sistemas adecuados y un control suficiente para asegurar que las posiciones valoradas a precios de mercado se revalúan con la frecuencia necesaria.
El FGD debe procurar identificar adecuadamente los factores de riesgo de mercado que afectan los precios del portafolio de inversiones; entre otros, debe contemplar las tasas de interés, tipos de cambio, riesgo de contraparte, y ser incorporados en su modelo de medición.</t>
    </r>
  </si>
  <si>
    <t>TOTAL</t>
  </si>
  <si>
    <t>1. El Gobierno Central, el BCCR y las entidades contribuyentes son los emisores más grandes en Costa Rica. Según datos de la Bolsa Nacional de Valores para el 2019, esta restricción excluye a más de un 93% de todas las emisiones efectuadas en mercado primario y a un 98% de todo lo negociado en mercado secundario en ese año. Esta restricción hace prácticamente imposible que las inversiones se realicen en Costa Rica.</t>
  </si>
  <si>
    <t>Realizar las inversiones en dólares (u otra moneda diferente al colón) no es lo óptimo pues el pasivo que busca cubrir el fondo está denominado en colones, en una alta proporción; por lo que este descalce hace incurrir al fondo en riesgo cambiario.  Además, en caso de que el fondo tenga que ser liquidado para atender su pasivo, este dinero tendrá que pasar por el mercado cambiario, lo que podría ejercer presión sobre el tipo de cambio, especialmente cuando el fondo sea de mayor tamaño.</t>
  </si>
  <si>
    <t>3. Privilegiar la liquidez tiene un costo alto en términos de retorno.</t>
  </si>
  <si>
    <t>1. Con una cartera tan pequeña es fundamental ser muy eficiente en el uso de los recursos y tratar de minimizar los costos operativos, por lo que lo idóneo es que el fondo inicialmente siga una gestión muy simple. Además, para minimizar los costos, es conveniente aprovechar las plataformas, servicios, proveedores y experiencia que tiene el Banco Central en la gestión de las Reservas Internacionales.</t>
  </si>
  <si>
    <t>2. En línea con lo anterior, las políticas de inversión que se plantean buscan ser muy sencillas. Estas se dividen en dos partes principales, la primera que discute objetivos y responsabilidades y una segunda parte que expone la estructura de inversión. Esta organización facilita que una vez que el fondo crezca, la segunda parte se pueda modificar, dando paso a una gestión más sofisticada.</t>
  </si>
  <si>
    <t>3. Dado el tamaño inicial del fondo, el objetivo que la ley dispone para el uso de este y el requerimiento de liquidez que se establece en los objetivos de inversión, el fondo tendrá que ser invertido en instrumentos internacionales muy líquidos. Este tipo de instrumentos usualmente pagan retornos bajos por su riesgo mínimo.</t>
  </si>
  <si>
    <t>4. El porcentaje de la cartera total que se debe de mantener muy líquido irá disminuyendo en el tiempo a medida que el tamaño del fondo aumente. Por lo que los límites pueden cambiar en consecuencia a medida que el fondo crezca.</t>
  </si>
  <si>
    <t>5. En la gestión de inversiones existen economías de escala, por lo que una vez que el fondo crezca en tamaño se podrá valorar hacer más sofisticada su gestión.</t>
  </si>
  <si>
    <t>El Consejo Nacional de Supervisión del Sistema Financiero (Conassif), mediante los artículos x y x de las actas de las sesiones xxxx-202x y xxxx-202x, ambas celebradas el xx de xxx de 202x, acuerda aprobar la política de inversiones del Fondo  de Garantía de Depósitos (FGD).</t>
  </si>
  <si>
    <t>Considerando que:</t>
  </si>
  <si>
    <t>Acuerda:</t>
  </si>
  <si>
    <t>a. Aprobar las Políticas de Inversión del Fondo de Garantía de Depósitos que se exponen a continuación:</t>
  </si>
  <si>
    <t>POLITICAS DE INVERSIÓN DEL FONDO DE GARANTÍA DE DEPÓSITOS</t>
  </si>
  <si>
    <t xml:space="preserve">Artículo 7. Rendición de cuentas
El Administrador, deberá informar semestralmente al Conassif de forma presencial y escrita y, anualmente, a la Junta Directiva del Banco Central de forma escrita, sobre el cumplimiento de los objetivos de inversión establecidos en estas políticas. El informe deberá referirse al menos a los siguientes puntos:
a. Evolución del FGD.
b. Cumplimiento de los objetivos de inversión.
c. Retorno y desempeño contra el índice de referencia durante el semestre sin anualizar, del último año y de cada uno de los últimos años hasta completar 10 años.
</t>
  </si>
  <si>
    <t>CAPÍTULO II. ESTRUCTURA DE INVERSIÓN</t>
  </si>
  <si>
    <t xml:space="preserve">Artículo 8. Estructura
Si bien el fondo está constituido por tres compartimentos, los fondos serán administrados en dos tramos sin importar el compartimento del que provengan:
a. Efectivo FGD
b. Cartera de inversión FGD
</t>
  </si>
  <si>
    <t xml:space="preserve">Artículo 9. Moneda
La moneda base de ambos tramos será el dólar de los Estados Unidos de América. Sin embargo, se permite realizar inversiones en otras monedas. </t>
  </si>
  <si>
    <t>Artículo 10. Gestión
El Administrador subcontratará los servicios de gestión de las inversiones a la DGAP, de conformidad con los establecido en la Ley Nº 9816, artículo 9 inciso c e inciso i. 
La gestión del fondo se hará  en apego a lo establecido en estas Políticas. En caso de que estas políticas sean omisas en algún tema de gestión, se aplicarán las mismas prácticas, principios y normas que se utilizan para la gestión de las Reservas Internacionales.</t>
  </si>
  <si>
    <t>II.1 EFECTIVO FGD</t>
  </si>
  <si>
    <t>Artículo 11. Constitución y traslados 
La DGAP recibirá los fondos para este tramo de parte del Administrador.
Estos fondos se mantendrán en un depósito en la Reserva Federal de los Estados Unidos o en la cuenta corriente del banco corresponsal utilizado para la gestión de las Reservas Internacionales. Este tramo se regulará específicamente por lo establecido en este artículo.
Este tramo se mantendrá depositado de la forma antes mencionada hasta alcanzar un nivel mínimo de USD 8 millones. Una vez alcanzado ese nivel la DGAP podrá trasladar los fondos hacia la Cartera de Inversión FGD.  Cada vez que el tramo acumule al menos USD 8 millones, la DGAP podrá efectuar nuevos traslados hacia la Cartera de Inversión FGD.</t>
  </si>
  <si>
    <t>II.2 CARTERA DE INVERSIÓN FGD</t>
  </si>
  <si>
    <t>Artículo 12. Estilo de gestión 
La gestión de esta cartera se realizará mediante una estrategia activa.</t>
  </si>
  <si>
    <t>Artículo 13. Instrumentos elegibles 
La Cartera de Inversión podrá ser invertida en los siguientes instrumentos:
a.  Instrumentos de corto plazo, tales como: notas de descuento, certificados de depósito (CDs), papel comercial y depósitos bancarios a la vista y a plazo, entre otros.
b. Instrumentos de renta fija: bonos, títulos ligados a la inflación y MBS.
c. Fondos federales y depósitos overnight. 
d. Reportos y reportos inversos.
e. Derivados: Contratos de forwards, futuros y swaps. Se permitirán:
1. Futuros ligados a la tasa de interés y a bonos del Tesoro de los Estados Unidos siempre y cuando no se realice la entrega del subyacente.
2. Forwards de monedas. 
3. Swaps de monedas y de tasa de interés.
f. Fondos de inversión negociables en mercados secundarios internacionales (ETFs) y compuestos por instrumentos corporativos, acciones o fondos globales de inversión.</t>
  </si>
  <si>
    <t>Artículo 14. Depositarios y emisores 
Las inversiones de la Cartera de Inversión FGD podrán efectuarse en emisiones de deuda de:
a. Gobiernos soberanos.
b. Agencias gubernamentales. 
c. Entidades oficiales.
d. Entidades multilaterales.
e. Grupos financieros. 
f. Bancos comerciales. 
g. Entidades bancarias y gobiernos de países emergentes latinoamericanos.
También podrá invertirse en Fondos de inversión.</t>
  </si>
  <si>
    <t>Artículo 16. Incumplimientos
Los incumplimientos se deberán informar durante los siguientes 5 días hábiles al Administrador del fondo. 
Cuando se trate de incumplimientos pasivos, la División de Gestión de Activos y Pasivos, presentará una propuesta al Administrador. Esta propuesta deberá evaluar la conveniencia de subsanar el incumplimiento y el plazo para hacerlo. 
Los incumplimientos activos de los límites deberán ser subsanados en un máximo de 2 semanas. En caso de que el DGAP considere que no es conveniente corregir el incumplimiento en este plazo, podrá presentar una propuesta al Administrador, en la que se evalué el plazo óptimo para hacerlo.</t>
  </si>
  <si>
    <t>Banco Central de Costa Rica</t>
  </si>
  <si>
    <t>Bernardita Redondo Gómez</t>
  </si>
  <si>
    <t>Directora División Gestión de Activos y Pasivos</t>
  </si>
  <si>
    <t>redondogb@bccr.fi.cr</t>
  </si>
  <si>
    <t xml:space="preserve">2. Las emisiones que quedarían disponibles en colones, no cumplen con la restricción de alta liquidez que instruye la ley, por lo que para poder cumplir con este requerimiento se tendrá que optar por realizar las inversiones en mercados internacionales en dólares. </t>
  </si>
  <si>
    <t>V. Se estima que inicialmente la cartera del Fondo de Garantía de Depósitos (FGD) será de entre USD 8 millones y USD 12 millones aproximadamente. Esto es menos de 2 puntos básicos respecto al tamaño de las Reservas Internacionales del país. El hecho de que la cartera sea tan pequeña tiene varias implicaciones importantes en términos de gestión:</t>
  </si>
  <si>
    <t>VI. Para garantizar el correcto funcionamiento del fondo y el cumplimiento de su objetivo de creación, es de vital importancia que el Conassif informe al Administrador cuando, con cierta probabilidad, crea que se van a requerir los recursos del fondo en el corto plazo. El Administrador deberá tratar esta información de manera confidencial y realizará las gestiones necesarias para tener los recursos líquidos en la fecha estimada de uso.</t>
  </si>
  <si>
    <t>VIII. Las mejores prácticas internacionales en elaboración de normativa para inversiones y gestión de activos disponen que las decisiones estratégicas y de menor frecuencia sean tomadas por el cuerpo de más alto nivel institucional, mientras que las decisiones de mayor frecuencia y de gestión u operación sean tomadas por la administración. Esta normativa sigue esa lógica.</t>
  </si>
  <si>
    <t>IX. Las mejores prácticas en gestión de inversiones indican que la gestión de un fondo debe seguir el enfoque de cartera total, de manera que las métricas de retorno y riesgo se evalúen en el contexto de la cartera total y no de posiciones específicas.</t>
  </si>
  <si>
    <r>
      <t>II. Según el artículo 6 de la Ley N° 9816   “</t>
    </r>
    <r>
      <rPr>
        <i/>
        <u/>
        <sz val="11"/>
        <color theme="8"/>
        <rFont val="Times New Roman"/>
        <family val="1"/>
      </rPr>
      <t>corresponde al Banco Central de Costa Rica la administración del Fondo de Garantía de Depósitos y al Conassif la emisión de su reglamentación técnica. Dichas funciones deberán ejercerse de conformidad con la presente ley y los reglamentos que al efecto dicte cada uno de ellos en su respectivo ámbito de competencia. El Banco Central y el Conassif deberán establecer los mecanismos de coordinación necesarios para asegurar el correcto y efectivo funcionamiento de la red de seguridad financiera, para mantener la estabilidad del sistema financiero nacional y proteger a los depositantes de los intermediarios financieros supervisados</t>
    </r>
    <r>
      <rPr>
        <u/>
        <sz val="11"/>
        <color theme="8"/>
        <rFont val="Times New Roman"/>
        <family val="1"/>
      </rPr>
      <t>.”</t>
    </r>
  </si>
  <si>
    <r>
      <t>VII. Según el artículo 19 de la Ley, el Fondo gestionará tres compartimentos diferentes, sin embargo, “l</t>
    </r>
    <r>
      <rPr>
        <i/>
        <u/>
        <sz val="11"/>
        <color theme="8"/>
        <rFont val="Times New Roman"/>
        <family val="1"/>
      </rPr>
      <t>os recursos de cada compartimento serán manejados bajo las mismas políticas de inversión. Para esos efectos, la segmentación entre los compartimentos será meramente contable, pero los recursos podrán invertirse conjuntamente</t>
    </r>
    <r>
      <rPr>
        <u/>
        <sz val="11"/>
        <color theme="8"/>
        <rFont val="Times New Roman"/>
        <family val="1"/>
      </rPr>
      <t>.” Considerando lo anterior y la necesidad de minimizar los costos, los fondos serán gestionados sin distinción del compartimento del cuál provengan.</t>
    </r>
  </si>
  <si>
    <r>
      <t xml:space="preserve">Incrementar el capital del fondo es un objetivo de retorno, no de preservación del capital.
</t>
    </r>
    <r>
      <rPr>
        <b/>
        <sz val="11"/>
        <rFont val="Times New Roman"/>
        <family val="1"/>
      </rPr>
      <t>PROCEDE:  se modifica redacción</t>
    </r>
  </si>
  <si>
    <r>
      <t xml:space="preserve">Artículo 3. Métricas de medición del cumplimiento de los objetivos 
a. </t>
    </r>
    <r>
      <rPr>
        <b/>
        <u/>
        <sz val="11"/>
        <color theme="8"/>
        <rFont val="Times New Roman"/>
        <family val="1"/>
      </rPr>
      <t xml:space="preserve">Liquidez: </t>
    </r>
    <r>
      <rPr>
        <u/>
        <sz val="11"/>
        <color theme="8"/>
        <rFont val="Times New Roman"/>
        <family val="1"/>
      </rPr>
      <t xml:space="preserve">se deberá garantizar que el FGD se invierte en instrumentos que permitan su convertibilidad a efectivo rápidamente. Para evaluar su cumplimiento se van a seguir los siguientes parámetros: 
• 50% del FGD será convertible en efectivo en 1 mes o menos o con un margen de compra/venta no mayor a 25 puntos básicos de su valor de mercado al momento de la compra.
• El restante 50% del FGD deberá ser convertible en efectivo en 2 meses o menos o con un margen de compra/venta no mayor a 50 puntos básicos de su valor de mercado al momento de la compra. 
b. </t>
    </r>
    <r>
      <rPr>
        <b/>
        <u/>
        <sz val="11"/>
        <color theme="8"/>
        <rFont val="Times New Roman"/>
        <family val="1"/>
      </rPr>
      <t>Preservación del capital</t>
    </r>
    <r>
      <rPr>
        <u/>
        <sz val="11"/>
        <color theme="8"/>
        <rFont val="Times New Roman"/>
        <family val="1"/>
      </rPr>
      <t>: este objetivo se habrá cumplido si con un 95% de confianza el FGD no realiza pérdidas acumuladas (retornos acumulados negativos) en el horizonte de 3 años. Esto se estimará usando datos mensuales de los últimos 10 años.
c.</t>
    </r>
    <r>
      <rPr>
        <b/>
        <u/>
        <sz val="11"/>
        <color theme="8"/>
        <rFont val="Times New Roman"/>
        <family val="1"/>
      </rPr>
      <t xml:space="preserve"> Retorno:</t>
    </r>
    <r>
      <rPr>
        <u/>
        <sz val="11"/>
        <color theme="8"/>
        <rFont val="Times New Roman"/>
        <family val="1"/>
      </rPr>
      <t xml:space="preserve"> el objetivo de retorno se cumple si el retorno de la Cartera de Inversión FGD es superior al retorno de los bonos del Tesoro de los Estados Unidos con plazo al vencimiento entre uno y tres años, calculado por Bloomberg (ticker de Bloomberg: LT01TRUU) para un horizonte de 3 años. Mientras no se acumulen los 3 años de datos no se podrá verificar el cumplimiento de este objetivo.
</t>
    </r>
  </si>
  <si>
    <r>
      <rPr>
        <b/>
        <sz val="11"/>
        <rFont val="Times New Roman"/>
        <family val="1"/>
      </rPr>
      <t xml:space="preserve">Artículo 2. Objetivos </t>
    </r>
    <r>
      <rPr>
        <sz val="11"/>
        <rFont val="Times New Roman"/>
        <family val="1"/>
      </rPr>
      <t xml:space="preserve">
Los objetivos fundamentales de la Administración del FGD son: conservar e incrementar el capital del fondo y garantizar y proteger la liquidez y la solvencia del Fondo bajo un nivel de riesgo controlado. 
El FGD procurará maximizar el rendimiento obtenido de las inversiones, según las condiciones del mercado. Sin embargo, este objetivo se subordinará al logro de los objetivos de conservación del capital y liquidez antes mencionados. 
Para el cumplimiento de estos objetivos, las presentes políticas establecen lineamientos y restricciones consistentes con un bajo nivel de tolerancia al riesgo para las inversiones del Fondo. Además, consideran la gestión de conflictos de interés en la administración de los recursos del Fondo.</t>
    </r>
  </si>
  <si>
    <t>Procede:  se modifica redacción por sugerencia del BCCR.</t>
  </si>
  <si>
    <r>
      <t xml:space="preserve">Se asignan muchas tareas operativas al Comité de Reservas, este es un Comité caro, en el que se tratan menos temas operativos y más estratégicos. Hay temas fundamentales, como la asignación estratégica que sí podría ser competencia del Comité pero que no se tratan del todo en la política.
</t>
    </r>
    <r>
      <rPr>
        <b/>
        <sz val="11"/>
        <rFont val="Times New Roman"/>
        <family val="1"/>
      </rPr>
      <t xml:space="preserve">
PROCEDE:  se modifica redacción</t>
    </r>
  </si>
  <si>
    <r>
      <rPr>
        <b/>
        <sz val="11"/>
        <rFont val="Times New Roman"/>
        <family val="1"/>
      </rPr>
      <t>Artículo 4. Asesoría al FGD y al Conassif del BCCR</t>
    </r>
    <r>
      <rPr>
        <sz val="11"/>
        <rFont val="Times New Roman"/>
        <family val="1"/>
      </rPr>
      <t xml:space="preserve">
Con el fin de definir el marco operativo dentro del cual se ejecutará la gestión del Administrador del FGD, el Conassif podrá solicitar a la Junta Directiva del Banco Central de Costa Rica (en adelante Banco Central) para que autorice al Comité de Reservas que funciona en ese Banco, como asesor permanente del FGD para la gestión de su portafolio; primordialmente en lo siguiente:  
- Ayudar al Administrador del FGD el rebalanceo de las carteras que conforman el Fondo.  
- Recomendar límites cuantitativos de inversión para el FGD. 
- Recomendar las inversiones en los tipos de instrumentos elegibles, cuando sus características y riesgos sean muy distintas a las inversiones que componen el portafolio del FGD. 
- Revisar la gestión y desempeño del Administrador del FGD en forma periódica e informar al Conassif de cualquier situación. 
- Recomendar lineamientos adicionales a lo dispuesto en estas políticas, cuando lo estime prudente para la gestión de los riesgos de la cartera e informar al Conassif sobre estas. 
- Sugerir detalles metodológicos para la medición de riesgos del Fondo, cuando lo estime conveniente. 
- Sugerir la autorización de las contrapartes con las que se podrán efectuar operaciones el FGD, lo que incluirá:
</t>
    </r>
  </si>
  <si>
    <r>
      <t xml:space="preserve">Realizar una contratación externa en un fondo de un tamaño tan pequeño no tiene mucho sentido.
</t>
    </r>
    <r>
      <rPr>
        <b/>
        <sz val="11"/>
        <rFont val="Times New Roman"/>
        <family val="1"/>
      </rPr>
      <t>PROCEDE:  se modifica redacción</t>
    </r>
  </si>
  <si>
    <r>
      <t xml:space="preserve">Realizar una contratación de un administrador externo para un fondo de menos de 150.000.000 es difícil.
</t>
    </r>
    <r>
      <rPr>
        <b/>
        <sz val="11"/>
        <rFont val="Times New Roman"/>
        <family val="1"/>
      </rPr>
      <t>PROCEDE:  se modifica redacción</t>
    </r>
  </si>
  <si>
    <r>
      <rPr>
        <b/>
        <sz val="11"/>
        <rFont val="Times New Roman"/>
        <family val="1"/>
      </rPr>
      <t xml:space="preserve">Artículo 5. Responsabilidad del Administrador del FGD </t>
    </r>
    <r>
      <rPr>
        <sz val="11"/>
        <rFont val="Times New Roman"/>
        <family val="1"/>
      </rPr>
      <t xml:space="preserve">
El Administrador del FGD será la responsable de ejecutar y velar por el cumplimiento de las presentes políticas y demás lineamientos que en esta materia instituya el Conassif con la asesoría de la Comisión de Reservas del Banco Central.
En caso de que el Administrador del FGD gestione, parte o el total de las inversiones del Fondo, por medio de un tercero, mediante contratación externa, la ejecución de las políticas de inversión establecidas en esta regulación corresponderá a esos administradores designados y al Conassif, con la asesoría del Comité de Reservas, velar porque dichos administradores cumplan con las presentes políticas y demás lineamientos que disponga.</t>
    </r>
  </si>
  <si>
    <r>
      <t xml:space="preserve">Artículo 15. Límites de inversión
a. </t>
    </r>
    <r>
      <rPr>
        <b/>
        <u/>
        <sz val="11"/>
        <color theme="8"/>
        <rFont val="Times New Roman"/>
        <family val="1"/>
      </rPr>
      <t>Por Emisor:</t>
    </r>
    <r>
      <rPr>
        <u/>
        <sz val="11"/>
        <color theme="8"/>
        <rFont val="Times New Roman"/>
        <family val="1"/>
      </rPr>
      <t xml:space="preserve"> Las inversiones de esta cartera solo se podrán efectuar en entidades cuya calificación propia y del país de domicilio sea alguna de las siguientes, por parte de al menos dos de las agencias calificadoras Standard &amp; Poor’s, Moody’s o Fitch, con los siguientes límites y plazos máximos de inversión por emisor: </t>
    </r>
  </si>
  <si>
    <r>
      <t xml:space="preserve">No se presenta ninguna métrica.
</t>
    </r>
    <r>
      <rPr>
        <b/>
        <sz val="11"/>
        <rFont val="Times New Roman"/>
        <family val="1"/>
      </rPr>
      <t>PROCEDE:  se modifica redacción, ver artículo 3, métricas de medicipon del cumplimiento de los objetivos.</t>
    </r>
  </si>
  <si>
    <t>PROCEDE:  se modifica redacción por sugerencia del BCCR.  Ver capítulo II Estructura de inversión.</t>
  </si>
  <si>
    <r>
      <t xml:space="preserve">Es muy extraño que se hable de la política de inversión en tecera persona, si más bien esta es la política. No se establece la tolerancia al riesgo. Se debe definir la cartera de referencia. Medir rentabilidad real es complejo y puede estar en conflicto con los objetivos de preservación de capital y liquidez. 
</t>
    </r>
    <r>
      <rPr>
        <b/>
        <sz val="11"/>
        <rFont val="Times New Roman"/>
        <family val="1"/>
      </rPr>
      <t>PROCEDE:  se modifica redacción, ver artículos 12, 13, 14, 15 y 16 modificados.</t>
    </r>
  </si>
  <si>
    <r>
      <t>IV. Según el artículo 11, inciso f “</t>
    </r>
    <r>
      <rPr>
        <i/>
        <u/>
        <sz val="11"/>
        <color theme="8"/>
        <rFont val="Times New Roman"/>
        <family val="1"/>
      </rPr>
      <t>cuando se paguen los depósitos garantizados, estos deberán estar disponibles para los depositantes en un plazo máximo de diez días hábiles después de que el Conassif autorice su utilización</t>
    </r>
    <r>
      <rPr>
        <u/>
        <sz val="11"/>
        <color theme="8"/>
        <rFont val="Times New Roman"/>
        <family val="1"/>
      </rPr>
      <t>.” Según esto, las inversiones del fondo deberán ser altamente líquidas, de manera que permitan su redención en un periodo corto de tiempo, sin experimentar variaciones importantes de valor. También, el artículo 15 de la ley indica que el Fondo no podrá invertir en títulos del Banco Central de Costa Rica (BCCR), del Gobierno central ni de ninguna de las entidades contribuyent</t>
    </r>
    <r>
      <rPr>
        <sz val="11"/>
        <color theme="8"/>
        <rFont val="Times New Roman"/>
        <family val="1"/>
      </rPr>
      <t>es. Estas restricciones tienen implicaciones importantes en la gestión de inversiones del fondo:</t>
    </r>
    <r>
      <rPr>
        <u/>
        <sz val="11"/>
        <color theme="8"/>
        <rFont val="Times New Roman"/>
        <family val="1"/>
      </rPr>
      <t xml:space="preserve">
</t>
    </r>
  </si>
  <si>
    <t>b. Por emisión: Con excepción de los valores emitidos por el Gobierno de los Estados Unidos, las inversiones en emisiones no podrán exceder el 5% del valor total de la emisión en circulación (outstanding). 
c. Por zona geográfica: El límite máximo de inversión en la zona euro será de un 50%. Para las entidades bancarias, la ubicación geográfica que aplica será la de su casa matriz. 
d. Desviación de la moneda base: La exposición en monedas diferentes al dólar de los Estados Unidos de América que supere el 5% del valor de la cartera deberá ser contrarrestada mediante la adquisición de instrumentos de cobertura.
e. Desviación de duración: Se admitirá un rango de desviación de 1 año alrededor de la duración del índice de referencia, excepto si se trata de inversiones en colones.</t>
  </si>
  <si>
    <r>
      <t xml:space="preserve">Es importante se especifique la manera en que determinará la calificación de riesgo con respecto a las “inversiones indirectas” a través de fondos mutuos y ETF’s por ejemplo, dado que la mayoría de estos no tiene una calificación de riesgo per se por su grado de diversificación. También a nivel de “límites máximos” especificar si estos son límites o más bien rangos de asignación estratégica de los activos. Por último, debería de haber una exposición máxima a nivel de posiciones locales.
</t>
    </r>
    <r>
      <rPr>
        <b/>
        <sz val="11"/>
        <rFont val="Times New Roman"/>
        <family val="1"/>
      </rPr>
      <t>PROCEDE:  se modifica redacción, ver artículos 12, 13, 14, 15 y 16 modificados y Considerando V.</t>
    </r>
  </si>
  <si>
    <t>Rige tres meses posterior a su publicación en el Diario Oficial La Gaceta.</t>
  </si>
  <si>
    <t>Sugerir las entidades con las que el FGD puede efectuar operaciones relacionadas con la gestión de su portafolio de inversiones. 
Recomendar el reconocimiento de “banco extranjero de primer orden” a las entidades que así reconozca la Comisión de Reservas para que el FGD las considere. 
Recomendar las Bolsas en las que se podrán negociar el FGD, en cuanto a contratos de futuros, entidades de custodia y agentes liquidadores de las operaciones relacionadas con la gestión del portafolio del Fondo.
- Sugerir al Administrador del FGD la conveniencia de mantener o liquidar anticipadamente una posición, en caso de que se presente una pérdida de requisitos de inversión. 
- Cuando el Conassif se encuentre imposibilitado legal o materialmente para sesionar y existan condiciones en el mercado o necesidades de liquidez extraordinarias que aconsejen la pronta adopción de cambios en las inversiones del FGD; sugerir al Administrador del FGD adoptar medidas que estime convenientes de forma urgente para reducir riesgos, como movimientos de montos entre carteras, cambios en los índices de referencia u otras medidas de naturaleza similar. Las medidas adoptadas por el FGD serán comunicadas inmediatamente a cada uno de los Miembros del Conassif e informará lo actuado a ese Consejo en la sesión inmediata siguiente que realice.</t>
  </si>
  <si>
    <t xml:space="preserve">Las inversiones del FGD podrán ser directas o indirectas, a través de Fondos Mutuos nacionales o extranjeros, títulos representativos de índices accionarios o de renta fija (ETFs), Fondos de Inversión y estructuras legales especializadas para el caso de activos alternativos.
Se permite la inversión directa en instrumentos de renta fija extranjera, aquellos emitidos por Bancos Centrales y gobiernos que cuenten con una clasificación de riesgo internacional de, a lo menos, una de las tres agencias de clasificación siguientes: Moody’s Investor Service, Standard &amp; Poor’s y Fitch Ratings, en donde la peor calificación de riesgo debiese ser de A3, A- y A-, respectivamente.
La política de inversiones del FGD debe contar con objetivos claros y medibles en términos de: 
Liquidez: los títulos que se adquieran deben tener una alta liquidez
Moneda: Se podrá invertir en moneda nacional y moneda extranjera
Capital: Las inversiones deben lograr un crecimiento razonable y positivo del capital del fondo de manera que 
De preferencia, aunque no limitadas a estas, el FGD puede invertir sus recursos, con límite máximo del 80% a 100%, en la compra de:
- Instrumentos de deuda extranjeros con calificación de riesgo internacional AA- o de menor riesgo, emitidos o garantizados por soberanos, bancos centrales, entidades del sector público no pertenecientes al gobierno central y bancos multilaterales de desarrollo. 
- Depósitos a la vista en el exterior, en entidades financieras con calificación de riesgo internacional AA- o de menor riesgo. 
- Depósitos a plazo en el exterior, en entidades financieras con calificación de riesgo internacional AA- o de menor riesgo. 
El FGD podría invertir su portafolio, con límite máximo del 10% a 30%, en: </t>
  </si>
  <si>
    <r>
      <rPr>
        <b/>
        <sz val="11"/>
        <rFont val="Times New Roman"/>
        <family val="1"/>
      </rPr>
      <t>Artículo 7. Política de inversión</t>
    </r>
    <r>
      <rPr>
        <sz val="11"/>
        <rFont val="Times New Roman"/>
        <family val="1"/>
      </rPr>
      <t xml:space="preserve">
La política de inversión constituye el marco de referencia para la estrategia del portafolio de inversiones del FGD. Establece la tolerancia para los distintos riesgos y sus sistemas de control permanentes, con el objeto de obtener la máxima rentabilidad y seguridad, con el afán de que el FGD acoja, a manera de recomendación, ciertas disposiciones contenidas en el Acuerdo SUGEF 17-13 Reglamento sobre la administración del riesgo de liquidez y Acuerdo SUGEF 23-17 Reglamento sobre la Administración del Riesgo de Mercado, de Tasas de Interés y de Tipos de Cambio, para la gestión del portafolio del Fondo. 
La selección de las opciones de inversión se debe privilegiar aquellas que maximizan el retorno esperado del FGD, que se ajusten al nivel de riesgo definido por esta política de inversión y que promuevan a una adecuada diversificación. 
La rentabilidad del FGD debe ser igual o superior a la rentabilidad real de sus carteras referenciales en un período móvil de seis meses, manteniendo el riesgo controlado, medido a través de indicadores de riesgo de mercado, liquidez, crédito y operacional para cada una de las inversiones que se realizan.
El Administrador del FGD preparará un plan de inversión de ese fondo que garantice la permanente liquidez del mismo. Dicho plan de inversión deberá ser sometido anualmente a la aprobación del Conassif y contener las mismas previsiones de riesgo de las inversiones del Banco Central.
</t>
    </r>
  </si>
  <si>
    <t>XI. El Conassif mediante artículo 9 del acta de la sesión 1625-2020 del 1 de diciembre de 2020, dispuso en firme, remitir en consulta pública el proyecto de Políticas de Inversión del Fondo de Garantía de Depósitos (FGD) ; en relación con lo anterior los comentarios y las observaciones recibidas, fueron valoradas y en lo que procedió se modificó el texto sometido a consulta pública.</t>
  </si>
  <si>
    <t>En atención la consulta externa, el BCCR remitió vía correo electrónico las siguiente observaciones:
En los considerandos de nuestra versión de las políticas, hay algunos propósitos rectores que es fundamental que la política incluya para poder asegurar la administración eficiente de los recursos del Fondo de Garantías de Depósitos (FGD): 
a.	Gestión sencilla en línea con una cartera muy pequeña: el FGD al inicio será de aproximadamente USD 8.000.000 e irá creciendo muy lentamente en el tiempo. Con una cartera de un tamaño tan pequeño buscar una gestión compleja es poco eficiente y los costos operativos serían muy altos como porcentaje del fondo. Temas como contratar gestores externos, tener múltiples carteras o asignar muchísimas tareas al Comité de Reservas (que es un Comité muy caro), no tienen sentido en carteras de menos de USD150.000.000 aproximadamente. 
b.	Las mejores prácticas en gestión de activos establecen que se deben asignar tareas estratégicas a los órganos de más alto nivel (Juntas Directivas y comités de alto nivel), y tareas más frecuentes a quienes son especialistas en el tema de inversiones y tienen más bajo nivel jerárquico. La política enviada en consulta propone muchísimas funciones al Comité de Reservas, algunas de las cuales son muy operativas y más en línea con un nivel jerárquico más bajo.
c.	Los objetivos de inversión deben ser claros y medibles. Los objetivos que se detallan en la versión enviada en consulta no lo son.
d.	En la política deberían quedar establecidos los índices de referencia, en la que se envió en consulta no se hace.
e.	La ley establece que la Política debe incluir métricas, la política enviada en consulta no lo hace. 
f.	Claridad y completitud: las políticas deben establecer claramente las funciones de cada parte, y establecer en sí mismas la información necesaria para que el mandato pueda ser ejecutado. Las políticas enviadas en consulta son complejas y faltan partes.
g.	El FGD no podrá invertir en emisiones del Gobierno Central, el BCCR y las entidades contribuyentes, estos son los emisores más grandes en Costa Rica. Según datos de la Bolsa Nacional de Valores para el 2019, esta restricción excluye a más de un 93% de todas las emisiones efectuadas en mercado primario y a un 98% de todo lo negociado en mercado secundario en ese año. Además, las emisiones que quedarían disponibles en colones, no cumplen con la restricción de alta liquidez  que instruye la ley, por lo que para poder cumplir con este requerimiento se tendrá que optar por realizar las inversiones en mercados internacionales en dólares. Esto no se considera en la Política enviada en consulta.
h.	La Asignación Estratégica de Activos determina al menos un 90% del retorno del fondo, sin embargo la política enviada en consulta no hace referencia a esta.
En función de las recomendaciones realizadas por el BCCR, se procedió a realizar los cambios observados en la versión corregida de este Reglamento.</t>
  </si>
  <si>
    <t>X. Los artículos 1 y 12 de la Ley 8220, su reforma y reglamento establecen que el análisis de la evaluación costo-beneficio de la regulación, lo deben realizar todas las instituciones que conforman la Administración Pública, central y descentralizada, instituciones autónomas y semiautónomas, órganos con personalidad jurídica instrumental, entes públicos no estatales, municipalidades y empresas públicas sólo para aquellas regulaciones nuevas o reformas a las existentes.  Del análisis de  las Políticas de inversión del fondo de Garantia de Depósitos (FGD), a partir de los criterios aplicables en la Guía para la elaboración del formulario de evaluación Costo-Beneficio, se concluyó que no corresponde su remisión al MEIC.</t>
  </si>
  <si>
    <t>3 entidades</t>
  </si>
  <si>
    <r>
      <t xml:space="preserve">Tomando en consideración las limitaciones establecidas en la ley para que el FGD no invierta en títulos del BCCR, Ministerio de Hacienda o de las entidades contribuyentes, para efectos de que el Fondo también se pueda invertir en colones, se sugiere aprovechar la posibilidad de que emisores supranacionales, como el BID y el BCIE, puedan realizar emisiones en moneda nacional.
</t>
    </r>
    <r>
      <rPr>
        <b/>
        <sz val="11"/>
        <rFont val="Times New Roman"/>
        <family val="1"/>
      </rPr>
      <t>PROCEDE: se modifica redacción, ver artículo 15.</t>
    </r>
    <r>
      <rPr>
        <sz val="11"/>
        <rFont val="Times New Roman"/>
        <family val="1"/>
      </rPr>
      <t xml:space="preserve">
Por otro lado, es importante mencionar que, como consecuencia de las prohibiciones comentadas, se genera un riesgo cambiario que debe ser administrado por el FGD, aspecto que se encuentra omiso en la política de inversión. En este sentido, debe considerarse la posibilidad, de que exista un estrés por tipo de cambio derivado de una eventual apreciación de la moneda,  en cuyo caso podría darse una diferencia importante entre los recursos disponibles en el Fondo y la cobertura de los depósitos. Por lo anterior, es que la política debe contemplar la administración y mitigación del riesgo apuntado, procurando que los recursos generados por las contribuciones sean suficientes para hacer frente a una crisis, y que el uso del encaje mínimo legal sea una medida de última instancia.
</t>
    </r>
    <r>
      <rPr>
        <b/>
        <sz val="11"/>
        <rFont val="Times New Roman"/>
        <family val="1"/>
      </rPr>
      <t xml:space="preserve">PROCEDE:  se modificó artículo 15.  No obstante lo anterior, es importante comentar que conforme la cartera se haga más importante, podrían adicionarse nuevos controles para la gestión del riesgo cambiario, actualmente confeccionar un derivado cambiario en colones para cubrir riesgo sería muy caro, además de que no estaría permitido porque no es posible realizar inversiones en instituciones garantizadas por el FGD en el país.
Por lo anterior, se establece que la exposición en monedas diferentes al dólar de los Estados Unidos de América que supere el 5% del valor de la cartera deberá ser contrarrestada mediante la adquisición de instrumentos de cobertura, excepto si se trata de inversiones en colones.  
Finalmente, se modifica el artículo 10, para indicar que la gestión del fondo se hará  en apego a lo establecido en estas Políticas. En caso de que estas políticas sean omisas en algún tema de gestión, se aplicarán las mismas prácticas, principios y normas que se utilizan para la gestión de las Reservas Internacionales.
</t>
    </r>
  </si>
  <si>
    <r>
      <t xml:space="preserve">III. La Ley N° 9816 además dispone que el FGD debe contar con una política de inversiones que debe ser elaborada por el Administrador del Fondo y aprobada por el Conassif y que esa política debe contar con objetivos claros y medibles en términos de liquidez, moneda y preservación del capital, en línea con la finalidad del fondo. Esta política también deberá contener las especificaciones de emisores, mercados y plazas, valores e instrumentos financieros para coberturas, plazos, monedas e indicadores de medición y administración de riesgos.
</t>
    </r>
    <r>
      <rPr>
        <strike/>
        <u/>
        <sz val="11"/>
        <color theme="8"/>
        <rFont val="Times New Roman"/>
        <family val="1"/>
      </rPr>
      <t>II.	La Ley 9816, dispone que el FGD debe contar con una política de inversiones que debe ser elaborada por el Administrador del Fondo y aprobada por el Conassif y que esa política debe contar con objetivos claros y medibles en términos de liquidez, moneda y preservación del capital.</t>
    </r>
  </si>
  <si>
    <r>
      <t xml:space="preserve">Artículo 1. Alcance
La administración de las inversiones del Fondo de Garantía de Depósitos (FGD) se efectuará con base en los criterios definidos en la presente norma, de conformidad con lo establecido en la Ley N° 9816, Ley de creación del Fondo de Garantía de Depósitos y de mecanismos de resolución de intermediarios financieros del 12 de febrero de 2020.
</t>
    </r>
    <r>
      <rPr>
        <strike/>
        <sz val="11"/>
        <color theme="8"/>
        <rFont val="Times New Roman"/>
        <family val="1"/>
      </rPr>
      <t>La gestión de las inversiones del Fondo de Garantía de Depósitos (en adelante FGD) se debe realizar con estricto apego a lo establecido en las presentes normas y de acuerdo con las directrices y lineamientos que establezca el Consejo Nacional de Supervisión del Sistema Financiero (en adelante el Conassif), como autoridad máxima del FGD, de conformidad con las disposiciones contenidas en la Ley de creación del Fondo de Garantía de Depósitos y de mecanismos de resolución de intermediarios financieros, Ley N° 9816, del 12 de febrero de 2020.</t>
    </r>
  </si>
  <si>
    <r>
      <t xml:space="preserve">Artículo 4. Funciones del  Consejo Nacional de Supervisión del Sistema Financiero (Conassif)
En adición de lo que establece la Ley Nº 9816, el Conassif se encargará de lo siguiente:
a. Aprobar la estructura de inversión del FGD.
b. Evaluar semestralmente el cumplimiento de los objetivos y la estructura autorizada, con base en los informes que al efecto prepare el administrador del FGD, de acuerdo con lo consignado en estas políticas. 
c. Informar al administrador del fondo con la mayor antelación posible cualquier necesidad futura de fondos. El Administrador deberá tratar de manera confidencial esta información. 
</t>
    </r>
    <r>
      <rPr>
        <strike/>
        <sz val="11"/>
        <color theme="8"/>
        <rFont val="Times New Roman"/>
        <family val="1"/>
      </rPr>
      <t>Artículo 3. Autoridad del FGD
El Conassif, como autoridad máxima del FGD, evaluará, con periodicidad, al menos semestral, la gestión de las inversiones del FGD, con base en los informes que al efecto prepare el Administrador del Fondo, de acuerdo con lo consignado en estas normas.</t>
    </r>
    <r>
      <rPr>
        <u/>
        <sz val="11"/>
        <color theme="8"/>
        <rFont val="Times New Roman"/>
        <family val="1"/>
      </rPr>
      <t xml:space="preserve">
</t>
    </r>
  </si>
  <si>
    <r>
      <t xml:space="preserve">Artículo 2. Objetivos 
Los objetivos primarios de la gestión del FGD son la liquidez y la preservación del capital. Una vez cumplidos estos objetivos primarios, se deberá buscar maximizar el retorno del fondo. 
El objetivo de retorno es secundario y su cumplimiento estará supeditado al cumplimiento de los objetivos primarios y al uso de los recursos para cumplir con el fin por el cual el fondo fue creado.
</t>
    </r>
    <r>
      <rPr>
        <strike/>
        <sz val="11"/>
        <color theme="8"/>
        <rFont val="Times New Roman"/>
        <family val="1"/>
      </rPr>
      <t xml:space="preserve">
Los objetivos fundamentales de la Administración del FGD son: conservar e incrementar el capital del fondo y garantizar y proteger la liquidez y la solvencia del Fondo bajo un nivel de riesgo controlado. 
El FGD procurará maximizar el rendimiento obtenido de las inversiones, según las condiciones del mercado. Sin embargo, este objetivo se subordinará al logro de los objetivos de conservación del capital y liquidez antes mencionados. 
Para el cumplimiento de estos objetivos, las presentes políticas establecen lineamientos y restricciones consistentes con un bajo nivel de tolerancia al riesgo para las inversiones del Fondo. Además, consideran la gestión de conflictos de interés en la administración de los recursos del Fondo.</t>
    </r>
  </si>
  <si>
    <r>
      <t xml:space="preserve">Artículo 5. Funciones del Banco Central de Costa Rica (BCCR)
El Banco Central de Costa Rica proporcionará la asesoría requerida al FGD por medio de la División Gestión de Activos y Pasivos (DGAP), como experto técnico en materia de gestión de activos, en temas de administración de carteras, tales como: 
a. Actividades en materia de Asignación Estratégica de Activos.
b. Indicadores de gestión del FGD.
c. Lineamientos de inversión.
d. Selección de entidades que podrían brindarle servicios, como gestores externos, las Bolsas en las que se podría negociar, contratos de futuros, entidades de custodia, agentes negociadores y agentes liquidadores de las operaciones relacionadas con la gestión del portafolio del Fondo, entre otras.
e. Cualquier otra función de asesoría que se requiera para garantizar el adecuado funcionamiento del fondo.
</t>
    </r>
    <r>
      <rPr>
        <strike/>
        <sz val="11"/>
        <color theme="8"/>
        <rFont val="Times New Roman"/>
        <family val="1"/>
      </rPr>
      <t>Artículo 4. Asesoría al FGD y al Conassif del BCCR
Con el fin de definir el marco operativo dentro del cual se ejecutará la gestión del Administrador del FGD, el Conassif podrá solicitar a la Junta Directiva del Banco Central de Costa Rica (en adelante Banco Central) para que autorice al Comité de Reservas que funciona en ese Banco, como asesor permanente del FGD para la gestión de su portafolio; primordialmente en lo siguiente:  
- Ayudar al Administrador del FGD el rebalanceo de las carteras que conforman el Fondo.  
- Recomendar límites cuantitativos de inversión para el FGD. 
- Recomendar las inversiones en los tipos de instrumentos elegibles, cuando sus características y riesgos sean muy distintas a las inversiones que componen el portafolio del FGD. 
- Revisar la gestión y desempeño del Administrador del FGD en forma periódica e informar al Conassif de cualquier situación. 
- Recomendar lineamientos adicionales a lo dispuesto en estas políticas, cuando lo estime prudente para la gestión de los riesgos de la cartera e informar al Conassif sobre estas. 
- Sugerir detalles metodológicos para la medición de riesgos del Fondo, cuando lo estime conveniente. 
- Sugerir la autorización de las contrapartes con las que se podrán efectuar operaciones el FGD, lo que incluirá:</t>
    </r>
  </si>
  <si>
    <r>
      <t xml:space="preserve">Artículo 6. Ejecución
El Administrador es el responsable de la gestión operativa del FGD en apego a lo establecido en estas políticas. 
</t>
    </r>
    <r>
      <rPr>
        <strike/>
        <sz val="11"/>
        <color theme="8"/>
        <rFont val="Times New Roman"/>
        <family val="1"/>
      </rPr>
      <t>Artículo 5. Responsabilidad del Administrador del FGD 
El Administrador del FGD será la responsable de ejecutar y velar por el cumplimiento de las presentes políticas y demás lineamientos que en esta materia instituya el Conassif con la asesoría de la Comisión de Reservas del Banco Central.
En caso de que el Administrador del FGD gestione, parte o el total de las inversiones del Fondo, por medio de un tercero, mediante contratación externa, la ejecución de las políticas de inversión establecidas en esta regulación corresponderá a esos administradores designados y al Conassif, con la asesoría del Comité de Reservas, velar porque dichos administradores cumplan con las presentes políticas y demás lineamientos que disponga.</t>
    </r>
  </si>
  <si>
    <t>Artículo 6. Designación de administradores externos 
El Administrador del FGD, con la asesoría del Comité de Reservas, podrá otorgar a entidades del exterior la administración de una parte de las inversiones del Fondo. Bajo esa condición, esas entidades deberán cumplir inicialmente con los mismos requisitos establecidos por el Banco Central para el manejo de sus reservas monetarias y a la vez, deberán someterse al proceso de selección y evaluación llevado a cabo por ese Banco que incluye aspectos relacionados con la administración integral de riesgos, control interno y gobierno corporativo de tales entidades.
Para cada gestor, el Administrador del FGD, con la asesoría del Comité de Reservas, someterá al Conassif, el tamaño, objetivos, criterios de evaluación del programa de administración y otros elementos que considere necesarios. La aprobación final del gestor y firma de los contratos respectivos quedará a cargo de la Administración del FGD, pero debe contar con la anuencia del Conassif.</t>
  </si>
  <si>
    <t>Artículo 7. Política de inversión
La política de inversión constituye el marco de referencia para la estrategia del portafolio de inversiones del FGD. Establece la tolerancia para los distintos riesgos y sus sistemas de control permanentes, con el objeto de obtener la máxima rentabilidad y seguridad, con el afán de que el FGD acoja, a manera de recomendación, ciertas disposiciones contenidas en el Acuerdo SUGEF 17-13 Reglamento sobre la administración del riesgo de liquidez y Acuerdo SUGEF 23-17 Reglamento sobre la Administración del Riesgo de Mercado, de Tasas de Interés y de Tipos de Cambio, para la gestión del portafolio del Fondo. 
La selección de las opciones de inversión se debe privilegiar aquellas que maximizan el retorno esperado del FGD, que se ajusten al nivel de riesgo definido por esta política de inversión y que promuevan a una adecuada diversificación. 
La rentabilidad del FGD debe ser igual o superior a la rentabilidad real de sus carteras referenciales en un período móvil de seis meses, manteniendo el riesgo controlado, medido a través de indicadores de riesgo de mercado, liquidez, crédito y operacional para cada una de las inversiones que se realizan.
El Administrador del FGD preparará un plan de inversión de ese fondo que garantice la permanente liquidez del mismo. Dicho plan de inversión deberá ser sometido anualmente a la aprobación del Conassif y contener las mismas previsiones de riesgo de las inversiones del Banco Central.</t>
  </si>
  <si>
    <t>Las inversiones del FGD podrán ser directas o indirectas, a través de Fondos Mutuos nacionales o extranjeros, títulos representativos de índices accionarios o de renta fija (ETFs), Fondos de Inversión y estructuras legales especializadas para el caso de activos alternativos.
Se permite la inversión directa en instrumentos de renta fija extranjera, aquellos emitidos por Bancos Centrales y gobiernos que cuenten con una clasificación de riesgo internacional de, a lo menos, una de las tres agencias de clasificación siguientes: Moody’s Investor Service, Standard &amp; Poor’s y Fitch Ratings, en donde la peor calificación de riesgo debiese ser de A3, A- y A-, respectivamente.
La política de inversiones del FGD debe contar con objetivos claros y medibles en términos de: 
Liquidez: los títulos que se adquieran deben tener una alta liquidez
Moneda: Se podrá invertir en moneda nacional y moneda extranjera
Capital: Las inversiones deben lograr un crecimiento razonable y positivo del capital del fondo de manera que 
De preferencia, aunque no limitadas a estas, el FGD puede invertir sus recursos, con límite máximo del 80% a 100%, en la compra de:</t>
  </si>
  <si>
    <t>Artículo 8. Inversiones en el país
El FGD podrá realizar inversiones en entidades e instrumentos del país, públicos o privados, o en fondos de inversión, públicos o privados; siempre y cuando no les alcance la prohibición dispuesta en el Artículo 15 de la Ley 9816 que precisamente indica que el FGD tiene prohibido invertir en títulos del Banco Central, del Gobierno Central, y de ninguna de las entidades contribuyentes del FGD o en las que contribuyen a Otros Fondos de Garantía (OFG) existentes o creados en el futuro, ni en esos otros fondos.</t>
  </si>
  <si>
    <t>Artículo 9. Gestión de conflictos de interés en el FGD
El FGD debe contar con una política de solución de conflictos de interés, aprobada por el Conassif, donde defina los potenciales conflictos de interés derivados de la función de administración de recursos del fondo, del acceso a información privilegiada, los criterios para prevenir y gestionar los conflictos, como también los procedimientos y normas de control interno para una adecuada solución de ellos.
El Administrador del FGD, con la finalidad de monitorear y disminuir potenciales conflictos de interés, privilegia siempre los intereses del Fondo, asegurando que todas las operaciones con sus inversiones se realicen bajo este principio y procurando que este tipo de transacciones no contemplen conflictos de interés con personas relacionadas al FGD. 
Los funcionarios del FGD que participan en el proceso y manejo de inversiones tienen acceso a información que no es pública, lo que puede generar potenciales conflictos de interés entre ellos y las entidades contribuyentes del Fondo. Todos los participantes del proceso de inversiones deberán cumplir estrictamente con las obligaciones establecidas en la Ley N°9816 y su reglamentación conexa.
El FGD debe contar con un Código de Conducta Profesional para la Administración de Recursos del Fondo. Cualquier transgresión a ellas se deberá informar al Administrador del FGD y éste a su vez informar al Conassif y al Banco Central para cumplir y ejecutar el proceso administrativo ordinario que corresponda.</t>
  </si>
  <si>
    <t>Artículo 10. Gestión de riesgos del portafolio
El FGD debe gestionar y monitorear los riesgos en que incurre con el manejo del portafolio de inversiones; por lo tanto, tiene como uno de sus objetivos medir y monitorear los riesgos asociados a las inversiones (de crédito, mercado, liquidez, operacional, etc). 
La estrategia de gestión de riesgos debe establecer las pautas generales que el FGD aplicará para gestionar los riesgos en que incurre en su gestión, para lo cual debe adoptar políticas, procedimientos y prácticas adecuadas, contemplando el objetivo de proteger la liquidez y solvencia, el nivel de apetito al riesgo establecido y la capacidad para enfrentar situaciones de tensión en el mercado. Debe tener en cuenta, al formular su estrategia, el modelo de negocio y la diversidad de los mercados, monedas y productos con los que opera.
En la valoración de los instrumentos el FGD debe reflejar el valor razonable de realización y por ello debe contar con sistemas adecuados y un control suficiente para asegurar que las posiciones valoradas a precios de mercado se revalúan con la frecuencia necesaria.
El FGD debe procurar identificar adecuadamente los factores de riesgo de mercado que afectan los precios del portafolio de inversiones; entre otros, debe contemplar las tasas de interés, tipos de cambio, riesgo de contraparte, y ser incorporados en su modelo de medición.</t>
  </si>
  <si>
    <r>
      <rPr>
        <sz val="11"/>
        <color theme="1"/>
        <rFont val="Times New Roman"/>
        <family val="1"/>
      </rPr>
      <t xml:space="preserve">El BCCR considera que no es necesario establecer lineamientos respecto de conflictos de interés, ya que el  FGD es una unidad administrativa del BCCR, y de conformidad con el artículo 10 de la Ley 9816, considerará dentro de su gestión, el conflicto de interés en la administración de sus recursos a partir de las dispociones del BCCR.
Asimismo, en el Considerando XXVIII del Reglamento de Mecanismos, se indica:  El artículo 6 de la Ley 9816 determina que al Banco Central de Costa Rica (en adelante BCCR), le corresponde la administración del FGD y al Conassif la emisión de su reglamentación técnica. De manera complementaria, en los artículos 7 y 11 de la citada Ley, se establece que la Junta Directiva del Banco Central de Costa Rica es la responsable de nombrar al administrador del FGD, así como aprobar las políticas, procedimientos y normativa para regular las actividades del FGD en materia de su administración, siendo que al Conassif, se le asigna como parte de sus funciones, la emisión y aprobación de la reglamentación técnica que requiere el FGD para su funcionamiento.  Debido a la separación de orden técnico y administrativo, el BCCR y el FGD son los responsables de elaborar la reglamentación en temas de gestión administrativa de forma separada al presente Reglamento.
</t>
    </r>
    <r>
      <rPr>
        <b/>
        <sz val="11"/>
        <color theme="1"/>
        <rFont val="Times New Roman"/>
        <family val="1"/>
      </rPr>
      <t xml:space="preserve">
PROCEDE:  se elimina el artículo.</t>
    </r>
  </si>
  <si>
    <r>
      <t xml:space="preserve">Esto es bastante dificil dado lo establecido en la ley.
</t>
    </r>
    <r>
      <rPr>
        <b/>
        <sz val="11"/>
        <rFont val="Times New Roman"/>
        <family val="1"/>
      </rPr>
      <t>PROCEDE:  se modifica redacción, ver Considerando V.</t>
    </r>
  </si>
  <si>
    <t>Procede:  se modifica redacción por sugerencia del BCCR. Los plazos que aquí se establecen están en función de las políticas internas que se aplican en el BCCR que toman en cuenta los tiempos de comunicación a los comités internos.</t>
  </si>
  <si>
    <t xml:space="preserve">Procede:  se modifica redacción por sugerencia del BCCR. </t>
  </si>
  <si>
    <t>Procede:  se modifica redacción por sugerencia del BCCR.  El Cambio de enfoque implica aclaración en los considerandos</t>
  </si>
  <si>
    <t>Se modifica el capítulo de Estructura de Inversión por recomendación del BCCR 
Procede:  se modifica redacción por sugerencia del BCCR.</t>
  </si>
  <si>
    <t>Origen</t>
  </si>
  <si>
    <t>Cantidad de Observaciones</t>
  </si>
  <si>
    <t>Proceden</t>
  </si>
  <si>
    <t>No Proceden</t>
  </si>
  <si>
    <t>Repetidas</t>
  </si>
  <si>
    <t>Entidades</t>
  </si>
  <si>
    <t>Total</t>
  </si>
  <si>
    <t>BCCR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</si>
</sst>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22" x14ac:knownFonts="1">
    <font>
      <sz val="11"/>
      <color theme="1"/>
      <name val="Calibri"/>
      <family val="2"/>
      <scheme val="minor"/>
    </font>
    <font>
      <b/>
      <sz val="11"/>
      <color theme="0"/>
      <name val="Times New Roman"/>
      <family val="1"/>
    </font>
    <font>
      <sz val="11"/>
      <color theme="1"/>
      <name val="Times New Roman"/>
      <family val="1"/>
    </font>
    <font>
      <b/>
      <sz val="11"/>
      <color theme="1"/>
      <name val="Times New Roman"/>
      <family val="1"/>
    </font>
    <font>
      <b/>
      <i/>
      <sz val="11"/>
      <color theme="1"/>
      <name val="Times New Roman"/>
      <family val="1"/>
    </font>
    <font>
      <sz val="11"/>
      <color rgb="FFFF0000"/>
      <name val="Times New Roman"/>
      <family val="1"/>
    </font>
    <font>
      <sz val="11"/>
      <color theme="0"/>
      <name val="Times New Roman"/>
      <family val="1"/>
    </font>
    <font>
      <u/>
      <sz val="11"/>
      <color theme="10"/>
      <name val="Calibri"/>
      <family val="2"/>
      <scheme val="minor"/>
    </font>
    <font>
      <sz val="11"/>
      <color theme="8"/>
      <name val="Times New Roman"/>
      <family val="1"/>
    </font>
    <font>
      <u/>
      <sz val="11"/>
      <color theme="8"/>
      <name val="Times New Roman"/>
      <family val="1"/>
    </font>
    <font>
      <sz val="11"/>
      <name val="Times New Roman"/>
      <family val="1"/>
    </font>
    <font>
      <i/>
      <u/>
      <sz val="11"/>
      <color theme="8"/>
      <name val="Times New Roman"/>
      <family val="1"/>
    </font>
    <font>
      <b/>
      <u/>
      <sz val="11"/>
      <color theme="8"/>
      <name val="Times New Roman"/>
      <family val="1"/>
    </font>
    <font>
      <b/>
      <sz val="11"/>
      <name val="Times New Roman"/>
      <family val="1"/>
    </font>
    <font>
      <strike/>
      <sz val="11"/>
      <color rgb="FF0070C0"/>
      <name val="Times New Roman"/>
      <family val="1"/>
    </font>
    <font>
      <strike/>
      <u/>
      <sz val="11"/>
      <color theme="8"/>
      <name val="Times New Roman"/>
      <family val="1"/>
    </font>
    <font>
      <strike/>
      <sz val="11"/>
      <color theme="8"/>
      <name val="Times New Roman"/>
      <family val="1"/>
    </font>
    <font>
      <u/>
      <sz val="11"/>
      <color rgb="FF0070C0"/>
      <name val="Times New Roman"/>
      <family val="1"/>
    </font>
    <font>
      <b/>
      <sz val="15"/>
      <color rgb="FFFFFFFF"/>
      <name val="Sagona Book"/>
      <family val="1"/>
    </font>
    <font>
      <sz val="15"/>
      <color rgb="FF000000"/>
      <name val="Sagona Book"/>
      <family val="1"/>
    </font>
    <font>
      <b/>
      <sz val="15"/>
      <color rgb="FF000000"/>
      <name val="Sagona Book"/>
      <family val="1"/>
    </font>
    <font>
      <u/>
      <sz val="11"/>
      <color theme="10"/>
      <name val="Times New Roman"/>
      <family val="1"/>
    </font>
  </fonts>
  <fills count="8">
    <fill>
      <patternFill patternType="none"/>
    </fill>
    <fill>
      <patternFill patternType="gray125"/>
    </fill>
    <fill>
      <patternFill patternType="solid">
        <fgColor rgb="FF002060"/>
        <bgColor indexed="64"/>
      </patternFill>
    </fill>
    <fill>
      <patternFill patternType="solid">
        <fgColor theme="8" tint="-0.249977111117893"/>
        <bgColor indexed="64"/>
      </patternFill>
    </fill>
    <fill>
      <patternFill patternType="solid">
        <fgColor rgb="FFC00000"/>
        <bgColor indexed="64"/>
      </patternFill>
    </fill>
    <fill>
      <patternFill patternType="solid">
        <fgColor theme="0"/>
        <bgColor indexed="64"/>
      </patternFill>
    </fill>
    <fill>
      <patternFill patternType="solid">
        <fgColor rgb="FF376092"/>
        <bgColor indexed="64"/>
      </patternFill>
    </fill>
    <fill>
      <patternFill patternType="solid">
        <fgColor rgb="FFBFBFB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87">
    <xf numFmtId="0" fontId="0" fillId="0" borderId="0" xfId="0"/>
    <xf numFmtId="0" fontId="2" fillId="0" borderId="0" xfId="0" applyFont="1"/>
    <xf numFmtId="0" fontId="2" fillId="0" borderId="0" xfId="0" applyFont="1" applyAlignment="1">
      <alignment horizontal="justify" vertical="top" wrapText="1"/>
    </xf>
    <xf numFmtId="0" fontId="3" fillId="0" borderId="1" xfId="0" applyFont="1" applyBorder="1" applyAlignment="1">
      <alignment horizontal="right" vertical="top" wrapText="1"/>
    </xf>
    <xf numFmtId="0" fontId="2" fillId="0" borderId="1" xfId="0" applyFont="1" applyBorder="1" applyAlignment="1">
      <alignment horizontal="center" vertical="top" wrapText="1"/>
    </xf>
    <xf numFmtId="0" fontId="3" fillId="0" borderId="1" xfId="0" applyFont="1" applyBorder="1" applyAlignment="1">
      <alignment horizontal="right"/>
    </xf>
    <xf numFmtId="164" fontId="2" fillId="0" borderId="1" xfId="0" applyNumberFormat="1" applyFont="1" applyFill="1" applyBorder="1" applyAlignment="1">
      <alignment horizontal="center"/>
    </xf>
    <xf numFmtId="164" fontId="2" fillId="0" borderId="1" xfId="0" applyNumberFormat="1" applyFont="1" applyFill="1" applyBorder="1"/>
    <xf numFmtId="0" fontId="2" fillId="0" borderId="1" xfId="0" applyFont="1" applyBorder="1" applyAlignment="1">
      <alignment horizontal="justify" vertical="top" wrapText="1"/>
    </xf>
    <xf numFmtId="0" fontId="2" fillId="0" borderId="0" xfId="0" applyFont="1" applyBorder="1"/>
    <xf numFmtId="0" fontId="3" fillId="0" borderId="1" xfId="0" applyFont="1" applyBorder="1" applyAlignment="1">
      <alignment horizontal="right" vertical="top"/>
    </xf>
    <xf numFmtId="0" fontId="2" fillId="0" borderId="1" xfId="0" applyNumberFormat="1" applyFont="1" applyFill="1" applyBorder="1" applyAlignment="1">
      <alignment horizontal="center"/>
    </xf>
    <xf numFmtId="0" fontId="3" fillId="0" borderId="0" xfId="0" applyFont="1" applyAlignment="1">
      <alignment horizontal="left" vertical="center"/>
    </xf>
    <xf numFmtId="0" fontId="3" fillId="0" borderId="0" xfId="0" applyFont="1"/>
    <xf numFmtId="0" fontId="2" fillId="0" borderId="0" xfId="0" applyFont="1" applyBorder="1" applyAlignment="1">
      <alignment vertical="center"/>
    </xf>
    <xf numFmtId="0" fontId="3" fillId="0" borderId="1" xfId="0" applyFont="1" applyBorder="1" applyAlignment="1">
      <alignment horizontal="right" vertical="center" wrapText="1"/>
    </xf>
    <xf numFmtId="0" fontId="2"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applyAlignment="1">
      <alignment horizontal="justify" vertical="center" wrapText="1"/>
    </xf>
    <xf numFmtId="0" fontId="2" fillId="0" borderId="0" xfId="0" applyFont="1" applyAlignment="1">
      <alignment vertical="center"/>
    </xf>
    <xf numFmtId="0" fontId="1" fillId="0" borderId="1" xfId="0" applyFont="1" applyFill="1" applyBorder="1" applyAlignment="1">
      <alignment horizontal="center" vertical="top" wrapText="1"/>
    </xf>
    <xf numFmtId="0" fontId="2" fillId="0" borderId="0" xfId="0" applyFont="1" applyFill="1" applyAlignment="1">
      <alignment horizontal="justify" vertical="top" wrapText="1"/>
    </xf>
    <xf numFmtId="0" fontId="2" fillId="0" borderId="0" xfId="0" applyFont="1" applyFill="1"/>
    <xf numFmtId="0" fontId="3" fillId="0" borderId="1" xfId="0" applyFont="1" applyBorder="1" applyAlignment="1">
      <alignment horizontal="justify" vertical="top" wrapText="1"/>
    </xf>
    <xf numFmtId="0" fontId="4" fillId="0" borderId="1" xfId="0" applyFont="1" applyBorder="1" applyAlignment="1">
      <alignment horizontal="justify" vertical="top" wrapText="1"/>
    </xf>
    <xf numFmtId="0" fontId="2" fillId="0" borderId="2" xfId="0" applyFont="1" applyBorder="1" applyAlignment="1">
      <alignment horizontal="justify" vertical="top" wrapText="1"/>
    </xf>
    <xf numFmtId="0" fontId="2" fillId="0" borderId="4" xfId="0" applyFont="1" applyBorder="1" applyAlignment="1">
      <alignment horizontal="justify" vertical="top" wrapText="1"/>
    </xf>
    <xf numFmtId="0" fontId="2" fillId="0" borderId="0" xfId="0" applyFont="1" applyBorder="1" applyAlignment="1">
      <alignment horizontal="center" vertical="top" wrapText="1"/>
    </xf>
    <xf numFmtId="0" fontId="2" fillId="0" borderId="5" xfId="0" applyFont="1" applyBorder="1" applyAlignment="1">
      <alignment horizontal="justify" vertical="top" wrapText="1"/>
    </xf>
    <xf numFmtId="0" fontId="2" fillId="0" borderId="6" xfId="0" applyFont="1" applyBorder="1" applyAlignment="1">
      <alignment horizontal="center" vertical="top" wrapText="1"/>
    </xf>
    <xf numFmtId="0" fontId="2" fillId="0" borderId="7" xfId="0" applyFont="1" applyBorder="1" applyAlignment="1">
      <alignment horizontal="justify" vertical="top" wrapText="1"/>
    </xf>
    <xf numFmtId="0" fontId="2" fillId="0" borderId="3" xfId="0" applyFont="1" applyBorder="1" applyAlignment="1">
      <alignment horizontal="justify" vertical="top" wrapText="1"/>
    </xf>
    <xf numFmtId="0" fontId="2" fillId="0" borderId="9" xfId="0" applyFont="1" applyBorder="1" applyAlignment="1">
      <alignment horizontal="justify" vertical="top" wrapText="1"/>
    </xf>
    <xf numFmtId="0" fontId="3" fillId="0" borderId="5" xfId="0" applyFont="1" applyBorder="1" applyAlignment="1">
      <alignment horizontal="justify" vertical="top" wrapText="1"/>
    </xf>
    <xf numFmtId="0" fontId="2" fillId="0" borderId="10" xfId="0" applyFont="1" applyBorder="1" applyAlignment="1">
      <alignment horizontal="justify" vertical="top"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top"/>
    </xf>
    <xf numFmtId="0" fontId="3" fillId="0" borderId="1" xfId="0" applyFont="1" applyBorder="1" applyAlignment="1">
      <alignment horizontal="center"/>
    </xf>
    <xf numFmtId="0" fontId="6" fillId="0" borderId="1" xfId="0" applyFont="1" applyFill="1" applyBorder="1" applyAlignment="1">
      <alignment horizontal="center" vertical="top" wrapText="1"/>
    </xf>
    <xf numFmtId="0" fontId="2" fillId="0" borderId="0" xfId="0" applyFont="1" applyBorder="1" applyAlignment="1">
      <alignment horizontal="justify" vertical="top" wrapText="1"/>
    </xf>
    <xf numFmtId="0" fontId="9" fillId="0" borderId="1" xfId="0" applyFont="1" applyBorder="1" applyAlignment="1">
      <alignment horizontal="justify" vertical="top" wrapText="1"/>
    </xf>
    <xf numFmtId="0" fontId="3" fillId="0" borderId="1" xfId="0" applyFont="1" applyBorder="1" applyAlignment="1">
      <alignment horizontal="center" vertical="top" wrapText="1"/>
    </xf>
    <xf numFmtId="0" fontId="12" fillId="0" borderId="1" xfId="0" applyFont="1" applyBorder="1" applyAlignment="1">
      <alignment horizontal="justify" vertical="top" wrapText="1"/>
    </xf>
    <xf numFmtId="0" fontId="12" fillId="0" borderId="1" xfId="0" applyFont="1" applyBorder="1" applyAlignment="1">
      <alignment horizontal="center" vertical="top" wrapText="1"/>
    </xf>
    <xf numFmtId="0" fontId="10" fillId="0" borderId="1" xfId="0" applyFont="1" applyBorder="1" applyAlignment="1">
      <alignment horizontal="justify" vertical="top" wrapText="1"/>
    </xf>
    <xf numFmtId="0" fontId="9" fillId="0" borderId="4" xfId="0" applyFont="1" applyBorder="1" applyAlignment="1">
      <alignment horizontal="justify" vertical="top" wrapText="1"/>
    </xf>
    <xf numFmtId="0" fontId="10" fillId="0" borderId="4" xfId="0" applyFont="1" applyBorder="1" applyAlignment="1">
      <alignment horizontal="justify" vertical="top" wrapText="1"/>
    </xf>
    <xf numFmtId="0" fontId="10" fillId="0" borderId="2" xfId="0" applyFont="1" applyBorder="1" applyAlignment="1">
      <alignment horizontal="justify" vertical="top" wrapText="1"/>
    </xf>
    <xf numFmtId="0" fontId="9" fillId="0" borderId="2" xfId="0" applyFont="1" applyBorder="1" applyAlignment="1">
      <alignment horizontal="justify" vertical="top" wrapText="1"/>
    </xf>
    <xf numFmtId="0" fontId="2" fillId="0" borderId="11" xfId="0" applyFont="1" applyBorder="1" applyAlignment="1">
      <alignment horizontal="justify" vertical="top" wrapText="1"/>
    </xf>
    <xf numFmtId="0" fontId="12" fillId="0" borderId="4" xfId="0" applyFont="1" applyBorder="1" applyAlignment="1">
      <alignment horizontal="justify" vertical="top" wrapText="1"/>
    </xf>
    <xf numFmtId="0" fontId="3" fillId="0" borderId="2" xfId="0" applyFont="1" applyBorder="1" applyAlignment="1">
      <alignment horizontal="justify" vertical="top" wrapText="1"/>
    </xf>
    <xf numFmtId="0" fontId="2" fillId="0" borderId="0" xfId="0" applyFont="1" applyAlignment="1">
      <alignment horizontal="center"/>
    </xf>
    <xf numFmtId="0" fontId="3" fillId="0" borderId="1" xfId="0" applyFont="1" applyBorder="1" applyAlignment="1">
      <alignment horizontal="center" vertical="top"/>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3" fillId="0" borderId="7" xfId="0" applyFont="1" applyBorder="1" applyAlignment="1">
      <alignment horizontal="center" vertical="top" wrapText="1"/>
    </xf>
    <xf numFmtId="0" fontId="2" fillId="0" borderId="7" xfId="0" applyFont="1" applyBorder="1" applyAlignment="1">
      <alignment horizontal="center" vertical="top" wrapText="1"/>
    </xf>
    <xf numFmtId="0" fontId="5" fillId="0" borderId="7" xfId="0" applyFont="1" applyBorder="1" applyAlignment="1">
      <alignment horizontal="center" vertical="top" wrapText="1"/>
    </xf>
    <xf numFmtId="0" fontId="2" fillId="0" borderId="9" xfId="0" applyFont="1" applyBorder="1" applyAlignment="1">
      <alignment horizontal="center" vertical="top"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2" fillId="5" borderId="0" xfId="0" applyFont="1" applyFill="1" applyAlignment="1">
      <alignment horizontal="justify" vertical="center" wrapText="1"/>
    </xf>
    <xf numFmtId="0" fontId="2" fillId="5" borderId="0" xfId="0" applyFont="1" applyFill="1" applyAlignment="1">
      <alignment vertical="center"/>
    </xf>
    <xf numFmtId="0" fontId="9" fillId="5" borderId="1" xfId="0" applyFont="1" applyFill="1" applyBorder="1" applyAlignment="1">
      <alignment horizontal="justify" vertical="top" wrapText="1"/>
    </xf>
    <xf numFmtId="0" fontId="13" fillId="5" borderId="2" xfId="0" applyFont="1" applyFill="1" applyBorder="1" applyAlignment="1">
      <alignment horizontal="justify" vertical="top" wrapText="1"/>
    </xf>
    <xf numFmtId="0" fontId="9" fillId="5" borderId="4" xfId="0" applyFont="1" applyFill="1" applyBorder="1" applyAlignment="1">
      <alignment horizontal="justify" vertical="top" wrapText="1"/>
    </xf>
    <xf numFmtId="0" fontId="10" fillId="5" borderId="4" xfId="0" applyFont="1" applyFill="1" applyBorder="1" applyAlignment="1">
      <alignment horizontal="justify" vertical="top" wrapText="1"/>
    </xf>
    <xf numFmtId="0" fontId="3" fillId="5" borderId="4" xfId="0" applyFont="1" applyFill="1" applyBorder="1" applyAlignment="1">
      <alignment horizontal="justify" vertical="top" wrapText="1"/>
    </xf>
    <xf numFmtId="0" fontId="2" fillId="5" borderId="1" xfId="0" applyFont="1" applyFill="1" applyBorder="1" applyAlignment="1">
      <alignment horizontal="justify" vertical="top" wrapText="1"/>
    </xf>
    <xf numFmtId="0" fontId="10" fillId="0" borderId="8" xfId="0" applyFont="1" applyBorder="1" applyAlignment="1">
      <alignment horizontal="justify" vertical="top" wrapText="1"/>
    </xf>
    <xf numFmtId="0" fontId="10" fillId="0" borderId="5" xfId="0" applyFont="1" applyBorder="1" applyAlignment="1">
      <alignment horizontal="justify" vertical="top" wrapText="1"/>
    </xf>
    <xf numFmtId="0" fontId="14" fillId="0" borderId="1" xfId="0" applyFont="1" applyBorder="1" applyAlignment="1">
      <alignment horizontal="justify" vertical="top" wrapText="1"/>
    </xf>
    <xf numFmtId="0" fontId="14" fillId="0" borderId="2" xfId="0" applyFont="1" applyBorder="1" applyAlignment="1">
      <alignment horizontal="justify" vertical="top" wrapText="1"/>
    </xf>
    <xf numFmtId="0" fontId="14" fillId="0" borderId="4" xfId="0" applyFont="1" applyBorder="1" applyAlignment="1">
      <alignment horizontal="justify" vertical="top" wrapText="1"/>
    </xf>
    <xf numFmtId="0" fontId="17" fillId="0" borderId="1" xfId="0" applyFont="1" applyBorder="1" applyAlignment="1">
      <alignment horizontal="justify" vertical="top" wrapText="1"/>
    </xf>
    <xf numFmtId="0" fontId="3" fillId="0" borderId="4" xfId="0" applyFont="1" applyBorder="1" applyAlignment="1">
      <alignment horizontal="justify" vertical="top" wrapText="1"/>
    </xf>
    <xf numFmtId="0" fontId="18" fillId="6" borderId="13" xfId="0" applyFont="1" applyFill="1" applyBorder="1" applyAlignment="1">
      <alignment horizontal="center" vertical="center" wrapText="1" readingOrder="1"/>
    </xf>
    <xf numFmtId="0" fontId="20" fillId="7" borderId="14" xfId="0" applyFont="1" applyFill="1" applyBorder="1" applyAlignment="1">
      <alignment horizontal="center" wrapText="1" readingOrder="1"/>
    </xf>
    <xf numFmtId="0" fontId="19" fillId="0" borderId="1" xfId="0" applyFont="1" applyBorder="1" applyAlignment="1">
      <alignment horizontal="center"/>
    </xf>
    <xf numFmtId="0" fontId="19" fillId="0" borderId="12" xfId="0" applyFont="1" applyBorder="1" applyAlignment="1">
      <alignment horizontal="center"/>
    </xf>
    <xf numFmtId="0" fontId="21" fillId="0" borderId="1" xfId="1" applyFont="1" applyBorder="1" applyAlignment="1">
      <alignment horizontal="center" vertical="top" wrapText="1"/>
    </xf>
    <xf numFmtId="0" fontId="3" fillId="0" borderId="4" xfId="0" applyFont="1" applyBorder="1" applyAlignment="1">
      <alignment horizontal="justify" vertical="top" wrapText="1"/>
    </xf>
    <xf numFmtId="0" fontId="2" fillId="0" borderId="10" xfId="0" applyFont="1" applyBorder="1" applyAlignment="1">
      <alignment horizontal="justify" vertical="top" wrapText="1"/>
    </xf>
    <xf numFmtId="0" fontId="2" fillId="0" borderId="2" xfId="0" applyFont="1" applyBorder="1" applyAlignment="1">
      <alignment horizontal="justify" vertical="top" wrapText="1"/>
    </xf>
    <xf numFmtId="0" fontId="13" fillId="0" borderId="4" xfId="0" applyFont="1" applyBorder="1" applyAlignment="1">
      <alignment horizontal="justify"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847725</xdr:colOff>
          <xdr:row>0</xdr:row>
          <xdr:rowOff>104775</xdr:rowOff>
        </xdr:from>
        <xdr:to>
          <xdr:col>1</xdr:col>
          <xdr:colOff>2266950</xdr:colOff>
          <xdr:row>4</xdr:row>
          <xdr:rowOff>104775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xdr:col>
      <xdr:colOff>572634</xdr:colOff>
      <xdr:row>71</xdr:row>
      <xdr:rowOff>215447</xdr:rowOff>
    </xdr:from>
    <xdr:to>
      <xdr:col>2</xdr:col>
      <xdr:colOff>5847102</xdr:colOff>
      <xdr:row>71</xdr:row>
      <xdr:rowOff>2049008</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9705" y="70192447"/>
          <a:ext cx="5274468" cy="183356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dondogb@bccr.fi.cr"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N83"/>
  <sheetViews>
    <sheetView showGridLines="0" tabSelected="1" zoomScale="85" zoomScaleNormal="85" workbookViewId="0"/>
  </sheetViews>
  <sheetFormatPr baseColWidth="10" defaultColWidth="8.7109375" defaultRowHeight="15" x14ac:dyDescent="0.25"/>
  <cols>
    <col min="1" max="1" width="4.140625" style="1" customWidth="1"/>
    <col min="2" max="3" width="100.5703125" style="1" customWidth="1"/>
    <col min="4" max="4" width="7.140625" style="53" customWidth="1"/>
    <col min="5" max="5" width="123.42578125" style="1" customWidth="1"/>
    <col min="6" max="6" width="5.5703125" style="1" customWidth="1"/>
    <col min="7" max="7" width="70.5703125" style="1" customWidth="1"/>
    <col min="8" max="8" width="5.5703125" style="1" customWidth="1"/>
    <col min="9" max="9" width="90.42578125" style="1" customWidth="1"/>
    <col min="10" max="31" width="20" style="1" bestFit="1" customWidth="1"/>
    <col min="32" max="16384" width="8.7109375" style="1"/>
  </cols>
  <sheetData>
    <row r="7" spans="2:14" x14ac:dyDescent="0.25">
      <c r="B7" s="13" t="s">
        <v>27</v>
      </c>
    </row>
    <row r="8" spans="2:14" x14ac:dyDescent="0.25">
      <c r="B8" s="12" t="s">
        <v>28</v>
      </c>
    </row>
    <row r="9" spans="2:14" x14ac:dyDescent="0.25">
      <c r="B9" s="12" t="s">
        <v>18</v>
      </c>
    </row>
    <row r="11" spans="2:14" s="19" customFormat="1" ht="31.5" customHeight="1" x14ac:dyDescent="0.25">
      <c r="B11" s="14"/>
      <c r="C11" s="15" t="s">
        <v>2</v>
      </c>
      <c r="D11" s="16">
        <v>1</v>
      </c>
      <c r="E11" s="17" t="s">
        <v>70</v>
      </c>
      <c r="F11" s="16">
        <v>1</v>
      </c>
      <c r="G11" s="17" t="s">
        <v>7</v>
      </c>
      <c r="H11" s="16">
        <v>2</v>
      </c>
      <c r="I11" s="17" t="s">
        <v>12</v>
      </c>
      <c r="J11" s="37" t="s">
        <v>44</v>
      </c>
      <c r="K11" s="18"/>
      <c r="L11" s="18"/>
      <c r="M11" s="18"/>
      <c r="N11" s="18"/>
    </row>
    <row r="12" spans="2:14" x14ac:dyDescent="0.25">
      <c r="B12" s="9"/>
      <c r="C12" s="3" t="s">
        <v>3</v>
      </c>
      <c r="D12" s="42"/>
      <c r="E12" s="4" t="s">
        <v>71</v>
      </c>
      <c r="F12" s="3"/>
      <c r="G12" s="4" t="s">
        <v>8</v>
      </c>
      <c r="H12" s="4"/>
      <c r="I12" s="4" t="s">
        <v>13</v>
      </c>
      <c r="J12" s="38" t="s">
        <v>104</v>
      </c>
      <c r="K12" s="2"/>
      <c r="L12" s="2"/>
      <c r="M12" s="2"/>
      <c r="N12" s="2"/>
    </row>
    <row r="13" spans="2:14" x14ac:dyDescent="0.25">
      <c r="B13" s="9"/>
      <c r="C13" s="3" t="s">
        <v>4</v>
      </c>
      <c r="D13" s="42"/>
      <c r="E13" s="4" t="s">
        <v>72</v>
      </c>
      <c r="F13" s="3"/>
      <c r="G13" s="4" t="s">
        <v>9</v>
      </c>
      <c r="H13" s="4"/>
      <c r="I13" s="4" t="s">
        <v>14</v>
      </c>
      <c r="J13" s="38"/>
      <c r="K13" s="2"/>
      <c r="L13" s="2"/>
      <c r="M13" s="2"/>
      <c r="N13" s="2"/>
    </row>
    <row r="14" spans="2:14" x14ac:dyDescent="0.25">
      <c r="B14" s="9"/>
      <c r="C14" s="3" t="s">
        <v>5</v>
      </c>
      <c r="D14" s="42"/>
      <c r="E14" s="82" t="s">
        <v>73</v>
      </c>
      <c r="F14" s="3"/>
      <c r="G14" s="4" t="s">
        <v>10</v>
      </c>
      <c r="H14" s="4"/>
      <c r="I14" s="4" t="s">
        <v>15</v>
      </c>
      <c r="J14" s="38"/>
      <c r="K14" s="2"/>
      <c r="L14" s="2"/>
      <c r="M14" s="2"/>
      <c r="N14" s="2"/>
    </row>
    <row r="15" spans="2:14" x14ac:dyDescent="0.25">
      <c r="B15" s="9"/>
      <c r="C15" s="3" t="s">
        <v>6</v>
      </c>
      <c r="D15" s="42"/>
      <c r="E15" s="4"/>
      <c r="F15" s="3"/>
      <c r="G15" s="4" t="s">
        <v>10</v>
      </c>
      <c r="H15" s="4"/>
      <c r="I15" s="4" t="s">
        <v>16</v>
      </c>
      <c r="J15" s="38"/>
      <c r="K15" s="2"/>
      <c r="L15" s="2"/>
      <c r="M15" s="2"/>
      <c r="N15" s="2"/>
    </row>
    <row r="16" spans="2:14" x14ac:dyDescent="0.25">
      <c r="B16" s="9"/>
      <c r="C16" s="5" t="s">
        <v>0</v>
      </c>
      <c r="D16" s="38"/>
      <c r="E16" s="6">
        <v>44214</v>
      </c>
      <c r="F16" s="5"/>
      <c r="G16" s="6">
        <v>44202.578946759299</v>
      </c>
      <c r="H16" s="7"/>
      <c r="I16" s="6">
        <v>44203.607280092598</v>
      </c>
      <c r="J16" s="38"/>
      <c r="K16" s="2"/>
      <c r="L16" s="2"/>
      <c r="M16" s="2"/>
      <c r="N16" s="2"/>
    </row>
    <row r="17" spans="2:14" x14ac:dyDescent="0.25">
      <c r="B17" s="9"/>
      <c r="C17" s="5" t="s">
        <v>1</v>
      </c>
      <c r="D17" s="38"/>
      <c r="E17" s="6"/>
      <c r="F17" s="5"/>
      <c r="G17" s="6">
        <v>44202.590300925898</v>
      </c>
      <c r="H17" s="7"/>
      <c r="I17" s="6">
        <v>44203.611643518503</v>
      </c>
      <c r="J17" s="38"/>
      <c r="K17" s="2"/>
      <c r="L17" s="2"/>
      <c r="M17" s="2"/>
      <c r="N17" s="2"/>
    </row>
    <row r="18" spans="2:14" x14ac:dyDescent="0.25">
      <c r="B18" s="9"/>
      <c r="C18" s="10" t="s">
        <v>23</v>
      </c>
      <c r="D18" s="54"/>
      <c r="E18" s="4"/>
      <c r="F18" s="5"/>
      <c r="G18" s="4" t="s">
        <v>11</v>
      </c>
      <c r="H18" s="4"/>
      <c r="I18" s="4" t="s">
        <v>17</v>
      </c>
      <c r="J18" s="38"/>
      <c r="K18" s="2"/>
      <c r="L18" s="2"/>
      <c r="M18" s="2"/>
      <c r="N18" s="2"/>
    </row>
    <row r="19" spans="2:14" x14ac:dyDescent="0.25">
      <c r="B19" s="9"/>
      <c r="C19" s="10" t="s">
        <v>24</v>
      </c>
      <c r="D19" s="54"/>
      <c r="E19" s="11">
        <f>+SUM(D26:D103)</f>
        <v>16</v>
      </c>
      <c r="F19" s="5"/>
      <c r="G19" s="11">
        <f>+SUM(F26:F81)</f>
        <v>1</v>
      </c>
      <c r="H19" s="7"/>
      <c r="I19" s="11">
        <f>+SUM(H26:H81)</f>
        <v>2</v>
      </c>
      <c r="J19" s="38">
        <f>+G19+I19+E19</f>
        <v>19</v>
      </c>
      <c r="K19" s="2"/>
      <c r="L19" s="2"/>
      <c r="M19" s="2"/>
      <c r="N19" s="2"/>
    </row>
    <row r="20" spans="2:14" x14ac:dyDescent="0.25">
      <c r="B20" s="9"/>
      <c r="C20" s="10" t="s">
        <v>25</v>
      </c>
      <c r="D20" s="54"/>
      <c r="E20" s="11">
        <v>16</v>
      </c>
      <c r="F20" s="5"/>
      <c r="G20" s="11">
        <v>1</v>
      </c>
      <c r="H20" s="7"/>
      <c r="I20" s="11">
        <v>2</v>
      </c>
      <c r="J20" s="38">
        <f>+E20+G20+I20</f>
        <v>19</v>
      </c>
      <c r="K20" s="2"/>
      <c r="L20" s="2"/>
      <c r="M20" s="2"/>
      <c r="N20" s="2"/>
    </row>
    <row r="21" spans="2:14" x14ac:dyDescent="0.25">
      <c r="B21" s="9"/>
      <c r="C21" s="10" t="s">
        <v>26</v>
      </c>
      <c r="D21" s="54"/>
      <c r="E21" s="11">
        <v>0</v>
      </c>
      <c r="F21" s="5"/>
      <c r="G21" s="11">
        <v>0</v>
      </c>
      <c r="H21" s="7"/>
      <c r="I21" s="11">
        <v>0</v>
      </c>
      <c r="J21" s="38">
        <f>+E21+G21+I21</f>
        <v>0</v>
      </c>
      <c r="K21" s="2"/>
      <c r="L21" s="2"/>
      <c r="M21" s="2"/>
      <c r="N21" s="2"/>
    </row>
    <row r="22" spans="2:14" s="19" customFormat="1" ht="28.5" x14ac:dyDescent="0.25">
      <c r="B22" s="35" t="s">
        <v>19</v>
      </c>
      <c r="C22" s="35" t="s">
        <v>20</v>
      </c>
      <c r="D22" s="36" t="s">
        <v>21</v>
      </c>
      <c r="E22" s="36" t="s">
        <v>22</v>
      </c>
      <c r="F22" s="36" t="s">
        <v>21</v>
      </c>
      <c r="G22" s="36" t="s">
        <v>22</v>
      </c>
      <c r="H22" s="36" t="s">
        <v>21</v>
      </c>
      <c r="I22" s="36" t="s">
        <v>22</v>
      </c>
      <c r="J22" s="18"/>
      <c r="K22" s="18"/>
      <c r="L22" s="18"/>
      <c r="M22" s="18"/>
      <c r="N22" s="18"/>
    </row>
    <row r="23" spans="2:14" s="64" customFormat="1" ht="378.95" customHeight="1" x14ac:dyDescent="0.25">
      <c r="B23" s="61"/>
      <c r="C23" s="61"/>
      <c r="D23" s="62"/>
      <c r="E23" s="8" t="s">
        <v>102</v>
      </c>
      <c r="F23" s="62"/>
      <c r="G23" s="62"/>
      <c r="H23" s="62"/>
      <c r="I23" s="62"/>
      <c r="J23" s="63"/>
      <c r="K23" s="63"/>
      <c r="L23" s="63"/>
      <c r="M23" s="63"/>
      <c r="N23" s="63"/>
    </row>
    <row r="24" spans="2:14" s="22" customFormat="1" ht="45" x14ac:dyDescent="0.25">
      <c r="B24" s="8"/>
      <c r="C24" s="41" t="s">
        <v>53</v>
      </c>
      <c r="D24" s="4"/>
      <c r="E24" s="8"/>
      <c r="F24" s="39"/>
      <c r="G24" s="39"/>
      <c r="H24" s="39"/>
      <c r="I24" s="39"/>
      <c r="J24" s="21"/>
      <c r="K24" s="21"/>
      <c r="L24" s="21"/>
      <c r="M24" s="21"/>
      <c r="N24" s="21"/>
    </row>
    <row r="25" spans="2:14" s="22" customFormat="1" x14ac:dyDescent="0.25">
      <c r="B25" s="24" t="s">
        <v>29</v>
      </c>
      <c r="C25" s="23" t="s">
        <v>54</v>
      </c>
      <c r="D25" s="42"/>
      <c r="E25" s="24"/>
      <c r="F25" s="20"/>
      <c r="G25" s="20"/>
      <c r="H25" s="20"/>
      <c r="I25" s="20"/>
      <c r="J25" s="21"/>
      <c r="K25" s="21"/>
      <c r="L25" s="21"/>
      <c r="M25" s="21"/>
      <c r="N25" s="21"/>
    </row>
    <row r="26" spans="2:14" ht="120" x14ac:dyDescent="0.25">
      <c r="B26" s="8" t="s">
        <v>30</v>
      </c>
      <c r="C26" s="73" t="s">
        <v>30</v>
      </c>
      <c r="D26" s="4">
        <v>1</v>
      </c>
      <c r="E26" s="83" t="s">
        <v>122</v>
      </c>
      <c r="F26" s="8"/>
      <c r="G26" s="8"/>
      <c r="H26" s="8"/>
      <c r="I26" s="8"/>
      <c r="J26" s="2"/>
      <c r="K26" s="2"/>
      <c r="L26" s="2"/>
      <c r="M26" s="2"/>
      <c r="N26" s="2"/>
    </row>
    <row r="27" spans="2:14" ht="109.5" customHeight="1" x14ac:dyDescent="0.25">
      <c r="B27" s="8"/>
      <c r="C27" s="41" t="s">
        <v>79</v>
      </c>
      <c r="D27" s="4"/>
      <c r="E27" s="84"/>
      <c r="F27" s="8"/>
      <c r="G27" s="8"/>
      <c r="H27" s="8"/>
      <c r="I27" s="8"/>
      <c r="J27" s="2"/>
      <c r="K27" s="2"/>
      <c r="L27" s="2"/>
      <c r="M27" s="2"/>
      <c r="N27" s="2"/>
    </row>
    <row r="28" spans="2:14" ht="138" customHeight="1" x14ac:dyDescent="0.25">
      <c r="B28" s="8" t="s">
        <v>31</v>
      </c>
      <c r="C28" s="41" t="s">
        <v>106</v>
      </c>
      <c r="D28" s="4"/>
      <c r="E28" s="84"/>
      <c r="F28" s="8"/>
      <c r="G28" s="8"/>
      <c r="H28" s="8"/>
      <c r="I28" s="8"/>
      <c r="J28" s="2"/>
      <c r="K28" s="2"/>
      <c r="L28" s="2"/>
      <c r="M28" s="2"/>
      <c r="N28" s="2"/>
    </row>
    <row r="29" spans="2:14" ht="30" x14ac:dyDescent="0.25">
      <c r="B29" s="8" t="s">
        <v>33</v>
      </c>
      <c r="C29" s="73" t="s">
        <v>33</v>
      </c>
      <c r="D29" s="4"/>
      <c r="E29" s="84"/>
      <c r="F29" s="8"/>
      <c r="G29" s="8"/>
      <c r="H29" s="8"/>
      <c r="I29" s="8"/>
      <c r="J29" s="2"/>
      <c r="K29" s="2"/>
      <c r="L29" s="2"/>
      <c r="M29" s="2"/>
      <c r="N29" s="2"/>
    </row>
    <row r="30" spans="2:14" ht="30" x14ac:dyDescent="0.25">
      <c r="B30" s="8" t="s">
        <v>32</v>
      </c>
      <c r="C30" s="73" t="s">
        <v>32</v>
      </c>
      <c r="D30" s="4"/>
      <c r="E30" s="84"/>
      <c r="F30" s="8"/>
      <c r="G30" s="8"/>
      <c r="H30" s="8"/>
      <c r="I30" s="8"/>
      <c r="J30" s="2"/>
      <c r="K30" s="2"/>
      <c r="L30" s="2"/>
      <c r="M30" s="2"/>
      <c r="N30" s="2"/>
    </row>
    <row r="31" spans="2:14" ht="101.1" customHeight="1" x14ac:dyDescent="0.25">
      <c r="B31" s="8"/>
      <c r="C31" s="65" t="s">
        <v>94</v>
      </c>
      <c r="D31" s="4"/>
      <c r="E31" s="84"/>
      <c r="F31" s="8"/>
      <c r="G31" s="8"/>
      <c r="H31" s="8"/>
      <c r="I31" s="8"/>
      <c r="J31" s="2"/>
      <c r="K31" s="2"/>
      <c r="L31" s="2"/>
      <c r="M31" s="2"/>
      <c r="N31" s="2"/>
    </row>
    <row r="32" spans="2:14" ht="60" x14ac:dyDescent="0.25">
      <c r="B32" s="8"/>
      <c r="C32" s="41" t="s">
        <v>45</v>
      </c>
      <c r="D32" s="4"/>
      <c r="E32" s="84"/>
      <c r="F32" s="8"/>
      <c r="G32" s="8"/>
      <c r="H32" s="8"/>
      <c r="I32" s="8"/>
      <c r="J32" s="2"/>
      <c r="K32" s="2"/>
      <c r="L32" s="2"/>
      <c r="M32" s="2"/>
      <c r="N32" s="2"/>
    </row>
    <row r="33" spans="2:14" ht="45" x14ac:dyDescent="0.25">
      <c r="B33" s="8"/>
      <c r="C33" s="41" t="s">
        <v>74</v>
      </c>
      <c r="D33" s="4"/>
      <c r="E33" s="84"/>
      <c r="F33" s="8"/>
      <c r="G33" s="8"/>
      <c r="H33" s="8"/>
      <c r="I33" s="8"/>
      <c r="J33" s="2"/>
      <c r="K33" s="2"/>
      <c r="L33" s="2"/>
      <c r="M33" s="2"/>
      <c r="N33" s="2"/>
    </row>
    <row r="34" spans="2:14" ht="75" x14ac:dyDescent="0.25">
      <c r="B34" s="8"/>
      <c r="C34" s="41" t="s">
        <v>46</v>
      </c>
      <c r="D34" s="4"/>
      <c r="E34" s="84"/>
      <c r="F34" s="8"/>
      <c r="G34" s="8"/>
      <c r="H34" s="8"/>
      <c r="I34" s="8"/>
      <c r="J34" s="2"/>
      <c r="K34" s="2"/>
      <c r="L34" s="2"/>
      <c r="M34" s="2"/>
      <c r="N34" s="2"/>
    </row>
    <row r="35" spans="2:14" x14ac:dyDescent="0.25">
      <c r="B35" s="8"/>
      <c r="C35" s="41" t="s">
        <v>47</v>
      </c>
      <c r="D35" s="4"/>
      <c r="E35" s="84"/>
      <c r="F35" s="8"/>
      <c r="G35" s="8"/>
      <c r="H35" s="8"/>
      <c r="I35" s="8"/>
      <c r="J35" s="2"/>
      <c r="K35" s="2"/>
      <c r="L35" s="2"/>
      <c r="M35" s="2"/>
      <c r="N35" s="2"/>
    </row>
    <row r="36" spans="2:14" ht="60" x14ac:dyDescent="0.25">
      <c r="B36" s="8"/>
      <c r="C36" s="41" t="s">
        <v>75</v>
      </c>
      <c r="D36" s="4"/>
      <c r="E36" s="84"/>
      <c r="F36" s="8"/>
      <c r="G36" s="8"/>
      <c r="H36" s="8"/>
      <c r="I36" s="8"/>
      <c r="J36" s="2"/>
      <c r="K36" s="2"/>
      <c r="L36" s="2"/>
      <c r="M36" s="2"/>
      <c r="N36" s="2"/>
    </row>
    <row r="37" spans="2:14" ht="60" x14ac:dyDescent="0.25">
      <c r="B37" s="8"/>
      <c r="C37" s="41" t="s">
        <v>48</v>
      </c>
      <c r="D37" s="4"/>
      <c r="E37" s="84"/>
      <c r="F37" s="8"/>
      <c r="G37" s="8"/>
      <c r="H37" s="8"/>
      <c r="I37" s="8"/>
      <c r="J37" s="2"/>
      <c r="K37" s="2"/>
      <c r="L37" s="2"/>
      <c r="M37" s="2"/>
      <c r="N37" s="2"/>
    </row>
    <row r="38" spans="2:14" ht="60" x14ac:dyDescent="0.25">
      <c r="B38" s="8"/>
      <c r="C38" s="41" t="s">
        <v>49</v>
      </c>
      <c r="D38" s="4"/>
      <c r="E38" s="84"/>
      <c r="F38" s="8"/>
      <c r="G38" s="8"/>
      <c r="H38" s="8"/>
      <c r="I38" s="8"/>
      <c r="J38" s="2"/>
      <c r="K38" s="2"/>
      <c r="L38" s="2"/>
      <c r="M38" s="2"/>
      <c r="N38" s="2"/>
    </row>
    <row r="39" spans="2:14" ht="45" x14ac:dyDescent="0.25">
      <c r="B39" s="8"/>
      <c r="C39" s="41" t="s">
        <v>50</v>
      </c>
      <c r="D39" s="4"/>
      <c r="E39" s="84"/>
      <c r="F39" s="8"/>
      <c r="G39" s="8"/>
      <c r="H39" s="8"/>
      <c r="I39" s="8"/>
      <c r="J39" s="2"/>
      <c r="K39" s="2"/>
      <c r="L39" s="2"/>
      <c r="M39" s="2"/>
      <c r="N39" s="2"/>
    </row>
    <row r="40" spans="2:14" ht="30" x14ac:dyDescent="0.25">
      <c r="B40" s="8"/>
      <c r="C40" s="41" t="s">
        <v>51</v>
      </c>
      <c r="D40" s="4"/>
      <c r="E40" s="84"/>
      <c r="F40" s="8"/>
      <c r="G40" s="8"/>
      <c r="H40" s="8"/>
      <c r="I40" s="8"/>
      <c r="J40" s="2"/>
      <c r="K40" s="2"/>
      <c r="L40" s="2"/>
      <c r="M40" s="2"/>
      <c r="N40" s="2"/>
    </row>
    <row r="41" spans="2:14" ht="30" x14ac:dyDescent="0.25">
      <c r="B41" s="8"/>
      <c r="C41" s="41" t="s">
        <v>52</v>
      </c>
      <c r="D41" s="4"/>
      <c r="E41" s="84"/>
      <c r="F41" s="8"/>
      <c r="G41" s="8"/>
      <c r="H41" s="8"/>
      <c r="I41" s="8"/>
      <c r="J41" s="2"/>
      <c r="K41" s="2"/>
      <c r="L41" s="2"/>
      <c r="M41" s="2"/>
      <c r="N41" s="2"/>
    </row>
    <row r="42" spans="2:14" ht="60" x14ac:dyDescent="0.25">
      <c r="B42" s="8"/>
      <c r="C42" s="41" t="s">
        <v>76</v>
      </c>
      <c r="D42" s="4"/>
      <c r="E42" s="84"/>
      <c r="F42" s="8"/>
      <c r="G42" s="8"/>
      <c r="H42" s="8"/>
      <c r="I42" s="8"/>
      <c r="J42" s="2"/>
      <c r="K42" s="2"/>
      <c r="L42" s="2"/>
      <c r="M42" s="2"/>
      <c r="N42" s="2"/>
    </row>
    <row r="43" spans="2:14" ht="75" x14ac:dyDescent="0.25">
      <c r="B43" s="8"/>
      <c r="C43" s="41" t="s">
        <v>80</v>
      </c>
      <c r="D43" s="4"/>
      <c r="E43" s="84"/>
      <c r="F43" s="8"/>
      <c r="G43" s="8"/>
      <c r="H43" s="8"/>
      <c r="I43" s="8"/>
      <c r="J43" s="2"/>
      <c r="K43" s="2"/>
      <c r="L43" s="2"/>
      <c r="M43" s="2"/>
      <c r="N43" s="2"/>
    </row>
    <row r="44" spans="2:14" ht="60" x14ac:dyDescent="0.25">
      <c r="B44" s="8"/>
      <c r="C44" s="41" t="s">
        <v>77</v>
      </c>
      <c r="D44" s="4"/>
      <c r="E44" s="84"/>
      <c r="F44" s="8"/>
      <c r="G44" s="8"/>
      <c r="H44" s="8"/>
      <c r="I44" s="8"/>
      <c r="J44" s="2"/>
      <c r="K44" s="2"/>
      <c r="L44" s="2"/>
      <c r="M44" s="2"/>
      <c r="N44" s="2"/>
    </row>
    <row r="45" spans="2:14" ht="45" x14ac:dyDescent="0.25">
      <c r="B45" s="8"/>
      <c r="C45" s="41" t="s">
        <v>78</v>
      </c>
      <c r="D45" s="4"/>
      <c r="E45" s="84"/>
      <c r="F45" s="8"/>
      <c r="G45" s="8"/>
      <c r="H45" s="8"/>
      <c r="I45" s="8"/>
      <c r="J45" s="2"/>
      <c r="K45" s="2"/>
      <c r="L45" s="2"/>
      <c r="M45" s="2"/>
      <c r="N45" s="2"/>
    </row>
    <row r="46" spans="2:14" ht="123.95" customHeight="1" x14ac:dyDescent="0.25">
      <c r="B46" s="8"/>
      <c r="C46" s="65" t="s">
        <v>103</v>
      </c>
      <c r="D46" s="4"/>
      <c r="E46" s="84"/>
      <c r="F46" s="8"/>
      <c r="G46" s="8"/>
      <c r="H46" s="8"/>
      <c r="I46" s="8"/>
      <c r="J46" s="2"/>
      <c r="K46" s="2"/>
      <c r="L46" s="2"/>
      <c r="M46" s="2"/>
      <c r="N46" s="2"/>
    </row>
    <row r="47" spans="2:14" ht="60" x14ac:dyDescent="0.25">
      <c r="B47" s="8"/>
      <c r="C47" s="65" t="s">
        <v>101</v>
      </c>
      <c r="D47" s="4"/>
      <c r="E47" s="84"/>
      <c r="F47" s="8"/>
      <c r="G47" s="8"/>
      <c r="H47" s="8"/>
      <c r="I47" s="8"/>
      <c r="J47" s="2"/>
      <c r="K47" s="2"/>
      <c r="L47" s="2"/>
      <c r="M47" s="2"/>
      <c r="N47" s="2"/>
    </row>
    <row r="48" spans="2:14" x14ac:dyDescent="0.25">
      <c r="B48" s="8"/>
      <c r="C48" s="43" t="s">
        <v>55</v>
      </c>
      <c r="D48" s="42"/>
      <c r="E48" s="85"/>
      <c r="F48" s="8"/>
      <c r="G48" s="8"/>
      <c r="H48" s="8"/>
      <c r="I48" s="8"/>
      <c r="J48" s="2"/>
      <c r="K48" s="2"/>
      <c r="L48" s="2"/>
      <c r="M48" s="2"/>
      <c r="N48" s="2"/>
    </row>
    <row r="49" spans="2:14" x14ac:dyDescent="0.25">
      <c r="B49" s="8"/>
      <c r="C49" s="41" t="s">
        <v>56</v>
      </c>
      <c r="D49" s="4"/>
      <c r="E49" s="8"/>
      <c r="F49" s="8"/>
      <c r="G49" s="8"/>
      <c r="H49" s="8"/>
      <c r="I49" s="8"/>
      <c r="J49" s="2"/>
      <c r="K49" s="2"/>
      <c r="L49" s="2"/>
      <c r="M49" s="2"/>
      <c r="N49" s="2"/>
    </row>
    <row r="50" spans="2:14" x14ac:dyDescent="0.25">
      <c r="B50" s="8"/>
      <c r="C50" s="44" t="s">
        <v>57</v>
      </c>
      <c r="D50" s="4"/>
      <c r="E50" s="8"/>
      <c r="F50" s="8"/>
      <c r="G50" s="8"/>
      <c r="H50" s="8"/>
      <c r="I50" s="8"/>
      <c r="J50" s="2"/>
      <c r="K50" s="2"/>
      <c r="L50" s="2"/>
      <c r="M50" s="2"/>
      <c r="N50" s="2"/>
    </row>
    <row r="51" spans="2:14" ht="28.5" x14ac:dyDescent="0.25">
      <c r="B51" s="23" t="s">
        <v>34</v>
      </c>
      <c r="C51" s="43" t="s">
        <v>34</v>
      </c>
      <c r="D51" s="42"/>
      <c r="E51" s="23"/>
      <c r="F51" s="8"/>
      <c r="G51" s="8"/>
      <c r="H51" s="8"/>
      <c r="I51" s="8"/>
      <c r="J51" s="2"/>
      <c r="K51" s="2"/>
      <c r="L51" s="2"/>
      <c r="M51" s="2"/>
      <c r="N51" s="2"/>
    </row>
    <row r="52" spans="2:14" ht="180" x14ac:dyDescent="0.25">
      <c r="B52" s="23" t="s">
        <v>35</v>
      </c>
      <c r="C52" s="41" t="s">
        <v>107</v>
      </c>
      <c r="D52" s="4">
        <v>1</v>
      </c>
      <c r="E52" s="23" t="s">
        <v>84</v>
      </c>
      <c r="F52" s="8"/>
      <c r="G52" s="8"/>
      <c r="H52" s="8"/>
      <c r="I52" s="8"/>
      <c r="J52" s="2"/>
      <c r="K52" s="2"/>
      <c r="L52" s="2"/>
      <c r="M52" s="2"/>
      <c r="N52" s="2"/>
    </row>
    <row r="53" spans="2:14" ht="263.45" customHeight="1" x14ac:dyDescent="0.25">
      <c r="B53" s="45" t="s">
        <v>83</v>
      </c>
      <c r="C53" s="41" t="s">
        <v>109</v>
      </c>
      <c r="D53" s="4">
        <v>1</v>
      </c>
      <c r="E53" s="45" t="s">
        <v>81</v>
      </c>
      <c r="F53" s="8"/>
      <c r="G53" s="8"/>
      <c r="H53" s="8"/>
      <c r="I53" s="8"/>
      <c r="J53" s="2"/>
      <c r="K53" s="2"/>
      <c r="L53" s="2"/>
      <c r="M53" s="2"/>
      <c r="N53" s="2"/>
    </row>
    <row r="54" spans="2:14" ht="285" x14ac:dyDescent="0.25">
      <c r="B54" s="26"/>
      <c r="C54" s="41" t="s">
        <v>82</v>
      </c>
      <c r="D54" s="4">
        <v>1</v>
      </c>
      <c r="E54" s="23" t="s">
        <v>84</v>
      </c>
      <c r="F54" s="8"/>
      <c r="G54" s="8"/>
      <c r="H54" s="8"/>
      <c r="I54" s="8"/>
      <c r="J54" s="2"/>
      <c r="K54" s="2"/>
      <c r="L54" s="2"/>
      <c r="M54" s="2"/>
      <c r="N54" s="2"/>
    </row>
    <row r="55" spans="2:14" ht="225" x14ac:dyDescent="0.25">
      <c r="B55" s="26" t="s">
        <v>36</v>
      </c>
      <c r="C55" s="41" t="s">
        <v>108</v>
      </c>
      <c r="D55" s="4">
        <v>1</v>
      </c>
      <c r="E55" s="23" t="s">
        <v>121</v>
      </c>
      <c r="F55" s="8"/>
      <c r="G55" s="8"/>
      <c r="H55" s="8"/>
      <c r="I55" s="8"/>
      <c r="J55" s="2"/>
      <c r="K55" s="2"/>
      <c r="L55" s="2"/>
      <c r="M55" s="2"/>
      <c r="N55" s="2"/>
    </row>
    <row r="56" spans="2:14" ht="409.5" x14ac:dyDescent="0.25">
      <c r="B56" s="47" t="s">
        <v>86</v>
      </c>
      <c r="C56" s="46" t="s">
        <v>110</v>
      </c>
      <c r="D56" s="55">
        <v>1</v>
      </c>
      <c r="E56" s="47" t="s">
        <v>85</v>
      </c>
      <c r="F56" s="26"/>
      <c r="G56" s="26"/>
      <c r="H56" s="26"/>
      <c r="I56" s="26"/>
      <c r="J56" s="2"/>
      <c r="K56" s="2"/>
      <c r="L56" s="2"/>
      <c r="M56" s="2"/>
      <c r="N56" s="2"/>
    </row>
    <row r="57" spans="2:14" ht="225" x14ac:dyDescent="0.25">
      <c r="B57" s="48" t="s">
        <v>98</v>
      </c>
      <c r="C57" s="74" t="s">
        <v>98</v>
      </c>
      <c r="D57" s="56"/>
      <c r="E57" s="25"/>
      <c r="F57" s="25"/>
      <c r="G57" s="25"/>
      <c r="H57" s="25"/>
      <c r="I57" s="25"/>
      <c r="J57" s="2"/>
      <c r="K57" s="2"/>
      <c r="L57" s="2"/>
      <c r="M57" s="2"/>
      <c r="N57" s="2"/>
    </row>
    <row r="58" spans="2:14" ht="165" x14ac:dyDescent="0.25">
      <c r="B58" s="25"/>
      <c r="C58" s="49" t="s">
        <v>58</v>
      </c>
      <c r="D58" s="56">
        <v>1</v>
      </c>
      <c r="E58" s="23" t="s">
        <v>84</v>
      </c>
      <c r="F58" s="25"/>
      <c r="G58" s="25"/>
      <c r="H58" s="25"/>
      <c r="I58" s="25"/>
      <c r="J58" s="2"/>
      <c r="K58" s="2"/>
      <c r="L58" s="2"/>
      <c r="M58" s="2"/>
      <c r="N58" s="2"/>
    </row>
    <row r="59" spans="2:14" ht="210" x14ac:dyDescent="0.25">
      <c r="B59" s="48" t="s">
        <v>89</v>
      </c>
      <c r="C59" s="41" t="s">
        <v>111</v>
      </c>
      <c r="D59" s="4">
        <v>1</v>
      </c>
      <c r="E59" s="45" t="s">
        <v>87</v>
      </c>
      <c r="F59" s="50"/>
      <c r="G59" s="8"/>
      <c r="H59" s="8"/>
      <c r="I59" s="8"/>
      <c r="J59" s="2"/>
      <c r="K59" s="2"/>
      <c r="L59" s="2"/>
      <c r="M59" s="2"/>
      <c r="N59" s="2"/>
    </row>
    <row r="60" spans="2:14" ht="195" x14ac:dyDescent="0.25">
      <c r="B60" s="8" t="s">
        <v>37</v>
      </c>
      <c r="C60" s="73" t="s">
        <v>112</v>
      </c>
      <c r="D60" s="4">
        <v>1</v>
      </c>
      <c r="E60" s="48" t="s">
        <v>88</v>
      </c>
      <c r="F60" s="50"/>
      <c r="G60" s="8"/>
      <c r="H60" s="8"/>
      <c r="I60" s="8"/>
      <c r="J60" s="2"/>
      <c r="K60" s="2"/>
      <c r="L60" s="2"/>
      <c r="M60" s="2"/>
      <c r="N60" s="2"/>
    </row>
    <row r="61" spans="2:14" x14ac:dyDescent="0.25">
      <c r="B61" s="28"/>
      <c r="C61" s="51" t="s">
        <v>59</v>
      </c>
      <c r="D61" s="57">
        <v>1</v>
      </c>
      <c r="E61" s="86" t="s">
        <v>123</v>
      </c>
      <c r="F61" s="30"/>
      <c r="G61" s="26"/>
      <c r="H61" s="26"/>
      <c r="I61" s="26"/>
      <c r="J61" s="2"/>
      <c r="K61" s="2"/>
      <c r="L61" s="2"/>
      <c r="M61" s="2"/>
      <c r="N61" s="2"/>
    </row>
    <row r="62" spans="2:14" ht="120" x14ac:dyDescent="0.25">
      <c r="B62" s="28"/>
      <c r="C62" s="46" t="s">
        <v>60</v>
      </c>
      <c r="D62" s="58"/>
      <c r="E62" s="84"/>
      <c r="F62" s="30"/>
      <c r="G62" s="26"/>
      <c r="H62" s="26"/>
      <c r="I62" s="26"/>
      <c r="J62" s="2"/>
      <c r="K62" s="2"/>
      <c r="L62" s="2"/>
      <c r="M62" s="2"/>
      <c r="N62" s="2"/>
    </row>
    <row r="63" spans="2:14" ht="60" x14ac:dyDescent="0.25">
      <c r="B63" s="28"/>
      <c r="C63" s="46" t="s">
        <v>61</v>
      </c>
      <c r="D63" s="58"/>
      <c r="E63" s="84"/>
      <c r="F63" s="30"/>
      <c r="G63" s="26"/>
      <c r="H63" s="26"/>
      <c r="I63" s="26"/>
      <c r="J63" s="2"/>
      <c r="K63" s="2"/>
      <c r="L63" s="2"/>
      <c r="M63" s="2"/>
      <c r="N63" s="2"/>
    </row>
    <row r="64" spans="2:14" ht="120" x14ac:dyDescent="0.25">
      <c r="B64" s="28"/>
      <c r="C64" s="46" t="s">
        <v>62</v>
      </c>
      <c r="D64" s="58"/>
      <c r="E64" s="84"/>
      <c r="F64" s="30"/>
      <c r="G64" s="26"/>
      <c r="H64" s="26"/>
      <c r="I64" s="26"/>
      <c r="J64" s="2"/>
      <c r="K64" s="2"/>
      <c r="L64" s="2"/>
      <c r="M64" s="2"/>
      <c r="N64" s="2"/>
    </row>
    <row r="65" spans="2:14" x14ac:dyDescent="0.25">
      <c r="B65" s="28"/>
      <c r="C65" s="51" t="s">
        <v>63</v>
      </c>
      <c r="D65" s="57"/>
      <c r="E65" s="84"/>
      <c r="F65" s="30"/>
      <c r="G65" s="26"/>
      <c r="H65" s="26"/>
      <c r="I65" s="26"/>
      <c r="J65" s="2"/>
      <c r="K65" s="2"/>
      <c r="L65" s="2"/>
      <c r="M65" s="2"/>
      <c r="N65" s="2"/>
    </row>
    <row r="66" spans="2:14" ht="165" x14ac:dyDescent="0.25">
      <c r="B66" s="28"/>
      <c r="C66" s="46" t="s">
        <v>64</v>
      </c>
      <c r="D66" s="58"/>
      <c r="E66" s="84"/>
      <c r="F66" s="30"/>
      <c r="G66" s="26"/>
      <c r="H66" s="26"/>
      <c r="I66" s="26"/>
      <c r="J66" s="2"/>
      <c r="K66" s="2"/>
      <c r="L66" s="2"/>
      <c r="M66" s="2"/>
      <c r="N66" s="2"/>
    </row>
    <row r="67" spans="2:14" x14ac:dyDescent="0.25">
      <c r="B67" s="28"/>
      <c r="C67" s="51" t="s">
        <v>65</v>
      </c>
      <c r="D67" s="57"/>
      <c r="E67" s="84"/>
      <c r="F67" s="30"/>
      <c r="G67" s="26"/>
      <c r="H67" s="26"/>
      <c r="I67" s="26"/>
      <c r="J67" s="2"/>
      <c r="K67" s="2"/>
      <c r="L67" s="2"/>
      <c r="M67" s="2"/>
      <c r="N67" s="2"/>
    </row>
    <row r="68" spans="2:14" ht="45" x14ac:dyDescent="0.25">
      <c r="B68" s="28"/>
      <c r="C68" s="46" t="s">
        <v>66</v>
      </c>
      <c r="D68" s="58"/>
      <c r="E68" s="84"/>
      <c r="F68" s="30"/>
      <c r="G68" s="26"/>
      <c r="H68" s="26"/>
      <c r="I68" s="26"/>
      <c r="J68" s="2"/>
      <c r="K68" s="2"/>
      <c r="L68" s="2"/>
      <c r="M68" s="2"/>
      <c r="N68" s="2"/>
    </row>
    <row r="69" spans="2:14" ht="240" x14ac:dyDescent="0.25">
      <c r="B69" s="28"/>
      <c r="C69" s="67" t="s">
        <v>67</v>
      </c>
      <c r="D69" s="59"/>
      <c r="E69" s="84"/>
      <c r="F69" s="30"/>
      <c r="G69" s="26"/>
      <c r="H69" s="26"/>
      <c r="I69" s="26"/>
      <c r="J69" s="2"/>
      <c r="K69" s="2"/>
      <c r="L69" s="2"/>
      <c r="M69" s="2"/>
      <c r="N69" s="2"/>
    </row>
    <row r="70" spans="2:14" ht="195" x14ac:dyDescent="0.25">
      <c r="B70" s="28"/>
      <c r="C70" s="46" t="s">
        <v>68</v>
      </c>
      <c r="D70" s="58"/>
      <c r="E70" s="84"/>
      <c r="F70" s="30"/>
      <c r="G70" s="26"/>
      <c r="H70" s="26"/>
      <c r="I70" s="26"/>
      <c r="J70" s="2"/>
      <c r="K70" s="2"/>
      <c r="L70" s="2"/>
      <c r="M70" s="2"/>
      <c r="N70" s="2"/>
    </row>
    <row r="71" spans="2:14" ht="75" x14ac:dyDescent="0.25">
      <c r="B71" s="28"/>
      <c r="C71" s="46" t="s">
        <v>90</v>
      </c>
      <c r="D71" s="58"/>
      <c r="E71" s="84"/>
      <c r="F71" s="30"/>
      <c r="G71" s="26"/>
      <c r="H71" s="26"/>
      <c r="I71" s="26"/>
      <c r="J71" s="2"/>
      <c r="K71" s="2"/>
      <c r="L71" s="2"/>
      <c r="M71" s="2"/>
      <c r="N71" s="2"/>
    </row>
    <row r="72" spans="2:14" ht="180.6" customHeight="1" x14ac:dyDescent="0.25">
      <c r="B72" s="28"/>
      <c r="C72" s="26"/>
      <c r="D72" s="58"/>
      <c r="E72" s="84"/>
      <c r="F72" s="30"/>
      <c r="G72" s="26"/>
      <c r="H72" s="26"/>
      <c r="I72" s="26"/>
      <c r="J72" s="2"/>
      <c r="K72" s="2"/>
      <c r="L72" s="2"/>
      <c r="M72" s="2"/>
      <c r="N72" s="2"/>
    </row>
    <row r="73" spans="2:14" ht="180" x14ac:dyDescent="0.25">
      <c r="B73" s="28"/>
      <c r="C73" s="46" t="s">
        <v>95</v>
      </c>
      <c r="D73" s="58"/>
      <c r="E73" s="85"/>
      <c r="F73" s="30"/>
      <c r="G73" s="26"/>
      <c r="H73" s="26"/>
      <c r="I73" s="26"/>
      <c r="J73" s="2"/>
      <c r="K73" s="2"/>
      <c r="L73" s="2"/>
      <c r="M73" s="2"/>
      <c r="N73" s="2"/>
    </row>
    <row r="74" spans="2:14" ht="165" x14ac:dyDescent="0.25">
      <c r="B74" s="28"/>
      <c r="C74" s="67" t="s">
        <v>69</v>
      </c>
      <c r="D74" s="58">
        <v>1</v>
      </c>
      <c r="E74" s="66" t="s">
        <v>120</v>
      </c>
      <c r="F74" s="30"/>
      <c r="G74" s="26"/>
      <c r="H74" s="26"/>
      <c r="I74" s="26"/>
      <c r="J74" s="2"/>
      <c r="K74" s="2"/>
      <c r="L74" s="2"/>
      <c r="M74" s="2"/>
      <c r="N74" s="2"/>
    </row>
    <row r="75" spans="2:14" ht="30" x14ac:dyDescent="0.25">
      <c r="B75" s="33" t="s">
        <v>38</v>
      </c>
      <c r="C75" s="75" t="s">
        <v>38</v>
      </c>
      <c r="D75" s="58"/>
      <c r="E75" s="23"/>
      <c r="F75" s="30"/>
      <c r="G75" s="26"/>
      <c r="H75" s="26"/>
      <c r="I75" s="26"/>
      <c r="J75" s="2"/>
      <c r="K75" s="2"/>
      <c r="L75" s="2"/>
      <c r="M75" s="2"/>
      <c r="N75" s="2"/>
    </row>
    <row r="76" spans="2:14" ht="408.95" customHeight="1" x14ac:dyDescent="0.25">
      <c r="B76" s="72" t="s">
        <v>100</v>
      </c>
      <c r="C76" s="75" t="s">
        <v>113</v>
      </c>
      <c r="D76" s="4">
        <v>1</v>
      </c>
      <c r="E76" s="45" t="s">
        <v>93</v>
      </c>
      <c r="F76" s="29">
        <v>1</v>
      </c>
      <c r="G76" s="68" t="s">
        <v>96</v>
      </c>
      <c r="H76" s="29">
        <v>2</v>
      </c>
      <c r="I76" s="68" t="s">
        <v>105</v>
      </c>
      <c r="J76" s="2"/>
      <c r="K76" s="2"/>
      <c r="L76" s="2"/>
      <c r="M76" s="2"/>
      <c r="N76" s="2"/>
    </row>
    <row r="77" spans="2:14" ht="309.95" customHeight="1" x14ac:dyDescent="0.25">
      <c r="B77" s="71" t="s">
        <v>99</v>
      </c>
      <c r="C77" s="75" t="s">
        <v>114</v>
      </c>
      <c r="D77" s="27">
        <v>1</v>
      </c>
      <c r="E77" s="77" t="s">
        <v>92</v>
      </c>
      <c r="F77" s="27"/>
      <c r="G77" s="34"/>
      <c r="H77" s="27"/>
      <c r="I77" s="34"/>
      <c r="J77" s="2"/>
      <c r="K77" s="2"/>
      <c r="L77" s="2"/>
      <c r="M77" s="2"/>
      <c r="N77" s="2"/>
    </row>
    <row r="78" spans="2:14" ht="405" x14ac:dyDescent="0.25">
      <c r="B78" s="31" t="s">
        <v>39</v>
      </c>
      <c r="C78" s="74" t="s">
        <v>39</v>
      </c>
      <c r="D78" s="60"/>
      <c r="E78" s="52"/>
      <c r="F78" s="32"/>
      <c r="G78" s="25"/>
      <c r="H78" s="32"/>
      <c r="I78" s="25"/>
      <c r="J78" s="2"/>
      <c r="K78" s="2"/>
      <c r="L78" s="2"/>
      <c r="M78" s="2"/>
      <c r="N78" s="2"/>
    </row>
    <row r="79" spans="2:14" ht="105" x14ac:dyDescent="0.25">
      <c r="B79" s="25" t="s">
        <v>40</v>
      </c>
      <c r="C79" s="74" t="s">
        <v>115</v>
      </c>
      <c r="D79" s="56">
        <v>1</v>
      </c>
      <c r="E79" s="48" t="s">
        <v>119</v>
      </c>
      <c r="F79" s="25"/>
      <c r="G79" s="25"/>
      <c r="H79" s="25"/>
      <c r="I79" s="25"/>
      <c r="J79" s="2"/>
      <c r="K79" s="2"/>
      <c r="L79" s="2"/>
      <c r="M79" s="2"/>
      <c r="N79" s="2"/>
    </row>
    <row r="80" spans="2:14" ht="300" x14ac:dyDescent="0.25">
      <c r="B80" s="70" t="s">
        <v>41</v>
      </c>
      <c r="C80" s="73" t="s">
        <v>116</v>
      </c>
      <c r="D80" s="4">
        <v>1</v>
      </c>
      <c r="E80" s="69" t="s">
        <v>118</v>
      </c>
      <c r="F80" s="8"/>
      <c r="G80" s="8"/>
      <c r="H80" s="8"/>
      <c r="I80" s="8"/>
      <c r="J80" s="2"/>
      <c r="K80" s="2"/>
      <c r="L80" s="2"/>
      <c r="M80" s="2"/>
      <c r="N80" s="2"/>
    </row>
    <row r="81" spans="2:14" ht="30" x14ac:dyDescent="0.25">
      <c r="B81" s="23" t="s">
        <v>42</v>
      </c>
      <c r="C81" s="73" t="s">
        <v>42</v>
      </c>
      <c r="D81" s="4"/>
      <c r="E81" s="23"/>
      <c r="F81" s="8"/>
      <c r="G81" s="8"/>
      <c r="H81" s="8"/>
      <c r="I81" s="8"/>
      <c r="J81" s="2"/>
      <c r="K81" s="2"/>
      <c r="L81" s="2"/>
      <c r="M81" s="2"/>
      <c r="N81" s="2"/>
    </row>
    <row r="82" spans="2:14" ht="285" x14ac:dyDescent="0.25">
      <c r="B82" s="8" t="s">
        <v>43</v>
      </c>
      <c r="C82" s="73" t="s">
        <v>117</v>
      </c>
      <c r="D82" s="4">
        <v>1</v>
      </c>
      <c r="E82" s="45" t="s">
        <v>91</v>
      </c>
      <c r="F82" s="8"/>
      <c r="G82" s="8"/>
      <c r="H82" s="8"/>
      <c r="I82" s="8"/>
      <c r="J82" s="2"/>
      <c r="K82" s="2"/>
      <c r="L82" s="2"/>
      <c r="M82" s="2"/>
      <c r="N82" s="2"/>
    </row>
    <row r="83" spans="2:14" x14ac:dyDescent="0.25">
      <c r="B83" s="40"/>
      <c r="C83" s="76" t="s">
        <v>97</v>
      </c>
      <c r="D83" s="27"/>
      <c r="E83" s="40"/>
      <c r="F83" s="40"/>
      <c r="G83" s="40"/>
      <c r="H83" s="40"/>
      <c r="I83" s="40"/>
      <c r="J83" s="2"/>
      <c r="K83" s="2"/>
      <c r="L83" s="2"/>
      <c r="M83" s="2"/>
      <c r="N83" s="2"/>
    </row>
  </sheetData>
  <sheetProtection algorithmName="SHA-512" hashValue="ZdjgDGgiwtwR8DI2GnijJuzC57qZXEvcxARSdUgqwcBjR0h1M+CTOqo0UdWYux9xmLgYnCTzuYUYObRfWGXG1Q==" saltValue="y7PNWD+JdR5TQs3VAIsZ0A==" spinCount="100000" sheet="1" objects="1" scenarios="1"/>
  <mergeCells count="2">
    <mergeCell ref="E26:E48"/>
    <mergeCell ref="E61:E73"/>
  </mergeCells>
  <hyperlinks>
    <hyperlink ref="E14" r:id="rId1" xr:uid="{D037878D-C998-4AB2-82E9-5981D383054E}"/>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MSPhotoEd.3" shapeId="1025" r:id="rId5">
          <objectPr defaultSize="0" autoPict="0" r:id="rId6">
            <anchor moveWithCells="1" sizeWithCells="1">
              <from>
                <xdr:col>1</xdr:col>
                <xdr:colOff>847725</xdr:colOff>
                <xdr:row>0</xdr:row>
                <xdr:rowOff>104775</xdr:rowOff>
              </from>
              <to>
                <xdr:col>1</xdr:col>
                <xdr:colOff>2266950</xdr:colOff>
                <xdr:row>4</xdr:row>
                <xdr:rowOff>104775</xdr:rowOff>
              </to>
            </anchor>
          </objectPr>
        </oleObject>
      </mc:Choice>
      <mc:Fallback>
        <oleObject progId="MSPhotoEd.3" shapeId="102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7514-F21D-4406-AD71-E2A5B6CEF9C6}">
  <dimension ref="B3:F6"/>
  <sheetViews>
    <sheetView workbookViewId="0">
      <selection activeCell="C49" sqref="C49"/>
    </sheetView>
  </sheetViews>
  <sheetFormatPr baseColWidth="10" defaultRowHeight="15" x14ac:dyDescent="0.25"/>
  <cols>
    <col min="2" max="2" width="15" customWidth="1"/>
    <col min="3" max="3" width="22.85546875" customWidth="1"/>
    <col min="4" max="4" width="15" customWidth="1"/>
    <col min="5" max="5" width="15.5703125" customWidth="1"/>
    <col min="6" max="6" width="15.85546875" customWidth="1"/>
  </cols>
  <sheetData>
    <row r="3" spans="2:6" ht="58.5" x14ac:dyDescent="0.25">
      <c r="B3" s="78" t="s">
        <v>124</v>
      </c>
      <c r="C3" s="78" t="s">
        <v>125</v>
      </c>
      <c r="D3" s="78" t="s">
        <v>126</v>
      </c>
      <c r="E3" s="78" t="s">
        <v>127</v>
      </c>
      <c r="F3" s="78" t="s">
        <v>128</v>
      </c>
    </row>
    <row r="4" spans="2:6" ht="19.5" x14ac:dyDescent="0.3">
      <c r="B4" s="80" t="s">
        <v>129</v>
      </c>
      <c r="C4" s="80">
        <f>+Matriz!G19+Matriz!I19</f>
        <v>3</v>
      </c>
      <c r="D4" s="80">
        <v>3</v>
      </c>
      <c r="E4" s="80">
        <v>0</v>
      </c>
      <c r="F4" s="80">
        <v>0</v>
      </c>
    </row>
    <row r="5" spans="2:6" ht="20.25" thickBot="1" x14ac:dyDescent="0.35">
      <c r="B5" s="81" t="s">
        <v>131</v>
      </c>
      <c r="C5" s="81">
        <f>+Matriz!E19</f>
        <v>16</v>
      </c>
      <c r="D5" s="81">
        <v>16</v>
      </c>
      <c r="E5" s="81"/>
      <c r="F5" s="81"/>
    </row>
    <row r="6" spans="2:6" ht="19.5" x14ac:dyDescent="0.3">
      <c r="B6" s="79" t="s">
        <v>130</v>
      </c>
      <c r="C6" s="79">
        <f>SUM(C4:C5)</f>
        <v>19</v>
      </c>
      <c r="D6" s="79">
        <f t="shared" ref="D6:F6" si="0">SUM(D4:D5)</f>
        <v>19</v>
      </c>
      <c r="E6" s="79">
        <f t="shared" si="0"/>
        <v>0</v>
      </c>
      <c r="F6" s="79">
        <f t="shared" si="0"/>
        <v>0</v>
      </c>
    </row>
  </sheetData>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vt:lpstr>
      <vt:lpstr>Estadísticas</vt:lpstr>
      <vt:lpstr>Matriz!Área_de_impresión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ARIAS CHANTO MARCELA MARIA</dc:creator>
  <cp:lastModifiedBy>MARTINEZ RODRIGUEZ XINIA MARIA</cp:lastModifiedBy>
  <dcterms:created xsi:type="dcterms:W3CDTF">2021-01-16T17:34:43Z</dcterms:created>
  <dcterms:modified xsi:type="dcterms:W3CDTF">2021-02-24T20:36:43Z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ies>
</file>