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bccr-my.sharepoint.com/personal/camachovd_bccr_fi_cr/Documents/ProyectoNEC2024/Operaciones/Version para 6ta Publicacion/"/>
    </mc:Choice>
  </mc:AlternateContent>
  <xr:revisionPtr revIDLastSave="35" documentId="13_ncr:1_{46EC87B4-5A80-4426-930F-60652A6805E5}" xr6:coauthVersionLast="47" xr6:coauthVersionMax="47" xr10:uidLastSave="{83EB0930-0851-4617-A82E-E83C229E7CC1}"/>
  <bookViews>
    <workbookView xWindow="-110" yWindow="-110" windowWidth="19420" windowHeight="10420" firstSheet="1" activeTab="4" xr2:uid="{03917A4F-904C-4BE0-80F6-EB6114B2C01B}"/>
  </bookViews>
  <sheets>
    <sheet name="Nombre de Tablas" sheetId="16" state="hidden" r:id="rId1"/>
    <sheet name="Control de Cambio vrs 6" sheetId="37" r:id="rId2"/>
    <sheet name="Control de Cambio vrs 2" sheetId="13" state="veryHidden" r:id="rId3"/>
    <sheet name="Verif tblas 14 y 1-05" sheetId="12" state="veryHidden" r:id="rId4"/>
    <sheet name="TABLAS" sheetId="1" r:id="rId5"/>
    <sheet name="Tablas Provinc. Cantón Distrito" sheetId="3" r:id="rId6"/>
    <sheet name="Entidad Supervisadasen revisión" sheetId="5" state="veryHidden" r:id="rId7"/>
    <sheet name="TIPO_MONEDA" sheetId="7" r:id="rId8"/>
    <sheet name="Entidad_Autorizada_SBD" sheetId="15" r:id="rId9"/>
    <sheet name="Tipo_Operador_SBD" sheetId="4" r:id="rId10"/>
    <sheet name="CATEGORIA_RIESGO" sheetId="6" r:id="rId11"/>
    <sheet name="EQUIV_CALIF_AGENCIA_CALIFICADOR" sheetId="8" r:id="rId12"/>
    <sheet name="TASA_INCUMPLIMIENTO" sheetId="9" r:id="rId13"/>
    <sheet name="TIPO_COLATERAL_REAL" sheetId="10" r:id="rId14"/>
    <sheet name="TIPO_COLATERAL_FINANCIERO" sheetId="11" r:id="rId15"/>
    <sheet name="CC StandBy Ent. Financ Intern. " sheetId="22" r:id="rId16"/>
    <sheet name="CC StandBy Entidad Supervisada" sheetId="23" r:id="rId17"/>
    <sheet name="Tipo_Activid_Econ_CIIU4" sheetId="26" state="veryHidden" r:id="rId18"/>
    <sheet name="Tabla_Tipo_Act_Econ_CIIU4" sheetId="29" r:id="rId19"/>
    <sheet name="Homolog (proceso unifi (paso 2)" sheetId="34" state="veryHidden" r:id="rId20"/>
    <sheet name="Homolog(proceso unifi (paso 1)" sheetId="35" state="veryHidden" r:id="rId21"/>
    <sheet name="Homo CIIU2 a CIIU4" sheetId="32" r:id="rId22"/>
    <sheet name="Tabla_Pond__Riesgo_Cred_3-06" sheetId="30" r:id="rId23"/>
    <sheet name="Entid_Superv_CONASSIF " sheetId="39" r:id="rId24"/>
    <sheet name="Tabla_Pond_Riesgo TEMPORAL" sheetId="36" r:id="rId25"/>
    <sheet name="Tabla_Actividad_Economica CIIU2" sheetId="14" r:id="rId26"/>
  </sheets>
  <externalReferences>
    <externalReference r:id="rId27"/>
    <externalReference r:id="rId28"/>
    <externalReference r:id="rId29"/>
  </externalReferences>
  <definedNames>
    <definedName name="_xlnm._FilterDatabase" localSheetId="1" hidden="1">'Control de Cambio vrs 6'!$B$5:$D$5</definedName>
    <definedName name="_xlnm._FilterDatabase" localSheetId="23" hidden="1">'Entid_Superv_CONASSIF '!$A$3:$J$203</definedName>
    <definedName name="_xlnm._FilterDatabase" localSheetId="6" hidden="1">'Entidad Supervisadasen revisión'!$B$3:$F$170</definedName>
    <definedName name="_xlnm._FilterDatabase" localSheetId="8" hidden="1">Entidad_Autorizada_SBD!$B$6:$K$108</definedName>
    <definedName name="_xlnm._FilterDatabase" localSheetId="21" hidden="1">'Homo CIIU2 a CIIU4'!$A$7:$E$531</definedName>
    <definedName name="_xlnm._FilterDatabase" localSheetId="19" hidden="1">'Homolog (proceso unifi (paso 2)'!$A$7:$O$480</definedName>
    <definedName name="_xlnm._FilterDatabase" localSheetId="20" hidden="1">'Homolog(proceso unifi (paso 1)'!$A$7:$O$531</definedName>
    <definedName name="_xlnm._FilterDatabase" localSheetId="25" hidden="1">'Tabla_Actividad_Economica CIIU2'!$B$4:$E$4</definedName>
    <definedName name="_xlnm._FilterDatabase" localSheetId="18" hidden="1">Tabla_Tipo_Act_Econ_CIIU4!$A$3:$G$4997</definedName>
    <definedName name="_xlnm._FilterDatabase" localSheetId="5" hidden="1">'Tablas Provinc. Cantón Distrito'!$B$6:$J$500</definedName>
    <definedName name="_xlnm._FilterDatabase" localSheetId="17" hidden="1">Tipo_Activid_Econ_CIIU4!$C$7:$E$1109</definedName>
    <definedName name="_xlnm._FilterDatabase" localSheetId="3" hidden="1">'Verif tblas 14 y 1-05'!$A$7:$J$118</definedName>
    <definedName name="_ftn1" localSheetId="25">'Tabla_Actividad_Economica CIIU2'!#REF!</definedName>
    <definedName name="_ftn2" localSheetId="25">'Tabla_Actividad_Economica CIIU2'!#REF!</definedName>
    <definedName name="_ftnref1" localSheetId="25">'Tabla_Actividad_Economica CIIU2'!$B$4</definedName>
    <definedName name="_ftnref2" localSheetId="25">'Tabla_Actividad_Economica CIIU2'!$C$4</definedName>
    <definedName name="_Toc100318374" localSheetId="13">TIPO_COLATERAL_REAL!$B$2</definedName>
    <definedName name="_Toc100318375" localSheetId="14">TIPO_COLATERAL_FINANCIERO!$B$2</definedName>
    <definedName name="_Toc120798394" localSheetId="5">'Tablas Provinc. Cantón Distrito'!$C$4</definedName>
    <definedName name="_Toc120798398" localSheetId="5">'Tablas Provinc. Cantón Distrito'!$H$4</definedName>
    <definedName name="_Toc120798492" localSheetId="25">'Tabla_Actividad_Economica CIIU2'!$B$2</definedName>
    <definedName name="_Toc13062336" localSheetId="5">'Tablas Provinc. Cantón Distrito'!$E$4</definedName>
    <definedName name="_Toc99105038" localSheetId="6">'Entidad Supervisadasen revisión'!$B$1</definedName>
    <definedName name="ARCHIVO">TABLAS!$B$43:$F$188</definedName>
    <definedName name="CALIFICACIONES_CP">EQUIV_CALIF_AGENCIA_CALIFICADOR!$B$34:$E$43</definedName>
    <definedName name="CALIFICACIONES_LP">EQUIV_CALIF_AGENCIA_CALIFICADOR!$B$7:$E$30</definedName>
    <definedName name="CLASE_DATO">TABLAS!$B$8:$F$40</definedName>
    <definedName name="COMPORTAMIENTO_PAGO_SBD">TABLAS!$B$618:$F$621</definedName>
    <definedName name="ETAPA">TABLAS!$B$677:$F$679</definedName>
    <definedName name="N17_Gravamenes_Descrip" localSheetId="8">[1]!N17_Gravamenes_Descripcion[#Data]</definedName>
    <definedName name="N17_Gravamenes_Descrip">[2]!N17_Gravamenes_Descripcion[#Data]</definedName>
    <definedName name="N18_Ctas_Cob_No_Asoc_Descrip" localSheetId="8">[1]!Tabla42[#All]</definedName>
    <definedName name="N18_Ctas_Cob_No_Asoc_Descrip">[2]!Tabla42[#All]</definedName>
    <definedName name="SECTOR_ECONOMICO">TABLAS!$B$231:$F$264</definedName>
    <definedName name="TIPO_ACTIVIDAD_ECONOMICA">TABLAS!$B$300:$F$617</definedName>
    <definedName name="TIPO_ACTIVIDADES_CAMBIO_CLIMATICO">TABLAS!$B$1005:$F$1209</definedName>
    <definedName name="TIPO_ADQUISICION_BIEN">TABLAS!$B$927:$F$933</definedName>
    <definedName name="TIPO_AMBITO_CAMBIO_CLIMATICO">TABLAS!$B$1210:$F$1213</definedName>
    <definedName name="TIPO_ASIGNACION_CALIFICACION">TABLAS!$B$293:$F$295</definedName>
    <definedName name="TIPO_BENEFICIARIO_SBD">TABLAS!$B$622:$F$642</definedName>
    <definedName name="TIPO_BIEN">TABLAS!$B$934:$F$947</definedName>
    <definedName name="TIPO_CANTON">TABLAS!$B$1391:$F$1474</definedName>
    <definedName name="TIPO_CAPACIDAD_PAGO">TABLAS!$B$277:$F$280</definedName>
    <definedName name="TIPO_CARGA_CLASE_DATO">TABLAS!$B$217:$F$221</definedName>
    <definedName name="TIPO_CATALOGO">TABLAS!$B$689:$F$700</definedName>
    <definedName name="TIPO_CATEGORIA_RIESGO_MICROCREDITO_SBD">TABLAS!$B$265:$F$270</definedName>
    <definedName name="TIPO_CATEGORIA_RIESGO_SBD">TABLAS!$B$271:$F$276</definedName>
    <definedName name="TIPO_COLATERAL_REAL">TIPO_COLATERAL_REAL!$B$4:$E$10</definedName>
    <definedName name="TIPO_COMPORTAMIENTO_PAGO">TABLAS!$B$296:$F$299</definedName>
    <definedName name="TIPO_CONDICIONES_ESPECIALES_DEUDOR">TABLAS!$B$281:$F$283</definedName>
    <definedName name="TIPO_CUOTA">TABLAS!$B$1368:$F$1369</definedName>
    <definedName name="TIPO_CUOTA_PRINCIPAL">TABLAS!$B$721:$F$725</definedName>
    <definedName name="TIPO_DEPENDENCIA">TABLAS!$B$1358:$F$1367</definedName>
    <definedName name="TIPO_DEUDOR_SFN">TABLAS!$B$794:$F$805</definedName>
    <definedName name="TIPO_DISTRITO">TABLAS!$B$1475:$F$1967</definedName>
    <definedName name="TIPO_DOCUMENTO_LEGAL">TABLAS!$B$1322:$F$1353</definedName>
    <definedName name="TIPO_ENFOQUE">TABLAS!$B$665:$F$667</definedName>
    <definedName name="TIPO_ESTADO_OPERACION">TABLAS!$B$702:$F$707</definedName>
    <definedName name="TIPO_FONDO_FINANCIAMIENTO_CAMBIO_CLIMATICO">TABLAS!$B$1214:$F$1262</definedName>
    <definedName name="TIPO_FUENTE_FINANCIAMIENTO">TABLAS!$B$1263:$F$1276</definedName>
    <definedName name="TIPO_GARANTIA">TABLAS!$B$913:$F$922</definedName>
    <definedName name="TIPO_GRADO_GRAVAMENES">TABLAS!$B$1354:$F$1357</definedName>
    <definedName name="TIPO_INDICADOR_GENERADOR_DIVISAS">TABLAS!$B$284:$F$288</definedName>
    <definedName name="TIPO_INDICADOR_GENERADOR_DIVISAS_SBD">TABLAS!$B$1370:$F$1375</definedName>
    <definedName name="TIPO_INDICADOR_INSCRIPCION">TABLAS!$B$923:$F$926</definedName>
    <definedName name="TIPO_INGRESO_DEUDOR">TABLAS!$B$646:$F$664</definedName>
    <definedName name="TIPO_INTERES_REFERENCIA_TASA_VARIABLE">TABLAS!$B$726:$F$743</definedName>
    <definedName name="TIPO_MITIGADOR_RIESGO">TABLAS!$B$1281:$F$1321</definedName>
    <definedName name="TIPO_MODALIDAD_FUENTE_FINANCIAMIENTO">TABLAS!$B$1277:$F$1280</definedName>
    <definedName name="TIPO_MODIFICACION_OPERACION">TABLAS!$B$886:$F$910</definedName>
    <definedName name="TIPO_MOTIVO_BIEN_REALIZABLE_NO_REPORTADO">TABLAS!$B$948:$F$959</definedName>
    <definedName name="TIPO_MOTIVO_OPERACION_ESPECIAL">TABLAS!$B$1380:$F$1383</definedName>
    <definedName name="TIPO_MOTIVO_OPERACION_NO_REPORTADA">TABLAS!$B$1984:$F$2039</definedName>
    <definedName name="TIPO_NATURALEZA_GASTO">TABLAS!$B$806:$F$843</definedName>
    <definedName name="TIPO_OPERACION">TABLAS!$B$680:$F$688</definedName>
    <definedName name="TIPO_OPERACION_SFN">TABLAS!$B$788:$F$792</definedName>
    <definedName name="TIPO_ORIGEN_RECURSOS">TABLAS!$B$844:$F$885</definedName>
    <definedName name="TIPO_PERIODICIDAD">TABLAS!$B$708:$F$720</definedName>
    <definedName name="TIPO_PERSONA">TABLAS!$B$222:$F$230</definedName>
    <definedName name="TIPO_PROGRAMA_AUTORIZADO_SBD">TABLAS!$B$744:$F$772</definedName>
    <definedName name="TIPO_PROVINCIA">TABLAS!$B$1384:$F$1390</definedName>
    <definedName name="TIPO_RIESGO_CAMBIARIO_DEUDOR">TABLAS!$B$643:$F$645</definedName>
    <definedName name="TIPO_SECTOR_PRIORITARIO_DEUDOR_SBD">TABLAS!$B$774:$F$787</definedName>
    <definedName name="TIPO_SEGMENTO">TABLAS!$B$668:$F$675</definedName>
    <definedName name="TIPO_SUBTEMAS_CAMBIO_CLIMATICO">TABLAS!$B$973:$F$1004</definedName>
    <definedName name="TIPO_TEMA_CAMBIO_CLIMÁTICO">TABLAS!$B$960:$F$972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2" i="39" l="1"/>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129" i="1"/>
  <c r="F128" i="1"/>
  <c r="F127" i="1"/>
  <c r="F126" i="1"/>
  <c r="F125" i="1"/>
  <c r="F124" i="1"/>
  <c r="F123" i="1"/>
  <c r="F122" i="1"/>
  <c r="F121" i="1"/>
  <c r="F120" i="1"/>
  <c r="F119" i="1"/>
  <c r="F118" i="1"/>
  <c r="F117" i="1"/>
  <c r="F116" i="1"/>
  <c r="F115" i="1"/>
  <c r="B9" i="34" l="1"/>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B216" i="34"/>
  <c r="B217" i="34"/>
  <c r="B218" i="34"/>
  <c r="B219" i="34"/>
  <c r="B220" i="34"/>
  <c r="B221" i="34"/>
  <c r="B222" i="34"/>
  <c r="B223" i="34"/>
  <c r="B224" i="34"/>
  <c r="B225" i="34"/>
  <c r="B226" i="34"/>
  <c r="B227" i="34"/>
  <c r="B228" i="34"/>
  <c r="B229" i="34"/>
  <c r="B230" i="34"/>
  <c r="B231" i="34"/>
  <c r="B232" i="34"/>
  <c r="B233" i="34"/>
  <c r="B234" i="34"/>
  <c r="B235" i="34"/>
  <c r="B236" i="34"/>
  <c r="B237" i="34"/>
  <c r="B238" i="34"/>
  <c r="B239" i="34"/>
  <c r="B240" i="34"/>
  <c r="B241" i="34"/>
  <c r="B242" i="34"/>
  <c r="B243" i="34"/>
  <c r="B244" i="34"/>
  <c r="B245" i="34"/>
  <c r="B246" i="34"/>
  <c r="B247" i="34"/>
  <c r="B248" i="34"/>
  <c r="B249" i="34"/>
  <c r="B250" i="34"/>
  <c r="B251" i="34"/>
  <c r="B252" i="34"/>
  <c r="B253" i="34"/>
  <c r="B254" i="34"/>
  <c r="B255" i="34"/>
  <c r="B256" i="34"/>
  <c r="B257" i="34"/>
  <c r="B258" i="34"/>
  <c r="B259" i="34"/>
  <c r="B260" i="34"/>
  <c r="B261" i="34"/>
  <c r="B262" i="34"/>
  <c r="B263" i="34"/>
  <c r="B264" i="34"/>
  <c r="B265" i="34"/>
  <c r="B266" i="34"/>
  <c r="B267" i="34"/>
  <c r="B268" i="34"/>
  <c r="B269" i="34"/>
  <c r="B270" i="34"/>
  <c r="B271" i="34"/>
  <c r="B272" i="34"/>
  <c r="B273" i="34"/>
  <c r="B274" i="34"/>
  <c r="B275" i="34"/>
  <c r="B276" i="34"/>
  <c r="B277" i="34"/>
  <c r="B278" i="34"/>
  <c r="B279" i="34"/>
  <c r="B280" i="34"/>
  <c r="B281" i="34"/>
  <c r="B282" i="34"/>
  <c r="B283" i="34"/>
  <c r="B284" i="34"/>
  <c r="B285" i="34"/>
  <c r="B286" i="34"/>
  <c r="B287" i="34"/>
  <c r="B288" i="34"/>
  <c r="B289" i="34"/>
  <c r="B290" i="34"/>
  <c r="B291" i="34"/>
  <c r="B292" i="34"/>
  <c r="B293" i="34"/>
  <c r="B294" i="34"/>
  <c r="B295" i="34"/>
  <c r="B296" i="34"/>
  <c r="B297" i="34"/>
  <c r="B298" i="34"/>
  <c r="B299" i="34"/>
  <c r="B300" i="34"/>
  <c r="B301" i="34"/>
  <c r="B302" i="34"/>
  <c r="B303" i="34"/>
  <c r="B304" i="34"/>
  <c r="B305" i="34"/>
  <c r="B306" i="34"/>
  <c r="B307" i="34"/>
  <c r="B308" i="34"/>
  <c r="B309" i="34"/>
  <c r="B310" i="34"/>
  <c r="B311" i="34"/>
  <c r="B312" i="34"/>
  <c r="B313" i="34"/>
  <c r="B314" i="34"/>
  <c r="B315" i="34"/>
  <c r="B316" i="34"/>
  <c r="B317" i="34"/>
  <c r="B318" i="34"/>
  <c r="B319" i="34"/>
  <c r="B320" i="34"/>
  <c r="B321" i="34"/>
  <c r="B322" i="34"/>
  <c r="B323" i="34"/>
  <c r="B324" i="34"/>
  <c r="B325" i="34"/>
  <c r="B326" i="34"/>
  <c r="B327" i="34"/>
  <c r="B328" i="34"/>
  <c r="B329" i="34"/>
  <c r="B330" i="34"/>
  <c r="B331" i="34"/>
  <c r="B332" i="34"/>
  <c r="B333" i="34"/>
  <c r="B334" i="34"/>
  <c r="B335" i="34"/>
  <c r="B336" i="34"/>
  <c r="B337" i="34"/>
  <c r="B338" i="34"/>
  <c r="B339" i="34"/>
  <c r="B340" i="34"/>
  <c r="B341" i="34"/>
  <c r="B342" i="34"/>
  <c r="B343" i="34"/>
  <c r="B344" i="34"/>
  <c r="B345" i="34"/>
  <c r="B346" i="34"/>
  <c r="B347" i="34"/>
  <c r="B348" i="34"/>
  <c r="B349" i="34"/>
  <c r="B350" i="34"/>
  <c r="B351" i="34"/>
  <c r="B352" i="34"/>
  <c r="B353" i="34"/>
  <c r="B354" i="34"/>
  <c r="B355" i="34"/>
  <c r="B356" i="34"/>
  <c r="B357" i="34"/>
  <c r="B358" i="34"/>
  <c r="B359" i="34"/>
  <c r="B360" i="34"/>
  <c r="B361" i="34"/>
  <c r="B362" i="34"/>
  <c r="B363" i="34"/>
  <c r="B364" i="34"/>
  <c r="B365" i="34"/>
  <c r="B366" i="34"/>
  <c r="B367" i="34"/>
  <c r="B368" i="34"/>
  <c r="B369" i="34"/>
  <c r="B370" i="34"/>
  <c r="B371" i="34"/>
  <c r="B372" i="34"/>
  <c r="B373" i="34"/>
  <c r="B374" i="34"/>
  <c r="B375" i="34"/>
  <c r="B376" i="34"/>
  <c r="B377" i="34"/>
  <c r="B378" i="34"/>
  <c r="B379" i="34"/>
  <c r="B380" i="34"/>
  <c r="B381" i="34"/>
  <c r="B382" i="34"/>
  <c r="B383" i="34"/>
  <c r="B384" i="34"/>
  <c r="B385" i="34"/>
  <c r="B386" i="34"/>
  <c r="B387" i="34"/>
  <c r="B388" i="34"/>
  <c r="B389" i="34"/>
  <c r="B390" i="34"/>
  <c r="B391" i="34"/>
  <c r="B392" i="34"/>
  <c r="B393" i="34"/>
  <c r="B394" i="34"/>
  <c r="B395" i="34"/>
  <c r="B396" i="34"/>
  <c r="B397" i="34"/>
  <c r="B398" i="34"/>
  <c r="B399" i="34"/>
  <c r="B400" i="34"/>
  <c r="B401" i="34"/>
  <c r="B402" i="34"/>
  <c r="B403" i="34"/>
  <c r="B404" i="34"/>
  <c r="B405" i="34"/>
  <c r="B406" i="34"/>
  <c r="B407" i="34"/>
  <c r="B408" i="34"/>
  <c r="B409" i="34"/>
  <c r="B410" i="34"/>
  <c r="B411" i="34"/>
  <c r="B412" i="34"/>
  <c r="B413" i="34"/>
  <c r="B414" i="34"/>
  <c r="B415" i="34"/>
  <c r="B416" i="34"/>
  <c r="B417" i="34"/>
  <c r="B418" i="34"/>
  <c r="B419" i="34"/>
  <c r="B420" i="34"/>
  <c r="B421" i="34"/>
  <c r="B422" i="34"/>
  <c r="B423" i="34"/>
  <c r="B424" i="34"/>
  <c r="B425" i="34"/>
  <c r="B426" i="34"/>
  <c r="B427" i="34"/>
  <c r="B428" i="34"/>
  <c r="B429" i="34"/>
  <c r="B430" i="34"/>
  <c r="B431" i="34"/>
  <c r="B432" i="34"/>
  <c r="B433" i="34"/>
  <c r="B434" i="34"/>
  <c r="B435" i="34"/>
  <c r="B436" i="34"/>
  <c r="B437" i="34"/>
  <c r="B438" i="34"/>
  <c r="B439" i="34"/>
  <c r="B440" i="34"/>
  <c r="B441" i="34"/>
  <c r="B442" i="34"/>
  <c r="B443" i="34"/>
  <c r="B444" i="34"/>
  <c r="B445" i="34"/>
  <c r="B446" i="34"/>
  <c r="B447" i="34"/>
  <c r="B448" i="34"/>
  <c r="B449" i="34"/>
  <c r="B450" i="34"/>
  <c r="B451" i="34"/>
  <c r="B452" i="34"/>
  <c r="B453" i="34"/>
  <c r="B454" i="34"/>
  <c r="B455" i="34"/>
  <c r="B456" i="34"/>
  <c r="B457" i="34"/>
  <c r="B458" i="34"/>
  <c r="B459" i="34"/>
  <c r="B460" i="34"/>
  <c r="B461" i="34"/>
  <c r="B462" i="34"/>
  <c r="B463" i="34"/>
  <c r="B464" i="34"/>
  <c r="B465" i="34"/>
  <c r="B466" i="34"/>
  <c r="B467" i="34"/>
  <c r="B468" i="34"/>
  <c r="B469" i="34"/>
  <c r="B470" i="34"/>
  <c r="B471" i="34"/>
  <c r="B472" i="34"/>
  <c r="B473" i="34"/>
  <c r="B474" i="34"/>
  <c r="B475" i="34"/>
  <c r="B476" i="34"/>
  <c r="B477" i="34"/>
  <c r="B478" i="34"/>
  <c r="B479" i="34"/>
  <c r="B480" i="34"/>
  <c r="B8" i="34"/>
  <c r="B9" i="35"/>
  <c r="B10" i="35"/>
  <c r="B11" i="35"/>
  <c r="B12" i="35"/>
  <c r="B13" i="35"/>
  <c r="B14" i="35"/>
  <c r="B15" i="35"/>
  <c r="B16" i="35"/>
  <c r="B17" i="35"/>
  <c r="B18" i="35"/>
  <c r="B19" i="35"/>
  <c r="B20" i="35"/>
  <c r="B21"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3" i="35"/>
  <c r="B174" i="35"/>
  <c r="B175" i="35"/>
  <c r="B176" i="35"/>
  <c r="B177" i="35"/>
  <c r="B178" i="35"/>
  <c r="B179" i="35"/>
  <c r="B180" i="35"/>
  <c r="B181" i="35"/>
  <c r="B182" i="35"/>
  <c r="B183" i="35"/>
  <c r="B184" i="35"/>
  <c r="B185" i="35"/>
  <c r="B186" i="35"/>
  <c r="B187" i="35"/>
  <c r="B188" i="35"/>
  <c r="B189" i="35"/>
  <c r="B190" i="35"/>
  <c r="B191" i="35"/>
  <c r="B192" i="35"/>
  <c r="B193" i="35"/>
  <c r="B194" i="35"/>
  <c r="B195" i="35"/>
  <c r="B196" i="35"/>
  <c r="B197"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4" i="35"/>
  <c r="B225" i="35"/>
  <c r="B226" i="35"/>
  <c r="B227" i="35"/>
  <c r="B228" i="35"/>
  <c r="B229" i="35"/>
  <c r="B230" i="35"/>
  <c r="B231" i="35"/>
  <c r="B232" i="35"/>
  <c r="B233" i="35"/>
  <c r="B234" i="35"/>
  <c r="B235" i="35"/>
  <c r="B236" i="35"/>
  <c r="B237" i="35"/>
  <c r="B238" i="35"/>
  <c r="B239" i="35"/>
  <c r="B240" i="35"/>
  <c r="B241" i="35"/>
  <c r="B242" i="35"/>
  <c r="B243" i="35"/>
  <c r="B244" i="35"/>
  <c r="B245" i="35"/>
  <c r="B246" i="35"/>
  <c r="B247" i="35"/>
  <c r="B248" i="35"/>
  <c r="B249" i="35"/>
  <c r="B250" i="35"/>
  <c r="B251" i="35"/>
  <c r="B252" i="35"/>
  <c r="B253" i="35"/>
  <c r="B254" i="35"/>
  <c r="B255" i="35"/>
  <c r="B256" i="35"/>
  <c r="B257" i="35"/>
  <c r="B258" i="35"/>
  <c r="B259" i="35"/>
  <c r="B260" i="35"/>
  <c r="B261" i="35"/>
  <c r="B262" i="35"/>
  <c r="B263" i="35"/>
  <c r="B264" i="35"/>
  <c r="B265" i="35"/>
  <c r="B266" i="35"/>
  <c r="B267" i="35"/>
  <c r="B268" i="35"/>
  <c r="B269" i="35"/>
  <c r="B270" i="35"/>
  <c r="B271" i="35"/>
  <c r="B272" i="35"/>
  <c r="B273" i="35"/>
  <c r="B274" i="35"/>
  <c r="B275" i="35"/>
  <c r="B276" i="35"/>
  <c r="B277" i="35"/>
  <c r="B278" i="35"/>
  <c r="B279" i="35"/>
  <c r="B280" i="35"/>
  <c r="B281" i="35"/>
  <c r="B282" i="35"/>
  <c r="B283" i="35"/>
  <c r="B284" i="35"/>
  <c r="B285" i="35"/>
  <c r="B286" i="35"/>
  <c r="B287" i="35"/>
  <c r="B288" i="35"/>
  <c r="B289" i="35"/>
  <c r="B290" i="35"/>
  <c r="B291" i="35"/>
  <c r="B292" i="35"/>
  <c r="B293" i="35"/>
  <c r="B294" i="35"/>
  <c r="B295" i="35"/>
  <c r="B296" i="35"/>
  <c r="B297" i="35"/>
  <c r="B298" i="35"/>
  <c r="B299" i="35"/>
  <c r="B300" i="35"/>
  <c r="B301" i="35"/>
  <c r="B302" i="35"/>
  <c r="B303" i="35"/>
  <c r="B304" i="35"/>
  <c r="B305" i="35"/>
  <c r="B306" i="35"/>
  <c r="B307" i="35"/>
  <c r="B308" i="35"/>
  <c r="B309" i="35"/>
  <c r="B310" i="35"/>
  <c r="B311" i="35"/>
  <c r="B312" i="35"/>
  <c r="B313" i="35"/>
  <c r="B314" i="35"/>
  <c r="B315" i="35"/>
  <c r="B316" i="35"/>
  <c r="B317" i="35"/>
  <c r="B318" i="35"/>
  <c r="B319" i="35"/>
  <c r="B320" i="35"/>
  <c r="B321" i="35"/>
  <c r="B322" i="35"/>
  <c r="B323" i="35"/>
  <c r="B324" i="35"/>
  <c r="B325" i="35"/>
  <c r="B326" i="35"/>
  <c r="B327" i="35"/>
  <c r="B328" i="35"/>
  <c r="B329" i="35"/>
  <c r="B330" i="35"/>
  <c r="B331" i="35"/>
  <c r="B332" i="35"/>
  <c r="B333" i="35"/>
  <c r="B334" i="35"/>
  <c r="B335" i="35"/>
  <c r="B336" i="35"/>
  <c r="B337" i="35"/>
  <c r="B338" i="35"/>
  <c r="B339" i="35"/>
  <c r="B340" i="35"/>
  <c r="B341" i="35"/>
  <c r="B342" i="35"/>
  <c r="B343" i="35"/>
  <c r="B344" i="35"/>
  <c r="B345" i="35"/>
  <c r="B346" i="35"/>
  <c r="B347" i="35"/>
  <c r="B348" i="35"/>
  <c r="B349" i="35"/>
  <c r="B350" i="35"/>
  <c r="B351" i="35"/>
  <c r="B352" i="35"/>
  <c r="B353" i="35"/>
  <c r="B354" i="35"/>
  <c r="B355" i="35"/>
  <c r="B356" i="35"/>
  <c r="B357" i="35"/>
  <c r="B358" i="35"/>
  <c r="B359" i="35"/>
  <c r="B360" i="35"/>
  <c r="B361" i="35"/>
  <c r="B362" i="35"/>
  <c r="B363" i="35"/>
  <c r="B364" i="35"/>
  <c r="B365" i="35"/>
  <c r="B366" i="35"/>
  <c r="B367" i="35"/>
  <c r="B368" i="35"/>
  <c r="B369" i="35"/>
  <c r="B370" i="35"/>
  <c r="B371" i="35"/>
  <c r="B372" i="35"/>
  <c r="B373" i="35"/>
  <c r="B374" i="35"/>
  <c r="B375" i="35"/>
  <c r="B376" i="35"/>
  <c r="B377" i="35"/>
  <c r="B378" i="35"/>
  <c r="B379" i="35"/>
  <c r="B380" i="35"/>
  <c r="B381" i="35"/>
  <c r="B382" i="35"/>
  <c r="B383" i="35"/>
  <c r="B384" i="35"/>
  <c r="B385" i="35"/>
  <c r="B386" i="35"/>
  <c r="B387" i="35"/>
  <c r="B388" i="35"/>
  <c r="B389" i="35"/>
  <c r="B390" i="35"/>
  <c r="B391" i="35"/>
  <c r="B392" i="35"/>
  <c r="B393" i="35"/>
  <c r="B394" i="35"/>
  <c r="B395" i="35"/>
  <c r="B396" i="35"/>
  <c r="B397" i="35"/>
  <c r="B398" i="35"/>
  <c r="B399" i="35"/>
  <c r="B400" i="35"/>
  <c r="B401" i="35"/>
  <c r="B402" i="35"/>
  <c r="B403" i="35"/>
  <c r="B404" i="35"/>
  <c r="B405" i="35"/>
  <c r="B406" i="35"/>
  <c r="B407" i="35"/>
  <c r="B408" i="35"/>
  <c r="B409" i="35"/>
  <c r="B410" i="35"/>
  <c r="B411" i="35"/>
  <c r="B412" i="35"/>
  <c r="B413" i="35"/>
  <c r="B414" i="35"/>
  <c r="B415" i="35"/>
  <c r="B416" i="35"/>
  <c r="B417" i="35"/>
  <c r="B418" i="35"/>
  <c r="B419" i="35"/>
  <c r="B420" i="35"/>
  <c r="B421" i="35"/>
  <c r="B422" i="35"/>
  <c r="B423" i="35"/>
  <c r="B424" i="35"/>
  <c r="B425" i="35"/>
  <c r="B426" i="35"/>
  <c r="B427" i="35"/>
  <c r="B428" i="35"/>
  <c r="B429" i="35"/>
  <c r="B430" i="35"/>
  <c r="B431" i="35"/>
  <c r="B432" i="35"/>
  <c r="B433" i="35"/>
  <c r="B434" i="35"/>
  <c r="B435" i="35"/>
  <c r="B436" i="35"/>
  <c r="B437" i="35"/>
  <c r="B438" i="35"/>
  <c r="B439" i="35"/>
  <c r="B440" i="35"/>
  <c r="B441" i="35"/>
  <c r="B442" i="35"/>
  <c r="B443" i="35"/>
  <c r="B444" i="35"/>
  <c r="B445" i="35"/>
  <c r="B446" i="35"/>
  <c r="B447" i="35"/>
  <c r="B448" i="35"/>
  <c r="B449" i="35"/>
  <c r="B450" i="35"/>
  <c r="B451" i="35"/>
  <c r="B452" i="35"/>
  <c r="B453" i="35"/>
  <c r="B454" i="35"/>
  <c r="B455" i="35"/>
  <c r="B456" i="35"/>
  <c r="B457" i="35"/>
  <c r="B458" i="35"/>
  <c r="B459" i="35"/>
  <c r="B460" i="35"/>
  <c r="B461" i="35"/>
  <c r="B462" i="35"/>
  <c r="B463" i="35"/>
  <c r="B464" i="35"/>
  <c r="B465" i="35"/>
  <c r="B466" i="35"/>
  <c r="B467" i="35"/>
  <c r="B468" i="35"/>
  <c r="B469" i="35"/>
  <c r="B470" i="35"/>
  <c r="B471" i="35"/>
  <c r="B472" i="35"/>
  <c r="B473" i="35"/>
  <c r="B474" i="35"/>
  <c r="B475" i="35"/>
  <c r="B476" i="35"/>
  <c r="B477" i="35"/>
  <c r="B478" i="35"/>
  <c r="B479" i="35"/>
  <c r="B480" i="35"/>
  <c r="B481" i="35"/>
  <c r="B482" i="35"/>
  <c r="B483" i="35"/>
  <c r="B484" i="35"/>
  <c r="B485" i="35"/>
  <c r="B486" i="35"/>
  <c r="B487" i="35"/>
  <c r="B488" i="35"/>
  <c r="B489" i="35"/>
  <c r="B490" i="35"/>
  <c r="B491" i="35"/>
  <c r="B492" i="35"/>
  <c r="B493" i="35"/>
  <c r="B494" i="35"/>
  <c r="B495" i="35"/>
  <c r="B496" i="35"/>
  <c r="B497" i="35"/>
  <c r="B498" i="35"/>
  <c r="B499" i="35"/>
  <c r="B500" i="35"/>
  <c r="B501" i="35"/>
  <c r="B502" i="35"/>
  <c r="B503" i="35"/>
  <c r="B504" i="35"/>
  <c r="B505" i="35"/>
  <c r="B506" i="35"/>
  <c r="B507" i="35"/>
  <c r="B508" i="35"/>
  <c r="B509" i="35"/>
  <c r="B510" i="35"/>
  <c r="B511" i="35"/>
  <c r="B512" i="35"/>
  <c r="B513" i="35"/>
  <c r="B514" i="35"/>
  <c r="B515" i="35"/>
  <c r="B516" i="35"/>
  <c r="B517" i="35"/>
  <c r="B518" i="35"/>
  <c r="B519" i="35"/>
  <c r="B520" i="35"/>
  <c r="B521" i="35"/>
  <c r="B522" i="35"/>
  <c r="B523" i="35"/>
  <c r="B524" i="35"/>
  <c r="B525" i="35"/>
  <c r="B526" i="35"/>
  <c r="B527" i="35"/>
  <c r="B528" i="35"/>
  <c r="B529" i="35"/>
  <c r="B530" i="35"/>
  <c r="B531" i="35"/>
  <c r="B8" i="35"/>
  <c r="K108" i="15" l="1"/>
  <c r="J108" i="15"/>
  <c r="I108" i="15"/>
  <c r="H108" i="15"/>
  <c r="G108" i="15"/>
  <c r="F108" i="15"/>
  <c r="E108" i="15"/>
  <c r="D108" i="15"/>
  <c r="K107" i="15"/>
  <c r="J107" i="15"/>
  <c r="I107" i="15"/>
  <c r="H107" i="15"/>
  <c r="G107" i="15"/>
  <c r="F107" i="15"/>
  <c r="E107" i="15"/>
  <c r="D107" i="15"/>
  <c r="K106" i="15"/>
  <c r="J106" i="15"/>
  <c r="I106" i="15"/>
  <c r="H106" i="15"/>
  <c r="G106" i="15"/>
  <c r="F106" i="15"/>
  <c r="E106" i="15"/>
  <c r="D106" i="15"/>
  <c r="K105" i="15"/>
  <c r="J105" i="15"/>
  <c r="I105" i="15"/>
  <c r="H105" i="15"/>
  <c r="G105" i="15"/>
  <c r="F105" i="15"/>
  <c r="E105" i="15"/>
  <c r="D105" i="15"/>
  <c r="K104" i="15"/>
  <c r="J104" i="15"/>
  <c r="I104" i="15"/>
  <c r="H104" i="15"/>
  <c r="G104" i="15"/>
  <c r="F104" i="15"/>
  <c r="E104" i="15"/>
  <c r="D104" i="15"/>
  <c r="K103" i="15"/>
  <c r="J103" i="15"/>
  <c r="I103" i="15"/>
  <c r="H103" i="15"/>
  <c r="G103" i="15"/>
  <c r="F103" i="15"/>
  <c r="E103" i="15"/>
  <c r="D103" i="15"/>
  <c r="K102" i="15"/>
  <c r="J102" i="15"/>
  <c r="I102" i="15"/>
  <c r="H102" i="15"/>
  <c r="G102" i="15"/>
  <c r="F102" i="15"/>
  <c r="E102" i="15"/>
  <c r="D102" i="15"/>
  <c r="K101" i="15"/>
  <c r="J101" i="15"/>
  <c r="I101" i="15"/>
  <c r="H101" i="15"/>
  <c r="G101" i="15"/>
  <c r="F101" i="15"/>
  <c r="E101" i="15"/>
  <c r="D101" i="15"/>
  <c r="K100" i="15"/>
  <c r="J100" i="15"/>
  <c r="I100" i="15"/>
  <c r="H100" i="15"/>
  <c r="G100" i="15"/>
  <c r="F100" i="15"/>
  <c r="E100" i="15"/>
  <c r="D100" i="15"/>
  <c r="K99" i="15"/>
  <c r="J99" i="15"/>
  <c r="I99" i="15"/>
  <c r="H99" i="15"/>
  <c r="G99" i="15"/>
  <c r="F99" i="15"/>
  <c r="E99" i="15"/>
  <c r="D99" i="15"/>
  <c r="K98" i="15"/>
  <c r="J98" i="15"/>
  <c r="I98" i="15"/>
  <c r="H98" i="15"/>
  <c r="G98" i="15"/>
  <c r="F98" i="15"/>
  <c r="E98" i="15"/>
  <c r="D98" i="15"/>
  <c r="K97" i="15"/>
  <c r="J97" i="15"/>
  <c r="I97" i="15"/>
  <c r="H97" i="15"/>
  <c r="G97" i="15"/>
  <c r="F97" i="15"/>
  <c r="E97" i="15"/>
  <c r="D97" i="15"/>
  <c r="K96" i="15"/>
  <c r="J96" i="15"/>
  <c r="I96" i="15"/>
  <c r="H96" i="15"/>
  <c r="G96" i="15"/>
  <c r="F96" i="15"/>
  <c r="E96" i="15"/>
  <c r="D96" i="15"/>
  <c r="K95" i="15"/>
  <c r="J95" i="15"/>
  <c r="I95" i="15"/>
  <c r="H95" i="15"/>
  <c r="G95" i="15"/>
  <c r="F95" i="15"/>
  <c r="E95" i="15"/>
  <c r="D95" i="15"/>
  <c r="K94" i="15"/>
  <c r="J94" i="15"/>
  <c r="I94" i="15"/>
  <c r="H94" i="15"/>
  <c r="G94" i="15"/>
  <c r="F94" i="15"/>
  <c r="E94" i="15"/>
  <c r="D94" i="15"/>
  <c r="K93" i="15"/>
  <c r="K92" i="15"/>
  <c r="K91" i="15"/>
  <c r="K90" i="15"/>
  <c r="K89" i="15"/>
  <c r="K88" i="15"/>
  <c r="K87" i="15"/>
  <c r="K86" i="15"/>
  <c r="K85" i="15"/>
  <c r="K84" i="15"/>
  <c r="K83" i="15"/>
  <c r="K82" i="15"/>
  <c r="K81" i="15"/>
  <c r="K80" i="15"/>
  <c r="K79" i="15"/>
  <c r="K78" i="15"/>
  <c r="K77" i="15"/>
  <c r="K76" i="15"/>
  <c r="K75" i="15"/>
  <c r="K74" i="15"/>
  <c r="K73" i="15"/>
  <c r="K72" i="15"/>
  <c r="K71"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28" i="15"/>
  <c r="K27" i="15"/>
  <c r="K26" i="15"/>
  <c r="K24" i="15"/>
  <c r="K22" i="15"/>
  <c r="K21" i="15"/>
  <c r="K20" i="15"/>
  <c r="K19" i="15"/>
  <c r="K18" i="15"/>
  <c r="K17" i="15"/>
  <c r="K16" i="15"/>
  <c r="K15" i="15"/>
  <c r="K14" i="15"/>
  <c r="K13" i="15"/>
  <c r="K12" i="15"/>
  <c r="K11" i="15"/>
  <c r="K10" i="15"/>
  <c r="K9" i="15"/>
  <c r="K8" i="15"/>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10" i="12"/>
  <c r="E9" i="12"/>
  <c r="I43" i="12" l="1"/>
  <c r="I64" i="12"/>
  <c r="I91" i="12"/>
  <c r="I75" i="12"/>
  <c r="I59" i="12"/>
  <c r="I107" i="12"/>
  <c r="I9" i="12"/>
  <c r="I10" i="12"/>
  <c r="I11" i="12"/>
  <c r="I12" i="12"/>
  <c r="I16" i="12"/>
  <c r="I20" i="12"/>
  <c r="I24" i="12"/>
  <c r="I28" i="12"/>
  <c r="I32" i="12"/>
  <c r="I36" i="12"/>
  <c r="I40" i="12"/>
  <c r="I44" i="12"/>
  <c r="I48" i="12"/>
  <c r="I52" i="12"/>
  <c r="I56" i="12"/>
  <c r="I60" i="12"/>
  <c r="I68" i="12"/>
  <c r="I72" i="12"/>
  <c r="I76" i="12"/>
  <c r="I80" i="12"/>
  <c r="I84" i="12"/>
  <c r="I88" i="12"/>
  <c r="I92" i="12"/>
  <c r="I96" i="12"/>
  <c r="I100" i="12"/>
  <c r="I104" i="12"/>
  <c r="I108" i="12"/>
  <c r="I112" i="12"/>
  <c r="I116" i="12"/>
  <c r="I13" i="12"/>
  <c r="I17" i="12"/>
  <c r="I21" i="12"/>
  <c r="I25" i="12"/>
  <c r="I29" i="12"/>
  <c r="I33" i="12"/>
  <c r="I37" i="12"/>
  <c r="I41" i="12"/>
  <c r="I45" i="12"/>
  <c r="I49" i="12"/>
  <c r="I53" i="12"/>
  <c r="I57" i="12"/>
  <c r="I61" i="12"/>
  <c r="I65" i="12"/>
  <c r="I69" i="12"/>
  <c r="I73" i="12"/>
  <c r="I77" i="12"/>
  <c r="I81" i="12"/>
  <c r="I85" i="12"/>
  <c r="I89" i="12"/>
  <c r="I93" i="12"/>
  <c r="I97" i="12"/>
  <c r="I101" i="12"/>
  <c r="I105" i="12"/>
  <c r="I109" i="12"/>
  <c r="I113" i="12"/>
  <c r="I117" i="12"/>
  <c r="I14" i="12"/>
  <c r="I18" i="12"/>
  <c r="I22" i="12"/>
  <c r="I26" i="12"/>
  <c r="I30" i="12"/>
  <c r="I34" i="12"/>
  <c r="I38" i="12"/>
  <c r="I42" i="12"/>
  <c r="I46" i="12"/>
  <c r="I50" i="12"/>
  <c r="I54" i="12"/>
  <c r="I58" i="12"/>
  <c r="I62" i="12"/>
  <c r="I66" i="12"/>
  <c r="I70" i="12"/>
  <c r="I74" i="12"/>
  <c r="I78" i="12"/>
  <c r="I82" i="12"/>
  <c r="I86" i="12"/>
  <c r="I90" i="12"/>
  <c r="I94" i="12"/>
  <c r="I98" i="12"/>
  <c r="I102" i="12"/>
  <c r="I106" i="12"/>
  <c r="I110" i="12"/>
  <c r="I114" i="12"/>
  <c r="I118" i="12"/>
  <c r="I15" i="12"/>
  <c r="I19" i="12"/>
  <c r="I23" i="12"/>
  <c r="I27" i="12"/>
  <c r="I103" i="12"/>
  <c r="I71" i="12"/>
  <c r="I39" i="12"/>
  <c r="I115" i="12"/>
  <c r="I99" i="12"/>
  <c r="I83" i="12"/>
  <c r="I67" i="12"/>
  <c r="I51" i="12"/>
  <c r="I35" i="12"/>
  <c r="I8" i="12"/>
  <c r="I87" i="12"/>
  <c r="I55" i="12"/>
  <c r="I111" i="12"/>
  <c r="I95" i="12"/>
  <c r="I79" i="12"/>
  <c r="I63" i="12"/>
  <c r="I47" i="12"/>
  <c r="I31" i="12"/>
  <c r="H1" i="5" l="1"/>
</calcChain>
</file>

<file path=xl/sharedStrings.xml><?xml version="1.0" encoding="utf-8"?>
<sst xmlns="http://schemas.openxmlformats.org/spreadsheetml/2006/main" count="42125" uniqueCount="10940">
  <si>
    <t>ARCHIVO</t>
  </si>
  <si>
    <t>CATEGORIA_RIESGO</t>
  </si>
  <si>
    <t>CLASE_DATO</t>
  </si>
  <si>
    <t>ENTIDAD_AUTORIZADA_SBD</t>
  </si>
  <si>
    <t>Entidades Supervisadas por SUGEF</t>
  </si>
  <si>
    <t>EQUIVALENCIA_CALIFICACIONES_AGENCIAS_CALIFICADORAS</t>
  </si>
  <si>
    <t>ETAPA</t>
  </si>
  <si>
    <t>INSTITUCIONES_PUBLICAS_REGISTRADAS</t>
  </si>
  <si>
    <t>SECTOR_ECONOMICO</t>
  </si>
  <si>
    <t>TASA_INCUMPLIMIENTO</t>
  </si>
  <si>
    <t>TIPO_ACTIVIDAD_ECONOMICA</t>
  </si>
  <si>
    <t>TIPO_ACTIVIDADES_CAMBIO_CLIMATICO</t>
  </si>
  <si>
    <t>TIPO_ADQUISICION_BIEN</t>
  </si>
  <si>
    <t>TIPO_AMBITO_CAMBIO_CLIMATICO</t>
  </si>
  <si>
    <t>TIPO_ASIGNACION_CALIFICACION</t>
  </si>
  <si>
    <t>TIPO_BENEFICIARIO_SBD</t>
  </si>
  <si>
    <t>TIPO_BIEN</t>
  </si>
  <si>
    <t>TIPO_CANTON</t>
  </si>
  <si>
    <t>TIPO_CAPACIDAD_PAGO</t>
  </si>
  <si>
    <t>TIPO_CARGA_CLASE_DATO</t>
  </si>
  <si>
    <t>TIPO_CARTERA</t>
  </si>
  <si>
    <t>TIPO_CATALOGO</t>
  </si>
  <si>
    <t>TIPO_CATEGORIA_RIESGO_MICROCREDITO_SBD</t>
  </si>
  <si>
    <t>TIPO_CATEGORIA_RIESGO_SBD</t>
  </si>
  <si>
    <t>TIPO_CLASIFICACION_INSTRUMENTO</t>
  </si>
  <si>
    <t>TIPO_COLATERAL_FINANCIERO</t>
  </si>
  <si>
    <t>TIPO_COLATERAL_REAL</t>
  </si>
  <si>
    <t>TIPO_COMPORTAMIENTO_PAGO</t>
  </si>
  <si>
    <t>TIPO_COMPORTAMIENTO_PAGO_SBD</t>
  </si>
  <si>
    <t>TIPO_CONDICIONES_ESPECIALES_DEUDOR</t>
  </si>
  <si>
    <t>TIPO_CUOTA</t>
  </si>
  <si>
    <t>TIPO_CUOTA_PRINCIPAL</t>
  </si>
  <si>
    <t>TIPO_DEPENDENCIA</t>
  </si>
  <si>
    <t>TIPO_DEUDOR_SFN</t>
  </si>
  <si>
    <t>TIPO_DISTRITO</t>
  </si>
  <si>
    <t>TIPO_DOCUMENTO_LEGAL</t>
  </si>
  <si>
    <t>TIPO_ENFOQUE</t>
  </si>
  <si>
    <t>TIPO_ESTADO_OPERACION</t>
  </si>
  <si>
    <t>TIPO_FONDO_FINANCIAMIENTO_CAMBIO_CLIMATICO</t>
  </si>
  <si>
    <t>TIPO_FUENTE_FINANCIAMIENTO</t>
  </si>
  <si>
    <t>TIPO_GARANTIA</t>
  </si>
  <si>
    <t>TIPO_GRADO</t>
  </si>
  <si>
    <t>TIPO_INDICADOR_GENERADOR_DIVISAS</t>
  </si>
  <si>
    <t>TIPO_INDICADOR_GENERADOR_DIVISAS_SBD</t>
  </si>
  <si>
    <t>TIPO_INDICADOR_INSCRIPCION</t>
  </si>
  <si>
    <t>TIPO_INGRESO_DEUDOR</t>
  </si>
  <si>
    <t>TIPO_INTERES_REFERENCIA_TASA_VARIABLE</t>
  </si>
  <si>
    <t>TIPO_MITIGADOR_RIESGO</t>
  </si>
  <si>
    <t>TIPO_MODALIDAD_FUENTE_FINANCIAMIENTO</t>
  </si>
  <si>
    <t>TIPO_MODIFICACION_OPERACION</t>
  </si>
  <si>
    <t>TIPO_MONEDA</t>
  </si>
  <si>
    <t>TIPO_MOTIVO_BIEN_REALIZABLE_NO_REPORTADO</t>
  </si>
  <si>
    <t>TIPO_MOTIVO_OPERACION_ESPECIAL</t>
  </si>
  <si>
    <t>TIPO_MOTIVO_OPERACION_NO_REPORTADA</t>
  </si>
  <si>
    <t>TIPO_NATURALEZA_GASTO</t>
  </si>
  <si>
    <t>TIPO_OPERACION</t>
  </si>
  <si>
    <t>TIPO_OPERACION_SFN</t>
  </si>
  <si>
    <t>TIPO_OPERADOR_SBD</t>
  </si>
  <si>
    <t>TIPO_ORIGEN_RECURSOS</t>
  </si>
  <si>
    <t>TIPO_PERIODICIDAD</t>
  </si>
  <si>
    <t>TIPO_PERSONA</t>
  </si>
  <si>
    <t>TIPO_POLIZA</t>
  </si>
  <si>
    <t>TIPO_PROGRAMA_AUTORIZADO_SBD</t>
  </si>
  <si>
    <t>TIPO_PROVINCIA</t>
  </si>
  <si>
    <t>TIPO_RIESGO_CAMBIARIO_DEUDOR</t>
  </si>
  <si>
    <t>TIPO_SECTOR_PRIORITARIO_DEUDOR_SBD</t>
  </si>
  <si>
    <t>TIPO_SEGMENTO</t>
  </si>
  <si>
    <t>TIPO_SUBTEMAS_CAMBIO_CLIMATICO</t>
  </si>
  <si>
    <t>TIPO_TEMA_CAMBIO_CLIMÁTICO</t>
  </si>
  <si>
    <t>Tabla:  Carta_Crédito_Stand_by_emitida_entidad_financiera_internacional</t>
  </si>
  <si>
    <t>Tabla: Carta_Crédito_Stand_by_emitida_entidad_financiera_ supervisada_SUGEF</t>
  </si>
  <si>
    <t>Tabla:TIPO_ACTIVIDAD_ECONOMICA_CIIU4</t>
  </si>
  <si>
    <t>Tipo_Categoria_Riesgo_NEC_14_21  </t>
  </si>
  <si>
    <t>Ponderacion_Riesgo_Credito_Acuerdo_SUGEF_3-06</t>
  </si>
  <si>
    <t>Tabla_Entidades_Supervisadas_CONASSIF</t>
  </si>
  <si>
    <t>Tabla_Provincia_Canton_Distrito</t>
  </si>
  <si>
    <t>Tabla _Ponderación_ Riesgo_3_06_TEMPORAL</t>
  </si>
  <si>
    <t>Fecha</t>
  </si>
  <si>
    <t>Estado</t>
  </si>
  <si>
    <t>TIPO_CLASIFICACION_RIESGO_CLIMATICO</t>
  </si>
  <si>
    <t>Se incorpora la tabla de Clasificación de Riesgo Climático</t>
  </si>
  <si>
    <t>TIPO_METODOLOGIA_CLIMATICO</t>
  </si>
  <si>
    <t>Se incorpora la tabla de Metodología de Riesgo Climático</t>
  </si>
  <si>
    <t>TIPO_NIVEL_DE_POTENCIALIDAD_E_IMPACTO_CLIMATICO</t>
  </si>
  <si>
    <t>Se incorpora la Tabla del Nivel de Potencialidad e Impacto de Riesgo Climático</t>
  </si>
  <si>
    <t>Entid_Superv_CONASSIF</t>
  </si>
  <si>
    <t>Se crean los códigos 28 (Eliminación de Codeudor  (Según contrato el codeudor ya no presenta tal condición y deja de reportarse en el archivo respectivo.) y 29 (Cambio de cédula del codeudor (Se utiliza cuando la condición migratoria del codeudor cambió y tiene un documento de identificación distinto)</t>
  </si>
  <si>
    <t>Se inactivan a partir de enero los códigos 7 y 9 a partir del corte de enero 2025</t>
  </si>
  <si>
    <t>Se inactivan los códigos 21, 22 y 23 a partir del corte de enero 2025</t>
  </si>
  <si>
    <t>Se inactivan los códigos 0, 19, 20, 22, 23, 24, 27 y 28 no deben utilizarse para periodos posteriores o iguales a enero 2025.</t>
  </si>
  <si>
    <t>Cambio efectuado a Tablas
con respecto a la publicación efectuada el 29 de setiembre 2023</t>
  </si>
  <si>
    <t xml:space="preserve"> </t>
  </si>
  <si>
    <t>Nombre de la Tabla</t>
  </si>
  <si>
    <t>fecha</t>
  </si>
  <si>
    <t>Detalle del Cambio</t>
  </si>
  <si>
    <r>
      <rPr>
        <b/>
        <u/>
        <sz val="10"/>
        <color theme="5" tint="-0.499984740745262"/>
        <rFont val="Cambria"/>
        <family val="1"/>
      </rPr>
      <t xml:space="preserve">Conforme la validación 473, estos códigos dejar de ser utilizados para los créditos que formalizan en fecha posterior a Julio 2024.   Quedan activos para efectos de recarga.  
</t>
    </r>
    <r>
      <rPr>
        <sz val="10"/>
        <color theme="1"/>
        <rFont val="Cambria"/>
        <family val="1"/>
      </rPr>
      <t xml:space="preserve">
30001 Adelante mujeres, 
30002 Arrendamiento financiero del SBD, 
30003 Atención de emergencias nacionales, 
30004 Créditos verdes del SBD, 
30005 Financiamiento de los sectores industria, comercio y servicios, 
30006 Financiamiento del sector agropecuario - agrícola, 
30007 Financiamiento del sector agropecuario ganadería mayor y ganadería menor, 
30008 Financiamiento para emprendedurismo del SBD, 
30009 Financiamiento para la aceleración de empresas del SBD, 
30010 Fomento para la asociatividad, 
30011 Fortalecimiento Pequeña Empresa mandato (esquema 3re piso), 
30012 INCOPESCA, 
30013 MAG-PIPA, 
30014 PPZN, 
30015 Prazas, 
30016 Reconversión productiva, 
30017 FIDAGRO, 
30018 Capital semilla, 
30019 Créditos avalados por el Finade (Avales Individuales), 
30020 Créditos avalados por el Finade (Avales de Cartera), 
30021 Créditos avalados por el Finade (Avales con Contragarantías), 
30022 Programa de financiamiento para el fortalecimiento de las pymes y encadenamientos turísticos., 
30023 Programa de renovación para la transformación y competitividad del sector cafetalero., 
30024 Programa para el fortalecimiento y competitividad del sector cacaotero., 
30025 Programa Sectorial de Financiamiento, Fomento y Encadenamiento productivo del sector ganadero. IICA-SBD, 
30026 Programa de Financiamiento para Mipymes Exportadoras, 
30027 Programa Capital de Riesgo, 
30028 Tarjeta de Crédito MIPYMES, 
30029 Programa de financiamiento al Sector Arrocero</t>
    </r>
  </si>
  <si>
    <t>Código 28:   Eliminación de Codeudor  (Cuando un codeudor por contrato deja de ser codeudor de la operación crediticia)</t>
  </si>
  <si>
    <t>Código 29: Cambio de cédula del codeudor</t>
  </si>
  <si>
    <t>Se inactivan las entidades: Fianciera Desyfin S.A. , Coopeservidores RL, Coopeamistad RL y Coopelelecheros RL.</t>
  </si>
  <si>
    <t>TIPO_MOTIVO_BIEN_REALIZABLE_NO_REPORTADO
ATENDIDO: TI-21-11-2024</t>
  </si>
  <si>
    <r>
      <rPr>
        <sz val="11"/>
        <color rgb="FF00B050"/>
        <rFont val="Cambria"/>
        <family val="1"/>
      </rPr>
      <t xml:space="preserve">Se modifica la descripción de los códigos 11 y 12.
11.  Siniestro, robo o hurto, parcial.
12. Siniestro, robo o hurto, total.
</t>
    </r>
    <r>
      <rPr>
        <b/>
        <u/>
        <sz val="11"/>
        <color rgb="FF00B050"/>
        <rFont val="Cambria"/>
        <family val="1"/>
      </rPr>
      <t xml:space="preserve">Quedan de la siguiente forma:
</t>
    </r>
    <r>
      <rPr>
        <sz val="11"/>
        <color rgb="FF00B050"/>
        <rFont val="Cambria"/>
        <family val="1"/>
      </rPr>
      <t xml:space="preserve">11. Siniestro, Robo, Hurto, Estafa o Similar.   Parcial
12. Siniestro, Robo, Hurto, Estafa o Similar.   Total
</t>
    </r>
  </si>
  <si>
    <t>Se modifica el código 0, pasa de llamarse "No Aplica" a "Deudor sin Exposición Cambiaria"</t>
  </si>
  <si>
    <t>Entidad_Autorizada_SBD</t>
  </si>
  <si>
    <t>Cambio efectuado a Tablas</t>
  </si>
  <si>
    <t>Se le incluyó la columna "Nivel" y los códigos respectivos a cada entidad.</t>
  </si>
  <si>
    <t xml:space="preserve">Lista de campos en 14-21 </t>
  </si>
  <si>
    <t>Lista de campos en tablas  1-05</t>
  </si>
  <si>
    <t>14-21</t>
  </si>
  <si>
    <t xml:space="preserve">   1-05</t>
  </si>
  <si>
    <t>#</t>
  </si>
  <si>
    <t>TABLA</t>
  </si>
  <si>
    <t>Número item en tablas en 1-05</t>
  </si>
  <si>
    <t>Lista de Contenidos</t>
  </si>
  <si>
    <t>Número en 14-21</t>
  </si>
  <si>
    <t xml:space="preserve">  </t>
  </si>
  <si>
    <t>Nombre de la tabla:  Tipo_Catalogo</t>
  </si>
  <si>
    <t>Nombre de la tabla: Tipo_Dependencia</t>
  </si>
  <si>
    <t>Nombre de la tabla:  Provincia</t>
  </si>
  <si>
    <t>ver enlace</t>
  </si>
  <si>
    <t>Nombre de la tabla:  Cantón</t>
  </si>
  <si>
    <t>ENTIDADES_SUPERVISADAS_POR_SUGEF</t>
  </si>
  <si>
    <t>nueva</t>
  </si>
  <si>
    <t>Nombre de la tabla:  Distrito</t>
  </si>
  <si>
    <t>estaba aparte en un Excel</t>
  </si>
  <si>
    <t>Nombre de la tabla: Tipo Persona</t>
  </si>
  <si>
    <t>Nombre de la tabla:  Tipo_Puesto_Persona_Entidad</t>
  </si>
  <si>
    <t>Nombre de la tabla:  Tipo_Accion</t>
  </si>
  <si>
    <t>Nombre de la tabla:  Tipo_Moneda</t>
  </si>
  <si>
    <t>Nombre de la tabla:  Tipo_Facultad</t>
  </si>
  <si>
    <t>Nombre de la tabla:  Tipo_Persona_Entidad</t>
  </si>
  <si>
    <t>Nombre de la tabla:  Tipo_Servicio</t>
  </si>
  <si>
    <t>Nombre de la tabla:  Nivel _Academico</t>
  </si>
  <si>
    <t>Nombre de la tabla:  Tipo_comite</t>
  </si>
  <si>
    <t>Nombre de la tabla:  Tipo_vinculo</t>
  </si>
  <si>
    <t>Nombre de la tabla:  Tipo_accion</t>
  </si>
  <si>
    <t>Nombre de la tabla:  Excepciones Reporte Socios</t>
  </si>
  <si>
    <t>Nombre de la tabla:  Tipo_Operaciones_Efectivo</t>
  </si>
  <si>
    <t>Nombre de la tabla:  Tipo_transaccion</t>
  </si>
  <si>
    <t>??????</t>
  </si>
  <si>
    <t>Nombre de la tabla:  Tipo_flujo_efectivo</t>
  </si>
  <si>
    <t>Nombre de la tabla:  Rango_Calce_Plazo</t>
  </si>
  <si>
    <t>Nombre de la tabla:  Rango_Brecha</t>
  </si>
  <si>
    <t>Nombre de la tabla:  Tipo_Fideicomiso</t>
  </si>
  <si>
    <t>Nombre de la tabla:  Tipo_Monto</t>
  </si>
  <si>
    <t>Nombre de la tabla:  Tipo_Bien</t>
  </si>
  <si>
    <t>Nombre de la tabla: Tipo_Adquisicion_Bien</t>
  </si>
  <si>
    <t>Nombre de la tabla:  Sector_Economico</t>
  </si>
  <si>
    <t>Nombre de la tabla:  Tipo_Operacion_Intragrupo</t>
  </si>
  <si>
    <t>Nombre de la tabla:  Categoria_riesgo_deudor</t>
  </si>
  <si>
    <t>Nombre de la tabla:  Tipo_Plazo</t>
  </si>
  <si>
    <t>Nombre de la tabla:  Tipo_Cuota</t>
  </si>
  <si>
    <t>Nombre de la tabla:  Grupo_Riesgo_Deudor</t>
  </si>
  <si>
    <t>Nombre de la tabla:  Tipo_Periodicidad</t>
  </si>
  <si>
    <t>Nombre de la tabla:  Tipo_Ingreso</t>
  </si>
  <si>
    <t>Nombre de la tabla:  Tipo_Motivo_Vinculacion</t>
  </si>
  <si>
    <t>Nombre de la tabla:  Tipo_Poliza</t>
  </si>
  <si>
    <t>Nombre de la tabla:  Tipo_Cartera</t>
  </si>
  <si>
    <t>Nombre de la tabla:  Tipo_Emisor</t>
  </si>
  <si>
    <t>Nombre de la tabla:  Disponibilidad_Titulo_Valor</t>
  </si>
  <si>
    <t>Nombre de la tabla:  Tipo_Naturaleza_Gasto</t>
  </si>
  <si>
    <t>Nombre de la tabla:  Tipo_Operacion</t>
  </si>
  <si>
    <t>Nombre de la tabla: Tipo_Estado_Operacion</t>
  </si>
  <si>
    <t>Nombre de la tabla:  Estado_Civil</t>
  </si>
  <si>
    <t>Nombre de la tabla:  Tipo_Periodicidad_Inversion</t>
  </si>
  <si>
    <t>Nombre de la tabla:  Grupo_Financiero</t>
  </si>
  <si>
    <t>Nombre de la tabla:  Grupo_Financiero_Entidad</t>
  </si>
  <si>
    <t>Nombre de la tabla:  Regimen_Fiscalización</t>
  </si>
  <si>
    <t>Nombre de la tabla:  Tipo_Grupo_Financiero</t>
  </si>
  <si>
    <t>Nombre de la tabla:  Entidad</t>
  </si>
  <si>
    <t>Nombre de la tabla:  Tipo_Origen_Recursos</t>
  </si>
  <si>
    <t>Nombre de la tabla:  Tipo_Credito_Externo</t>
  </si>
  <si>
    <t>Nueva (ver 57 y 58)</t>
  </si>
  <si>
    <t>Nombre de la tabla:  Tipo_Actividad_Economica</t>
  </si>
  <si>
    <t>Nombre de la tabla: Tipo Mitigador Riesgo</t>
  </si>
  <si>
    <t>Nombre de la tabla:  Tipo_Documento_Legal</t>
  </si>
  <si>
    <t>Nombre de la tabla:  Tipo_Asignacion_Calificacion</t>
  </si>
  <si>
    <t>Nombre de la tabla:  Tipo_Capacidad_Pago</t>
  </si>
  <si>
    <t>Nombre de la tabla:  Tipo_Condiciones_Especiales_Deudor</t>
  </si>
  <si>
    <t>esta tablas se eliminina y sustituyen por Tipo_Motivo_Operacion_Especial (item 29)</t>
  </si>
  <si>
    <t>Nombre de la tabla:  Tipo_Operacion_Especial</t>
  </si>
  <si>
    <t>Nombre de la tabla:  Tipo_Motivo_Operacion_No_Reportada</t>
  </si>
  <si>
    <t>Nombre de la tabla:  Tipo Clasificacion Instrumento</t>
  </si>
  <si>
    <t>Nombre de la tabla:  Tipo Modificacion Operacion</t>
  </si>
  <si>
    <t>Nombre de la tabla: Tipo Indicador Inscripcion</t>
  </si>
  <si>
    <t>Nombre de la tabla: Tipo Motivo Bien Realizable No Reportado</t>
  </si>
  <si>
    <t>Nombre de la tabla:  Tipo Comportamiento Pago</t>
  </si>
  <si>
    <t>Nombre de la tabla:  Tipo Garantia</t>
  </si>
  <si>
    <t>Nombre de la tabla:  Tipo Grados</t>
  </si>
  <si>
    <t>Nombre de la tabla: Tipo Cuota Principal</t>
  </si>
  <si>
    <t>Nombre de la tabla:  Tipo Grupo Vinculado</t>
  </si>
  <si>
    <t>Nombre de la tabla: Indicador Generador Divisas</t>
  </si>
  <si>
    <t>Nombre de la tabla: Proveedor Precios</t>
  </si>
  <si>
    <t>Nombre de la tabla: Tipo Plazo Pasivo</t>
  </si>
  <si>
    <t>Nombre de la tabla: Tipo Dependencia Acreedor</t>
  </si>
  <si>
    <t>Nombre de la tabla: Tipo Relacion Comercial</t>
  </si>
  <si>
    <t>Nombre de la tabla: Tipo Empresa</t>
  </si>
  <si>
    <t>Nombre de la tabla: Tipo Interes Referencia Tasa Variable</t>
  </si>
  <si>
    <t>Nombre de la tabla: Tipo Operacion Obligaciones</t>
  </si>
  <si>
    <t>Nombre de la tabla: Tipo Riesgo Legitimacion</t>
  </si>
  <si>
    <t>Nombre de la tabla: Tipo Operacion Legitimación</t>
  </si>
  <si>
    <t>Nombre de la tabla: Tipo_Operaciones_reporte_Legitimacion</t>
  </si>
  <si>
    <t>Nombre de la tabla: Tipo EstadoCliente Legitimacion</t>
  </si>
  <si>
    <t>Nombre de la tabla: Tipo NaturalezaActividadEconomica Legitimacion</t>
  </si>
  <si>
    <t>Nombre de la tabla: Tipo Residencia Legitimacion</t>
  </si>
  <si>
    <t>Nombre de la tabla: Tipo ProductoServicio Legitimacion</t>
  </si>
  <si>
    <t>Nombre de la tabla: Tipo Dependencia Legitimacion</t>
  </si>
  <si>
    <t>Nombre de la tabla: Tipo Movimiento Legitimacion</t>
  </si>
  <si>
    <t>Nombre de la tabla: Tipo EntradaSalidaFondos Legitimacion</t>
  </si>
  <si>
    <t>Nombre de la tabla: Tipo Persona Legitimacion</t>
  </si>
  <si>
    <t>Nombre de la tabla: Tipo Indicador de precio</t>
  </si>
  <si>
    <t>Nombre de la tabla:  Tipo Cuenta</t>
  </si>
  <si>
    <t>Nombre de la tabla:  Motivo Cierre</t>
  </si>
  <si>
    <t>Nombre de la tabla: Tipo DeudorSFN</t>
  </si>
  <si>
    <t>Nombre de la tabla: Tipo Categoria Riesgo Microcredito SBD</t>
  </si>
  <si>
    <t>Nombre de la tabla: Tipo Categoria Riesgo SBD</t>
  </si>
  <si>
    <t>Nombre de la tabla: Tipo Indicador Generador Divisas SBD</t>
  </si>
  <si>
    <t>Nombre de la tabla: TIPO Comportamiento Pago SBD</t>
  </si>
  <si>
    <t>Nombre de la tabla: Tipo Beneficiario SBD</t>
  </si>
  <si>
    <t>Nombre de la tabla: TIPO INGRESO DEUDOR</t>
  </si>
  <si>
    <t>Nombre de la tabla: TIPO RIESGO CAMBIARIO DEUDOR</t>
  </si>
  <si>
    <t>Nombre de la tabla: TIPO INDICADOR DECLARACION RENTA</t>
  </si>
  <si>
    <t>Nombre de la tabla: Tipo Operacion SFN.</t>
  </si>
  <si>
    <t>Nombre de la tabla: Tipo Sector Prioritario Deudor SBD</t>
  </si>
  <si>
    <t>Nombre de la tabla: Tipo Programa Autorizado SBD</t>
  </si>
  <si>
    <t>Nombre de la tabla: TipoOperador</t>
  </si>
  <si>
    <t>Nombre de la tabla: Entidad autorizada para SBD</t>
  </si>
  <si>
    <t>Nombre de la tabla: TIPO AMBITO CAMBIO CLIMATICO</t>
  </si>
  <si>
    <t>Nombre de la tabla: TIPO TEMA CAMBIO CLIMATICO</t>
  </si>
  <si>
    <t>Nombre de la tabla: TIPO SUBTEMAS CAMBIO CLIMATICO</t>
  </si>
  <si>
    <t>Nombre de la tabla: TIPO ACTIVIDADES CAMBIO CLIMATICO</t>
  </si>
  <si>
    <t>Nombre de la tabla: TIPO FUENTE FINANCIAMIENTO</t>
  </si>
  <si>
    <t>Nombre de la tabla: TIPO FUENTE FINANCIAMIENTO CAMBIO CLIMATICO</t>
  </si>
  <si>
    <t>Nombre de la tabla: TIPO MODALIDAD FUENTE FINANCIAMIENTO</t>
  </si>
  <si>
    <t xml:space="preserve">Nombre de la tabla:  Tipo_Actividad_Economica </t>
  </si>
  <si>
    <t xml:space="preserve">De acuerdo a la Circular Externa SGF_2389_2023 del 18 de setiembre, 2023;  a partir del enero, 2024 solo se deberá utilizar la tabla de Actividades Económicas del CIIU 4 que utiliza CICAC </t>
  </si>
  <si>
    <t>CODIGO HASTA 
31/08/2006</t>
  </si>
  <si>
    <t>CODIGO A PARTIR DE 
01/09/2006</t>
  </si>
  <si>
    <t>CODIGO 
  ANTERIOR</t>
  </si>
  <si>
    <t>DESCRIPCION</t>
  </si>
  <si>
    <t>A</t>
  </si>
  <si>
    <t>Idem</t>
  </si>
  <si>
    <t>Agricultura, ganadería, caza y actividades de servicios conexas</t>
  </si>
  <si>
    <t>A02</t>
  </si>
  <si>
    <t>Agricultura</t>
  </si>
  <si>
    <t>A021</t>
  </si>
  <si>
    <t>Cultivo de cosechas</t>
  </si>
  <si>
    <t>A0211</t>
  </si>
  <si>
    <t>Cultivo de  granos comestibles  y  verduras</t>
  </si>
  <si>
    <t>A021101</t>
  </si>
  <si>
    <t>Arroz</t>
  </si>
  <si>
    <t>A021102</t>
  </si>
  <si>
    <t>Café</t>
  </si>
  <si>
    <t>A021103</t>
  </si>
  <si>
    <t>Maíz</t>
  </si>
  <si>
    <t>A021104</t>
  </si>
  <si>
    <t>Frijol</t>
  </si>
  <si>
    <t>A021105</t>
  </si>
  <si>
    <t>Sorgo</t>
  </si>
  <si>
    <t>A021106</t>
  </si>
  <si>
    <t>Soya</t>
  </si>
  <si>
    <t>A021107</t>
  </si>
  <si>
    <t>Macadamia</t>
  </si>
  <si>
    <t>A021151</t>
  </si>
  <si>
    <t>Papa</t>
  </si>
  <si>
    <t>A021152</t>
  </si>
  <si>
    <t>Yuca</t>
  </si>
  <si>
    <t>A021153</t>
  </si>
  <si>
    <t>Camote</t>
  </si>
  <si>
    <t>A021154</t>
  </si>
  <si>
    <t>Ñame, ñampí y tiquizque</t>
  </si>
  <si>
    <t>A021190</t>
  </si>
  <si>
    <t>Otros  granos  comestibles y verduras</t>
  </si>
  <si>
    <t>A0212</t>
  </si>
  <si>
    <t xml:space="preserve">Cultivo de vegetales, hortalizas, legumbres  y especialidades horticulturas </t>
  </si>
  <si>
    <t>A021201</t>
  </si>
  <si>
    <t>Cultivo de vegetales</t>
  </si>
  <si>
    <t>A021202</t>
  </si>
  <si>
    <t>Cultivo de hortalizas, legumbres y especialidades  hortícolas</t>
  </si>
  <si>
    <t>A0213</t>
  </si>
  <si>
    <t xml:space="preserve">Cultivo de frutas, especies  y plantas  utilizables  para  preparar bebidas </t>
  </si>
  <si>
    <t>A02131</t>
  </si>
  <si>
    <t xml:space="preserve">Cultivo de frutas </t>
  </si>
  <si>
    <t>A0213101</t>
  </si>
  <si>
    <t>Melón</t>
  </si>
  <si>
    <t>A0213102</t>
  </si>
  <si>
    <t>Banano</t>
  </si>
  <si>
    <t>A0213103</t>
  </si>
  <si>
    <t>Piña</t>
  </si>
  <si>
    <t>A0213104</t>
  </si>
  <si>
    <t>Sandía</t>
  </si>
  <si>
    <t>A0213190</t>
  </si>
  <si>
    <t>Otras frutas</t>
  </si>
  <si>
    <t>A02132</t>
  </si>
  <si>
    <t>Cultivo de especias</t>
  </si>
  <si>
    <t>A02133</t>
  </si>
  <si>
    <t>Cultivo de plantas utilizables para preparar bebidas  y alimentos</t>
  </si>
  <si>
    <t>A0213301</t>
  </si>
  <si>
    <t>Caña  de azúcar</t>
  </si>
  <si>
    <t>A0213302</t>
  </si>
  <si>
    <t>Palma aceitera</t>
  </si>
  <si>
    <t>A0213303</t>
  </si>
  <si>
    <t>Palmito</t>
  </si>
  <si>
    <t>A0213390</t>
  </si>
  <si>
    <t>Otras plantas utilizables para preparar bebidas y alimentos</t>
  </si>
  <si>
    <t>A0214</t>
  </si>
  <si>
    <t>Cultivo de flores,  productos de vivero y de  semillero</t>
  </si>
  <si>
    <t>A02141</t>
  </si>
  <si>
    <t>Cultivo de flores y plantas ornamentales  para vivero  (no para exportación)</t>
  </si>
  <si>
    <t>A02142</t>
  </si>
  <si>
    <t xml:space="preserve">Cultivo de flores y plantas ornamentales  para vivero  (para exportación) </t>
  </si>
  <si>
    <t>A02143</t>
  </si>
  <si>
    <t>Cultivo y elaboración de  otros productos de vivero</t>
  </si>
  <si>
    <t>A02144</t>
  </si>
  <si>
    <t xml:space="preserve">Cultivo de productos de semillero.   </t>
  </si>
  <si>
    <t>A02149</t>
  </si>
  <si>
    <t>Cultivo de  otras plantas  y actividades  conexas</t>
  </si>
  <si>
    <t>A0218</t>
  </si>
  <si>
    <t>Otros cultivos</t>
  </si>
  <si>
    <t>A02181</t>
  </si>
  <si>
    <t>Algodón</t>
  </si>
  <si>
    <t>A02182</t>
  </si>
  <si>
    <t>Cuenta nueva</t>
  </si>
  <si>
    <t>Tabaco</t>
  </si>
  <si>
    <t>A02189</t>
  </si>
  <si>
    <t>A029</t>
  </si>
  <si>
    <t>Operaciones  de  la anterior  clasificación de  Agricultura no identificables en esta clasificación</t>
  </si>
  <si>
    <t>A0291</t>
  </si>
  <si>
    <t>Reparación de maquinaria agrícola</t>
  </si>
  <si>
    <t>A0292</t>
  </si>
  <si>
    <t>Pequeño agricultor</t>
  </si>
  <si>
    <t>A0293</t>
  </si>
  <si>
    <t>Adecuación agrícola</t>
  </si>
  <si>
    <t>A0299</t>
  </si>
  <si>
    <t>Resto de Operaciones  de  la anterior  clasificación de  Agricultura no identificables en esta clasificación</t>
  </si>
  <si>
    <t>A04</t>
  </si>
  <si>
    <t>Ganadería</t>
  </si>
  <si>
    <t>A041</t>
  </si>
  <si>
    <t xml:space="preserve">Cría  de animales   </t>
  </si>
  <si>
    <t>A0411</t>
  </si>
  <si>
    <t>Cría, desarrollo y engorde de ganado vacuno</t>
  </si>
  <si>
    <t>A0412</t>
  </si>
  <si>
    <t xml:space="preserve">Cría y desarrollo de ganado lechero </t>
  </si>
  <si>
    <t>A0413</t>
  </si>
  <si>
    <t>Cría de aves</t>
  </si>
  <si>
    <t>A0414</t>
  </si>
  <si>
    <t xml:space="preserve">Cría de cabras y ovejas </t>
  </si>
  <si>
    <t>A0418</t>
  </si>
  <si>
    <t>Cría y desarrollo de ganado doble propósito (carne/leche)</t>
  </si>
  <si>
    <t>A0419</t>
  </si>
  <si>
    <t>Cría de otros animales</t>
  </si>
  <si>
    <t>A049</t>
  </si>
  <si>
    <t>Operaciones  de  la anterior  clasificación de  Ganadería  no identificables en esta clasificación</t>
  </si>
  <si>
    <t>A0491</t>
  </si>
  <si>
    <t>Pequeño productor ganadero</t>
  </si>
  <si>
    <t>A0499</t>
  </si>
  <si>
    <t>Resto de Operaciones  de  la anterior  clasificación de  Ganadería  no identificables en esta clasificación</t>
  </si>
  <si>
    <t>A06</t>
  </si>
  <si>
    <t>Agropecuario</t>
  </si>
  <si>
    <t>A061</t>
  </si>
  <si>
    <t xml:space="preserve">Cultivo de productos agrícolas en combinación con la cría de animales </t>
  </si>
  <si>
    <t>A0611</t>
  </si>
  <si>
    <t>Cultivo de productos agrícolas en combinación con la cría de animales (explotación mixta)</t>
  </si>
  <si>
    <t>A0619</t>
  </si>
  <si>
    <t>Actividades conexas de servicios agropecuarios, excepto las actividades  veterinarias</t>
  </si>
  <si>
    <t>A069</t>
  </si>
  <si>
    <t>Operaciones  de  la anterior  clasificación de  Agropecuario  no identificables en esta clasificación</t>
  </si>
  <si>
    <t>A08</t>
  </si>
  <si>
    <t>Caza</t>
  </si>
  <si>
    <t>A081</t>
  </si>
  <si>
    <t>Caza, pieles y repoblación de animales de caza, incluyendo actividades  conexas</t>
  </si>
  <si>
    <t>A10</t>
  </si>
  <si>
    <t>Silvicultura, extracción de madera  y  actividades de servicio conexas</t>
  </si>
  <si>
    <t>A101</t>
  </si>
  <si>
    <t>Silvicultura (reforestación) y actividades de servicio conexas</t>
  </si>
  <si>
    <t>A102</t>
  </si>
  <si>
    <t>Extracción de madera y actividades de servicio conexas</t>
  </si>
  <si>
    <t>B</t>
  </si>
  <si>
    <t>Pesca y  acuacultura</t>
  </si>
  <si>
    <t>B02</t>
  </si>
  <si>
    <t>Pesca y  actividades  conexas (Global)</t>
  </si>
  <si>
    <t>B04</t>
  </si>
  <si>
    <t>Acuacultura y actividades de servicio conexas</t>
  </si>
  <si>
    <t>Pesca (detallado)</t>
  </si>
  <si>
    <t>B061</t>
  </si>
  <si>
    <t>Atún</t>
  </si>
  <si>
    <t>B062</t>
  </si>
  <si>
    <t>Camarones</t>
  </si>
  <si>
    <t>B063</t>
  </si>
  <si>
    <t>Tilapia</t>
  </si>
  <si>
    <t>B064</t>
  </si>
  <si>
    <t>Escama y tuburón</t>
  </si>
  <si>
    <t>B068</t>
  </si>
  <si>
    <t xml:space="preserve">Pesca de otros animales </t>
  </si>
  <si>
    <t>B069</t>
  </si>
  <si>
    <t>Actividades conexas de pesca</t>
  </si>
  <si>
    <t>B92</t>
  </si>
  <si>
    <t xml:space="preserve">Operaciones  de  la anterior  clasificación de  Pesca  no identificables en esta </t>
  </si>
  <si>
    <t>B921</t>
  </si>
  <si>
    <t>Pequeño pescador</t>
  </si>
  <si>
    <t>B929</t>
  </si>
  <si>
    <t>Resto de Operaciones  de  la anterior  clasificación de  Pesca  no identificables en esta clasificación</t>
  </si>
  <si>
    <t>C</t>
  </si>
  <si>
    <t>Explotación de  minas y canteras</t>
  </si>
  <si>
    <t>C02</t>
  </si>
  <si>
    <t>Extracción de petróleo crudo y gas natural y actividades de servicio conexas</t>
  </si>
  <si>
    <t>C04</t>
  </si>
  <si>
    <t>Extracción de otras minas y canteras  y actividades de servicios conexas</t>
  </si>
  <si>
    <t>C06</t>
  </si>
  <si>
    <t>Preparación y enriquecimiento de minerales y actividades de servicios conexas</t>
  </si>
  <si>
    <t>D</t>
  </si>
  <si>
    <t xml:space="preserve">Industria Manufacturera   </t>
  </si>
  <si>
    <t>D02</t>
  </si>
  <si>
    <t>Elaboración de productos alimenticios (excepto bebidas)</t>
  </si>
  <si>
    <t>D021</t>
  </si>
  <si>
    <t>Producción, procesamiento y conservación de carnes, excepto pescado</t>
  </si>
  <si>
    <t>D0211</t>
  </si>
  <si>
    <t>Producción, procesamiento y conservación de carne de ganado vacuno</t>
  </si>
  <si>
    <t>D0212</t>
  </si>
  <si>
    <t>Producción, procesamiento y conservación de carne de ganado porcino</t>
  </si>
  <si>
    <t>D0213</t>
  </si>
  <si>
    <t>Producción, procesamiento y conservación de carne de pollo</t>
  </si>
  <si>
    <t>D0214</t>
  </si>
  <si>
    <t>Producción, procesamiento y conservación de carne de otro tipo de animales</t>
  </si>
  <si>
    <t>D0215</t>
  </si>
  <si>
    <t>Elaboración de embutidos</t>
  </si>
  <si>
    <t>D022</t>
  </si>
  <si>
    <t>Elaboración y conservación de pescado  y productos de pescado</t>
  </si>
  <si>
    <t>D023</t>
  </si>
  <si>
    <t>Elaboración de productos lácteos</t>
  </si>
  <si>
    <t>D024</t>
  </si>
  <si>
    <t>Elaboración de productos alimenticios a base de frutas, legumbres y hortalizas</t>
  </si>
  <si>
    <t>D025</t>
  </si>
  <si>
    <t>Elaboración de productos de molinería</t>
  </si>
  <si>
    <t>D0251</t>
  </si>
  <si>
    <t>Beneficio de arroz</t>
  </si>
  <si>
    <t>D0252</t>
  </si>
  <si>
    <t>Beneficio de café</t>
  </si>
  <si>
    <t>D0259</t>
  </si>
  <si>
    <t>Otros productos de molinería</t>
  </si>
  <si>
    <t>D026</t>
  </si>
  <si>
    <t>Elaboración de bebidas</t>
  </si>
  <si>
    <t>D029</t>
  </si>
  <si>
    <t xml:space="preserve">Manufactura de otros productos alimenticios </t>
  </si>
  <si>
    <t>D04</t>
  </si>
  <si>
    <t>Manufactura de   productos de tabaco</t>
  </si>
  <si>
    <t>D06</t>
  </si>
  <si>
    <t>Manufactura de productos textiles</t>
  </si>
  <si>
    <t>D08</t>
  </si>
  <si>
    <t>Manufactura de productos de vestir</t>
  </si>
  <si>
    <t>D10</t>
  </si>
  <si>
    <t>Curtido y adobo de cueros y  pieles; fabricación de maletas, bolsos de mano, artículos de talabartería y guarnicionería (excepto calzado)</t>
  </si>
  <si>
    <t>D12</t>
  </si>
  <si>
    <t>Elaboración de calzado</t>
  </si>
  <si>
    <t>D14</t>
  </si>
  <si>
    <t>Producción de madera y fabricación de productos de madera y corcho, excepto muebles</t>
  </si>
  <si>
    <t>D16</t>
  </si>
  <si>
    <t>Manufactura de muebles</t>
  </si>
  <si>
    <t>D18</t>
  </si>
  <si>
    <t>Producción de artículos de paja y de materiales trenzables</t>
  </si>
  <si>
    <t>D20</t>
  </si>
  <si>
    <t>Actividades de edición e impresión y de reproducción de grabaciones</t>
  </si>
  <si>
    <t>D22</t>
  </si>
  <si>
    <t>Refinamiento de petróleo, combustible nuclear y fabricación de coque.</t>
  </si>
  <si>
    <t>D24</t>
  </si>
  <si>
    <t>Fabricación de sustancias y productos químicos</t>
  </si>
  <si>
    <t>D26</t>
  </si>
  <si>
    <t>Manufactura de caucho y  productos plásticos</t>
  </si>
  <si>
    <t>D28</t>
  </si>
  <si>
    <t>Manufactura de otros productos minerales no metálicos.</t>
  </si>
  <si>
    <t>D30</t>
  </si>
  <si>
    <t>Manufactura de metales comunes</t>
  </si>
  <si>
    <t>D32</t>
  </si>
  <si>
    <t>Manufactura de productos metálicos, excepto maquinaria y equipo</t>
  </si>
  <si>
    <t>D34</t>
  </si>
  <si>
    <t>Manufactura de maquinaria y equipo de producción</t>
  </si>
  <si>
    <t>D36</t>
  </si>
  <si>
    <t>Manufactura de equipo de oficina, contabilidad e informática</t>
  </si>
  <si>
    <t>D38</t>
  </si>
  <si>
    <t>Manufactura de equipo y aparatos de radio, televisión y comunicaciones</t>
  </si>
  <si>
    <t>D40</t>
  </si>
  <si>
    <t xml:space="preserve">Manufactura de  otros aparatos eléctricos </t>
  </si>
  <si>
    <t>D42</t>
  </si>
  <si>
    <t>Manufactura de instrumentos médicos, de precisión,   ópticos y otros</t>
  </si>
  <si>
    <t>D44</t>
  </si>
  <si>
    <t>Manufactura de vehículos automotores, remolques y semirremolques</t>
  </si>
  <si>
    <t>D46</t>
  </si>
  <si>
    <t>Manufactura de otros tipo de equipos de transporte</t>
  </si>
  <si>
    <t>D48</t>
  </si>
  <si>
    <t>Manufactura de papel y productos de papel</t>
  </si>
  <si>
    <t>D50</t>
  </si>
  <si>
    <t>Manufactura de instrumentos musicales</t>
  </si>
  <si>
    <t>D52</t>
  </si>
  <si>
    <t>Reciclaje</t>
  </si>
  <si>
    <t>D80</t>
  </si>
  <si>
    <t>Manufactura de otros productos</t>
  </si>
  <si>
    <t>D92</t>
  </si>
  <si>
    <t>Operaciones  de  la anterior  clasificación de  Industria  no identificables en esta clasificación</t>
  </si>
  <si>
    <t>D921</t>
  </si>
  <si>
    <t>Adecuación industria</t>
  </si>
  <si>
    <t>D929</t>
  </si>
  <si>
    <t>Resto de Operaciones  de  la anterior  clasificación de  Industria  no identificables en esta clasificación</t>
  </si>
  <si>
    <t>E</t>
  </si>
  <si>
    <t>Electricidad, telecomunicaciones,  gas y agua</t>
  </si>
  <si>
    <t>E02</t>
  </si>
  <si>
    <t>Producción y suministro de electricidad y actividades de servicios conexas</t>
  </si>
  <si>
    <t>E04</t>
  </si>
  <si>
    <t>Producción y suministro de   gas, vapor y agua caliente y actividades de servicios conexas</t>
  </si>
  <si>
    <t>E06</t>
  </si>
  <si>
    <t>Recolección, purificación y distribución de agua  y actividades de servicios conexas</t>
  </si>
  <si>
    <t>E08</t>
  </si>
  <si>
    <t>Telecomunicaciones y actividades de servicios conexas</t>
  </si>
  <si>
    <t>E92</t>
  </si>
  <si>
    <t>Operaciones  de  la anterior  clasificación de  Electricidad  no identificables en esta clasificación</t>
  </si>
  <si>
    <t>E921</t>
  </si>
  <si>
    <t xml:space="preserve">Adecuaciones Electricidad </t>
  </si>
  <si>
    <t>E929</t>
  </si>
  <si>
    <t>Resto de Operaciones  de  la anterior  clasificación de  Electricidad  no identificables en esta clasificación</t>
  </si>
  <si>
    <t>F</t>
  </si>
  <si>
    <t>Construcción, compra  y reparación de inmuebles</t>
  </si>
  <si>
    <t>F02</t>
  </si>
  <si>
    <t>Construcción y reparación de inmuebles (el deudor ofrece este servicio)</t>
  </si>
  <si>
    <t>F021</t>
  </si>
  <si>
    <t xml:space="preserve">Compra y mejora  de inmuebles con fines comerciales  </t>
  </si>
  <si>
    <t>F0211</t>
  </si>
  <si>
    <t>Compra de terreno con fines comerciales</t>
  </si>
  <si>
    <t>F0212</t>
  </si>
  <si>
    <t>Compra de inmueble nuevo con fines comerciales</t>
  </si>
  <si>
    <t>F0213</t>
  </si>
  <si>
    <t>Compra de inmueble usado con fines comerciales</t>
  </si>
  <si>
    <t>F0214</t>
  </si>
  <si>
    <t>Compra y mejora  de inmueble con fines comerciales</t>
  </si>
  <si>
    <t>F0215</t>
  </si>
  <si>
    <t>Mejora de  inmueble con fines comerciales</t>
  </si>
  <si>
    <t>F022</t>
  </si>
  <si>
    <t>Construcción de inmuebles</t>
  </si>
  <si>
    <t>F0221</t>
  </si>
  <si>
    <t>Construcción de casas y/o  edificios</t>
  </si>
  <si>
    <t>F0226</t>
  </si>
  <si>
    <t>Construcción de otros edificios comerciales</t>
  </si>
  <si>
    <t>F0229</t>
  </si>
  <si>
    <t>Construcción  de otros inmuebles</t>
  </si>
  <si>
    <t>F024</t>
  </si>
  <si>
    <t>Reparación de inmuebles</t>
  </si>
  <si>
    <t>F04</t>
  </si>
  <si>
    <t>Construcción, compra y reparación de inmuebles con fines no comerciales  (para uso del deudor o uso no comercial de terceros)</t>
  </si>
  <si>
    <t>F041</t>
  </si>
  <si>
    <t xml:space="preserve">Compra y reparación  de inmuebles con fines no comerciales  </t>
  </si>
  <si>
    <t>F0411</t>
  </si>
  <si>
    <t xml:space="preserve">Compra de terreno para vivienda  (no incluye construcción) </t>
  </si>
  <si>
    <t>F0412</t>
  </si>
  <si>
    <t xml:space="preserve">Compra de vivienda nueva  </t>
  </si>
  <si>
    <t>F0413</t>
  </si>
  <si>
    <t xml:space="preserve">Compra de vivienda usada  </t>
  </si>
  <si>
    <t>F0414</t>
  </si>
  <si>
    <t xml:space="preserve">Compra y reparación de vivienda  </t>
  </si>
  <si>
    <t>F0415</t>
  </si>
  <si>
    <t>Reparación de  vivienda</t>
  </si>
  <si>
    <t>F042</t>
  </si>
  <si>
    <t xml:space="preserve">Construcción de inmuebles con fines no comerciales </t>
  </si>
  <si>
    <t>F0421</t>
  </si>
  <si>
    <t>Construcción de vivienda para uso del deudor</t>
  </si>
  <si>
    <t>F0422</t>
  </si>
  <si>
    <t>Construcción de vivienda para uso no comercial de terceros</t>
  </si>
  <si>
    <t>F0429</t>
  </si>
  <si>
    <t>Construcción de otros inmuebles con fines no comerciales</t>
  </si>
  <si>
    <t>F92</t>
  </si>
  <si>
    <t>Operaciones  de  la anterior  clasificación de  Construcción  no identificables en esta clasificación</t>
  </si>
  <si>
    <t>F921</t>
  </si>
  <si>
    <t>Construcción</t>
  </si>
  <si>
    <t>F922</t>
  </si>
  <si>
    <t>Adecuaciones construcción</t>
  </si>
  <si>
    <t>F923</t>
  </si>
  <si>
    <t>Otros construcción</t>
  </si>
  <si>
    <t>F94</t>
  </si>
  <si>
    <t>Operaciones  de  la anterior  clasificación de  Vivienda  no identificables en esta clasificación</t>
  </si>
  <si>
    <t>F941</t>
  </si>
  <si>
    <t>Vivienda</t>
  </si>
  <si>
    <t>F942</t>
  </si>
  <si>
    <t>Adecuaciones vivienda</t>
  </si>
  <si>
    <t>F943</t>
  </si>
  <si>
    <t>Otros vivienda</t>
  </si>
  <si>
    <t>G</t>
  </si>
  <si>
    <t xml:space="preserve">Comercio </t>
  </si>
  <si>
    <t>G02</t>
  </si>
  <si>
    <t>Comercio de vehículos de motor y motocicletas; venta al detalle de combustible automotriz</t>
  </si>
  <si>
    <t>G04</t>
  </si>
  <si>
    <t>Comercio al por mayor y  por comisión, excepto de vehículos de motor y  motocicletas</t>
  </si>
  <si>
    <t>G06</t>
  </si>
  <si>
    <t>Comercio al por menor, excepto de vehículos de motor, motocicletas y combustible automotriz</t>
  </si>
  <si>
    <t>G08</t>
  </si>
  <si>
    <t>Venta al detalle de combustible automotriz</t>
  </si>
  <si>
    <t>G90</t>
  </si>
  <si>
    <t>Otros de comercio</t>
  </si>
  <si>
    <t>G92</t>
  </si>
  <si>
    <t>Operaciones  de  la anterior  clasificación de  Comercio  no identificables en esta clasificación</t>
  </si>
  <si>
    <t>G921</t>
  </si>
  <si>
    <t>Comercio</t>
  </si>
  <si>
    <t>G922</t>
  </si>
  <si>
    <t>Adecuaciones comercio</t>
  </si>
  <si>
    <t>G923</t>
  </si>
  <si>
    <t>Otros comercio</t>
  </si>
  <si>
    <t>H</t>
  </si>
  <si>
    <t>Hotel  y restaurante</t>
  </si>
  <si>
    <t>H02</t>
  </si>
  <si>
    <t xml:space="preserve">Hotel </t>
  </si>
  <si>
    <t>H04</t>
  </si>
  <si>
    <t>Restaurante</t>
  </si>
  <si>
    <t>H06</t>
  </si>
  <si>
    <t xml:space="preserve">Hotel y restaurante </t>
  </si>
  <si>
    <t>I</t>
  </si>
  <si>
    <t xml:space="preserve">Transporte  </t>
  </si>
  <si>
    <t>I02</t>
  </si>
  <si>
    <t>Transporte terrestre automotor</t>
  </si>
  <si>
    <t>I021</t>
  </si>
  <si>
    <t>Transporte de carga</t>
  </si>
  <si>
    <t>I022</t>
  </si>
  <si>
    <t>Transporte de estudiantes</t>
  </si>
  <si>
    <t>I023</t>
  </si>
  <si>
    <t xml:space="preserve">Transporte  de turistas </t>
  </si>
  <si>
    <t>I0231</t>
  </si>
  <si>
    <t>Alquiler de autos (a turistas)</t>
  </si>
  <si>
    <t>I0232</t>
  </si>
  <si>
    <t>Otras actividades de transporte de turistas</t>
  </si>
  <si>
    <t>I024</t>
  </si>
  <si>
    <t>Transporte público (Taxi)</t>
  </si>
  <si>
    <t>I025</t>
  </si>
  <si>
    <t>Transporte público (Autobús)</t>
  </si>
  <si>
    <t>I029</t>
  </si>
  <si>
    <t>Otro tipo de transporte automotor</t>
  </si>
  <si>
    <t>I04</t>
  </si>
  <si>
    <t>Transporte marítimo y de cabotaje</t>
  </si>
  <si>
    <t>I06</t>
  </si>
  <si>
    <t>Transporte aéreo</t>
  </si>
  <si>
    <t>I08</t>
  </si>
  <si>
    <t>Transporte  ferroviario</t>
  </si>
  <si>
    <t>I10</t>
  </si>
  <si>
    <t xml:space="preserve">Agencias de viaje </t>
  </si>
  <si>
    <t>I12</t>
  </si>
  <si>
    <t>Transporte de turistas (por cualquier medio)</t>
  </si>
  <si>
    <t>I90</t>
  </si>
  <si>
    <t xml:space="preserve">Actividades conexas  del servicio de transporte </t>
  </si>
  <si>
    <t>I99</t>
  </si>
  <si>
    <t>Operaciones  de  la anterior  clasificación de  Transporte  no identificables en esta clasificación</t>
  </si>
  <si>
    <t>J</t>
  </si>
  <si>
    <t>Actividad  financiera y bursátil</t>
  </si>
  <si>
    <t>J02</t>
  </si>
  <si>
    <t>Intermediación financiera, excepto seguros, pensiones y fondos de inversión</t>
  </si>
  <si>
    <t>J04</t>
  </si>
  <si>
    <t>Operativa de Seguros</t>
  </si>
  <si>
    <t>J06</t>
  </si>
  <si>
    <t>Operativa  de fondos de inversión</t>
  </si>
  <si>
    <t>J08</t>
  </si>
  <si>
    <t>Operativa de planes de pensión</t>
  </si>
  <si>
    <t>J10</t>
  </si>
  <si>
    <t>Actividades auxiliares de intermediación financiera</t>
  </si>
  <si>
    <t>J101</t>
  </si>
  <si>
    <t>Actividad bursátil</t>
  </si>
  <si>
    <t>J109</t>
  </si>
  <si>
    <t>Resto de actividades auxiliares de intermediación financiera</t>
  </si>
  <si>
    <t>K</t>
  </si>
  <si>
    <t>Actividades inmobiliarias, empresariales y de alquiler</t>
  </si>
  <si>
    <t>K02</t>
  </si>
  <si>
    <t xml:space="preserve">Actividades inmobiliarias </t>
  </si>
  <si>
    <t>K04</t>
  </si>
  <si>
    <t>Alquiler de bienes no contemplados en otras actividades</t>
  </si>
  <si>
    <t>K06</t>
  </si>
  <si>
    <t>Investigación y Desarrollo</t>
  </si>
  <si>
    <t>K90</t>
  </si>
  <si>
    <t>Otras actividades empresariales</t>
  </si>
  <si>
    <t>M</t>
  </si>
  <si>
    <t>Enseñanza  (El deudor ofrece este servicio)</t>
  </si>
  <si>
    <t>M02</t>
  </si>
  <si>
    <t>Enseñanza Preescolar</t>
  </si>
  <si>
    <t>M04</t>
  </si>
  <si>
    <t>Enseñanza primaria</t>
  </si>
  <si>
    <t>M06</t>
  </si>
  <si>
    <t>Enseñanza primaria y secundaria</t>
  </si>
  <si>
    <t>M08</t>
  </si>
  <si>
    <t>Enseñanza universitaria y/o parauniversitaria</t>
  </si>
  <si>
    <t>M10</t>
  </si>
  <si>
    <t>Servicios de apoyo a la educación</t>
  </si>
  <si>
    <t>M12</t>
  </si>
  <si>
    <t>Enseñanza Técnica</t>
  </si>
  <si>
    <t>M90</t>
  </si>
  <si>
    <t>Otros servicios de enseñanza y actividades conexas</t>
  </si>
  <si>
    <t>R</t>
  </si>
  <si>
    <t>Servicios  (El deudor ofrece este servicio)</t>
  </si>
  <si>
    <t>R02</t>
  </si>
  <si>
    <t>Reparación de bienes</t>
  </si>
  <si>
    <t>R021</t>
  </si>
  <si>
    <t xml:space="preserve">Reparación de vehículos de motor y motocicletas </t>
  </si>
  <si>
    <t>R022</t>
  </si>
  <si>
    <t>Reparación de electrodomésticos</t>
  </si>
  <si>
    <t>R029</t>
  </si>
  <si>
    <t xml:space="preserve">Reparación de otros  bienes </t>
  </si>
  <si>
    <t>R04</t>
  </si>
  <si>
    <t>Salud y trabajo social</t>
  </si>
  <si>
    <t>R041</t>
  </si>
  <si>
    <t>Clínica y hospital</t>
  </si>
  <si>
    <t>R042</t>
  </si>
  <si>
    <t>Laboratorio clínico (no incluidos en hospital)</t>
  </si>
  <si>
    <t>R043</t>
  </si>
  <si>
    <t>Trabajo social</t>
  </si>
  <si>
    <t>R044</t>
  </si>
  <si>
    <t>Servicio clínico veterinario y actividades conexas</t>
  </si>
  <si>
    <t>R049</t>
  </si>
  <si>
    <t xml:space="preserve">Otros servicios de  salud </t>
  </si>
  <si>
    <t>R06</t>
  </si>
  <si>
    <t>Almacenamiento</t>
  </si>
  <si>
    <t>R08</t>
  </si>
  <si>
    <t xml:space="preserve">Correo </t>
  </si>
  <si>
    <t>R10</t>
  </si>
  <si>
    <t>Drenaje, eliminación de desperdicios y aguas residuales, saneamiento y actividades similares</t>
  </si>
  <si>
    <t>R12</t>
  </si>
  <si>
    <t>Alquiler de maquinaria y equipo</t>
  </si>
  <si>
    <t>R14</t>
  </si>
  <si>
    <t>Publicidad</t>
  </si>
  <si>
    <t>R16</t>
  </si>
  <si>
    <t>Peluquería, maquillaje y  actividades  conexas</t>
  </si>
  <si>
    <t>R18</t>
  </si>
  <si>
    <t>Lavandería</t>
  </si>
  <si>
    <t>R20</t>
  </si>
  <si>
    <t>Vigilancia y seguridad</t>
  </si>
  <si>
    <t>R22</t>
  </si>
  <si>
    <t xml:space="preserve">Servicio y consultoría informática </t>
  </si>
  <si>
    <t>R221</t>
  </si>
  <si>
    <t>Servicio de internet</t>
  </si>
  <si>
    <t>R222</t>
  </si>
  <si>
    <t>Asesoría informática</t>
  </si>
  <si>
    <t>R223</t>
  </si>
  <si>
    <t>Desarrollo de  software</t>
  </si>
  <si>
    <t>R229</t>
  </si>
  <si>
    <t>Otras actividades conexas a servicio y asesoría de informática</t>
  </si>
  <si>
    <t>R24</t>
  </si>
  <si>
    <t>Actividades culturales,  deportivas y otras actividades de esparcimiento</t>
  </si>
  <si>
    <t>R26</t>
  </si>
  <si>
    <t>Cinematografía, ratio, televisión y otras actividades de entretenimiento</t>
  </si>
  <si>
    <t>R28</t>
  </si>
  <si>
    <t>Agencias de viaje e información  turística</t>
  </si>
  <si>
    <t>R30</t>
  </si>
  <si>
    <t>Alquiler de autos</t>
  </si>
  <si>
    <t>R32</t>
  </si>
  <si>
    <t>Actividades vinculadas al  turismo y no contempladas en otras otras actividades</t>
  </si>
  <si>
    <t>R90</t>
  </si>
  <si>
    <t>Otros  servicios</t>
  </si>
  <si>
    <t>R99</t>
  </si>
  <si>
    <t>Operaciones  de  la anterior  clasificación de  Servicios  no identificables en esta clasificación</t>
  </si>
  <si>
    <t>S</t>
  </si>
  <si>
    <t>Consumo  (el deudor consume el bien o servicio)</t>
  </si>
  <si>
    <t>S02</t>
  </si>
  <si>
    <t>Tarjetas de crédito</t>
  </si>
  <si>
    <t>S04</t>
  </si>
  <si>
    <t>Compra de vehículos</t>
  </si>
  <si>
    <t>S06</t>
  </si>
  <si>
    <t>Reparación de vehículos</t>
  </si>
  <si>
    <t>S08</t>
  </si>
  <si>
    <t>Compra de menaje de casa</t>
  </si>
  <si>
    <t>S10</t>
  </si>
  <si>
    <t>Préstamos para  educación parauniversitaria</t>
  </si>
  <si>
    <t>S12</t>
  </si>
  <si>
    <t>Préstamos para eduación universitaria</t>
  </si>
  <si>
    <t>S14</t>
  </si>
  <si>
    <t>Préstamos para otras modalidades de educación o capacitación</t>
  </si>
  <si>
    <t>S16</t>
  </si>
  <si>
    <t>Servicios médicos</t>
  </si>
  <si>
    <t>S18</t>
  </si>
  <si>
    <t>Viaje</t>
  </si>
  <si>
    <t>S90</t>
  </si>
  <si>
    <t>Otros rubros de consumo</t>
  </si>
  <si>
    <t>S99</t>
  </si>
  <si>
    <t>Operaciones  de  la anterior  clasificación de Consumo no identificables en esta clasificación</t>
  </si>
  <si>
    <t>X</t>
  </si>
  <si>
    <t>Otras actividades del sector privado no financiero</t>
  </si>
  <si>
    <t>X02</t>
  </si>
  <si>
    <t>Otras actividades</t>
  </si>
  <si>
    <t>X04</t>
  </si>
  <si>
    <t>Actividades productivas sin fines de lucro</t>
  </si>
  <si>
    <t>X90</t>
  </si>
  <si>
    <t>Actividades no contempladas en ninguna otra actividad</t>
  </si>
  <si>
    <t>X99</t>
  </si>
  <si>
    <t>Operaciones  de  la anterior  clasificación de  Otras Actividades  no identificables en esta clasificación</t>
  </si>
  <si>
    <t>Y</t>
  </si>
  <si>
    <t>Administración pública</t>
  </si>
  <si>
    <t>Y02</t>
  </si>
  <si>
    <t>Salud</t>
  </si>
  <si>
    <t>Y04</t>
  </si>
  <si>
    <t>Enseñanza</t>
  </si>
  <si>
    <t>Y06</t>
  </si>
  <si>
    <t>Transporte</t>
  </si>
  <si>
    <t>Y08</t>
  </si>
  <si>
    <t>Seguridad</t>
  </si>
  <si>
    <t>Y10</t>
  </si>
  <si>
    <t>Electricidad</t>
  </si>
  <si>
    <t>Y12</t>
  </si>
  <si>
    <t xml:space="preserve">Telecomunicaciones </t>
  </si>
  <si>
    <t>Y14</t>
  </si>
  <si>
    <t>Hidrocarburos</t>
  </si>
  <si>
    <t>Y16</t>
  </si>
  <si>
    <t>Y18</t>
  </si>
  <si>
    <t>Y20</t>
  </si>
  <si>
    <t>Y22</t>
  </si>
  <si>
    <t>Operativa de fondos de inversión y de pensión</t>
  </si>
  <si>
    <t>Y24</t>
  </si>
  <si>
    <t>Otras actividades de asistencia social</t>
  </si>
  <si>
    <t>Y26</t>
  </si>
  <si>
    <t>Conservación ambiental</t>
  </si>
  <si>
    <t>Y28</t>
  </si>
  <si>
    <t>Construcción, administración y mantenimiento de infraestructura</t>
  </si>
  <si>
    <t>Y30</t>
  </si>
  <si>
    <t>Turismo</t>
  </si>
  <si>
    <t>Y32</t>
  </si>
  <si>
    <t>Cultura</t>
  </si>
  <si>
    <t>Y34</t>
  </si>
  <si>
    <t>Deportes</t>
  </si>
  <si>
    <t>Y90</t>
  </si>
  <si>
    <t xml:space="preserve">Otras actividades de la Administración Pública </t>
  </si>
  <si>
    <t>Y901</t>
  </si>
  <si>
    <t>Gestión Legislativa</t>
  </si>
  <si>
    <t>Y902</t>
  </si>
  <si>
    <t>Hacienda Pública</t>
  </si>
  <si>
    <t>Y903</t>
  </si>
  <si>
    <t>Gestión Judicial</t>
  </si>
  <si>
    <t>Y904</t>
  </si>
  <si>
    <t>Gestión Electoral</t>
  </si>
  <si>
    <t>Y909</t>
  </si>
  <si>
    <t>Otras actividades de la Administración Pública no contempladas en las anteriores</t>
  </si>
  <si>
    <t>Z</t>
  </si>
  <si>
    <t>Actividades de entidades y órganos  extraterritoriales</t>
  </si>
  <si>
    <t>Z02</t>
  </si>
  <si>
    <t>Actividades del sector público externo</t>
  </si>
  <si>
    <t>Z04</t>
  </si>
  <si>
    <t>Actividades del sector privado externo</t>
  </si>
  <si>
    <t>Nombre de la tabla:
  Provincia</t>
  </si>
  <si>
    <t>Nombre de la tabla:
  Cantón</t>
  </si>
  <si>
    <t>Nombre de la tabla:
  Distrito</t>
  </si>
  <si>
    <t>Provincia</t>
  </si>
  <si>
    <t>Canton</t>
  </si>
  <si>
    <t>Distrito</t>
  </si>
  <si>
    <t xml:space="preserve">Codigo
 publicado </t>
  </si>
  <si>
    <t>Código</t>
  </si>
  <si>
    <t>Nombre</t>
  </si>
  <si>
    <t>Estado
(1) Activo
(2) Inactivo
 (  ) No aplica</t>
  </si>
  <si>
    <t>Estado
(1) Activo
(2) Inactivo</t>
  </si>
  <si>
    <t>1.1.1</t>
  </si>
  <si>
    <t>SAN JOSE</t>
  </si>
  <si>
    <t>CENTRAL</t>
  </si>
  <si>
    <t>CARMEN</t>
  </si>
  <si>
    <t>1</t>
  </si>
  <si>
    <t>1.1.2</t>
  </si>
  <si>
    <t>MERCED</t>
  </si>
  <si>
    <t>1.1.3</t>
  </si>
  <si>
    <t>HOSPITAL</t>
  </si>
  <si>
    <t>1.1.4</t>
  </si>
  <si>
    <t>CATEDRAL</t>
  </si>
  <si>
    <t>1.1.5</t>
  </si>
  <si>
    <t>ZAPOTE</t>
  </si>
  <si>
    <t>1.1.6</t>
  </si>
  <si>
    <t>SAN FRANCISCO DE DOS RIOS</t>
  </si>
  <si>
    <t>1.1.7</t>
  </si>
  <si>
    <t>URUCA</t>
  </si>
  <si>
    <t>1.1.8</t>
  </si>
  <si>
    <t>MATA REDONDA</t>
  </si>
  <si>
    <t>1.1.9</t>
  </si>
  <si>
    <t>PAVAS</t>
  </si>
  <si>
    <t>1.1.10</t>
  </si>
  <si>
    <t>HATILLO</t>
  </si>
  <si>
    <t>1.1.11</t>
  </si>
  <si>
    <t>SAN SEBASTIAN</t>
  </si>
  <si>
    <t>1.2.1</t>
  </si>
  <si>
    <t>ESCAZU</t>
  </si>
  <si>
    <t>1.2.2</t>
  </si>
  <si>
    <t>SAN ANTONIO</t>
  </si>
  <si>
    <t>1.2.3</t>
  </si>
  <si>
    <t>SAN RAFAEL</t>
  </si>
  <si>
    <t>1.2.4</t>
  </si>
  <si>
    <t>GUACHIPELIN</t>
  </si>
  <si>
    <t>1.3.1</t>
  </si>
  <si>
    <t>DESAMPARADOS</t>
  </si>
  <si>
    <t>1.3.2</t>
  </si>
  <si>
    <t>SAN MIGUEL</t>
  </si>
  <si>
    <t>1.3.3</t>
  </si>
  <si>
    <t>SAN JUAN DE DIOS</t>
  </si>
  <si>
    <t>1.3.4</t>
  </si>
  <si>
    <t>SAN RAFAEL ARRIBA</t>
  </si>
  <si>
    <t>1.3.5</t>
  </si>
  <si>
    <t>1.3.6</t>
  </si>
  <si>
    <t>FRAILES</t>
  </si>
  <si>
    <t>1.3.7</t>
  </si>
  <si>
    <t>PATARRA</t>
  </si>
  <si>
    <t>1.3.8</t>
  </si>
  <si>
    <t>SAN CRISTOBAL</t>
  </si>
  <si>
    <t>1.3.9</t>
  </si>
  <si>
    <t>ROSARIO</t>
  </si>
  <si>
    <t>1.3.10</t>
  </si>
  <si>
    <t>DAMAS</t>
  </si>
  <si>
    <t>1.3.11</t>
  </si>
  <si>
    <t>SAN RAFAEL ABAJO</t>
  </si>
  <si>
    <t>1.3.12</t>
  </si>
  <si>
    <t>GRAVILIAS</t>
  </si>
  <si>
    <t>1.3.13</t>
  </si>
  <si>
    <t>LOS GUIDOS</t>
  </si>
  <si>
    <t>1.4.1</t>
  </si>
  <si>
    <t>PURISCAL</t>
  </si>
  <si>
    <t>SANTIAGO</t>
  </si>
  <si>
    <t>1.4.2</t>
  </si>
  <si>
    <t>MERCEDES SUR</t>
  </si>
  <si>
    <t>1.4.3</t>
  </si>
  <si>
    <t>BARBACOAS</t>
  </si>
  <si>
    <t>1.4.4</t>
  </si>
  <si>
    <t>GRIFO ALTO</t>
  </si>
  <si>
    <t>1.4.5</t>
  </si>
  <si>
    <t>1.4.6</t>
  </si>
  <si>
    <t>CANDELARITA</t>
  </si>
  <si>
    <t>1.4.7</t>
  </si>
  <si>
    <t>DESAMPARADITOS</t>
  </si>
  <si>
    <t>1.4.8</t>
  </si>
  <si>
    <t>1.4.9</t>
  </si>
  <si>
    <t>CHIRES</t>
  </si>
  <si>
    <t>1.5.1</t>
  </si>
  <si>
    <t>TARRAZU</t>
  </si>
  <si>
    <t>SAN MARCOS</t>
  </si>
  <si>
    <t>1.5.2</t>
  </si>
  <si>
    <t>SAN LORENZO</t>
  </si>
  <si>
    <t>1.5.3</t>
  </si>
  <si>
    <t>SAN CARLOS</t>
  </si>
  <si>
    <t>1.6.1</t>
  </si>
  <si>
    <t>ASERRI</t>
  </si>
  <si>
    <t>1.6.2</t>
  </si>
  <si>
    <t>TARBACA</t>
  </si>
  <si>
    <t>1.6.3</t>
  </si>
  <si>
    <t>VUELTA DE JORCO</t>
  </si>
  <si>
    <t>1.6.4</t>
  </si>
  <si>
    <t>SAN GABRIEL</t>
  </si>
  <si>
    <t>1.6.5</t>
  </si>
  <si>
    <t>LEGUA</t>
  </si>
  <si>
    <t>1.6.6</t>
  </si>
  <si>
    <t>MONTERREY</t>
  </si>
  <si>
    <t>1.6.7</t>
  </si>
  <si>
    <t>SALITRILLOS</t>
  </si>
  <si>
    <t>1.7.1</t>
  </si>
  <si>
    <t>MORA</t>
  </si>
  <si>
    <t>COLON</t>
  </si>
  <si>
    <t>1.7.2</t>
  </si>
  <si>
    <t>GUAYABO</t>
  </si>
  <si>
    <t>1.7.3</t>
  </si>
  <si>
    <t>TABARCIA</t>
  </si>
  <si>
    <t>1.7.4</t>
  </si>
  <si>
    <t>PIEDRAS NEGRAS</t>
  </si>
  <si>
    <t>1.7.5</t>
  </si>
  <si>
    <t>PICAGRES</t>
  </si>
  <si>
    <t>1.7.6</t>
  </si>
  <si>
    <t>JARIS</t>
  </si>
  <si>
    <t>1.7.7</t>
  </si>
  <si>
    <t>QUITIRRISI</t>
  </si>
  <si>
    <t>1.8.1</t>
  </si>
  <si>
    <t>GOICOECHEA</t>
  </si>
  <si>
    <t>GUADALUPE</t>
  </si>
  <si>
    <t>1.8.2</t>
  </si>
  <si>
    <t>SAN FRANCISCO</t>
  </si>
  <si>
    <t>1.8.3</t>
  </si>
  <si>
    <t>CALLE BLANCOS</t>
  </si>
  <si>
    <t>1.8.4</t>
  </si>
  <si>
    <t>MATA DE PLATANO</t>
  </si>
  <si>
    <t>1.8.5</t>
  </si>
  <si>
    <t>IPIS</t>
  </si>
  <si>
    <t>1.8.6</t>
  </si>
  <si>
    <t>RANCHO REDONDO</t>
  </si>
  <si>
    <t>1.8.7</t>
  </si>
  <si>
    <t>PURRAL</t>
  </si>
  <si>
    <t>1.9.1</t>
  </si>
  <si>
    <t>SANTA ANA</t>
  </si>
  <si>
    <t>1.9.2</t>
  </si>
  <si>
    <t>SALITRAL</t>
  </si>
  <si>
    <t>1.9.3</t>
  </si>
  <si>
    <t>POZOS</t>
  </si>
  <si>
    <t>1.9.4</t>
  </si>
  <si>
    <t>1.9.5</t>
  </si>
  <si>
    <t>PIEDADES</t>
  </si>
  <si>
    <t>1.9.6</t>
  </si>
  <si>
    <t>BRASIL</t>
  </si>
  <si>
    <t>1.10.1</t>
  </si>
  <si>
    <t>ALAJUELITA</t>
  </si>
  <si>
    <t>1.10.2</t>
  </si>
  <si>
    <t>SAN JOSECITO</t>
  </si>
  <si>
    <t>1.10.3</t>
  </si>
  <si>
    <t>1.10.4</t>
  </si>
  <si>
    <t>CONCEPCION</t>
  </si>
  <si>
    <t>1.10.5</t>
  </si>
  <si>
    <t>SAN FELIPE</t>
  </si>
  <si>
    <t>1.11.1</t>
  </si>
  <si>
    <t>CORONADO</t>
  </si>
  <si>
    <t>SAN ISIDRO</t>
  </si>
  <si>
    <t>1.11.2</t>
  </si>
  <si>
    <t>1.11.3</t>
  </si>
  <si>
    <t>DULCE NOMBRE DE JESUS</t>
  </si>
  <si>
    <t>1.11.4</t>
  </si>
  <si>
    <t>PATALILLO</t>
  </si>
  <si>
    <t>1.11.5</t>
  </si>
  <si>
    <t>CASCAJAL</t>
  </si>
  <si>
    <t>1.12.1</t>
  </si>
  <si>
    <t>ACOSTA</t>
  </si>
  <si>
    <t>SAN IGNACIO</t>
  </si>
  <si>
    <t>1.12.2</t>
  </si>
  <si>
    <t>GUAITIL</t>
  </si>
  <si>
    <t>1.12.3</t>
  </si>
  <si>
    <t>PALMICHAL</t>
  </si>
  <si>
    <t>1.12.4</t>
  </si>
  <si>
    <t>CANGREJAL</t>
  </si>
  <si>
    <t>1.12.5</t>
  </si>
  <si>
    <t>SABANILLAS</t>
  </si>
  <si>
    <t>1.13.1</t>
  </si>
  <si>
    <t>TIBAS</t>
  </si>
  <si>
    <t>SAN JUAN</t>
  </si>
  <si>
    <t>1.13.2</t>
  </si>
  <si>
    <t>CINCO ESQUINAS</t>
  </si>
  <si>
    <t>1.13.3</t>
  </si>
  <si>
    <t>ANSELMO LLORENTE</t>
  </si>
  <si>
    <t>1.13.4</t>
  </si>
  <si>
    <t>LEON XIII</t>
  </si>
  <si>
    <t>1.13.5</t>
  </si>
  <si>
    <t>COLIMA</t>
  </si>
  <si>
    <t>1.14.1</t>
  </si>
  <si>
    <t>MORAVIA</t>
  </si>
  <si>
    <t>SAN VICENTE</t>
  </si>
  <si>
    <t>1.14.2</t>
  </si>
  <si>
    <t>SAN JERONIMO</t>
  </si>
  <si>
    <t>1.14.3</t>
  </si>
  <si>
    <t>LA TRINIDAD</t>
  </si>
  <si>
    <t>1.15.1</t>
  </si>
  <si>
    <t>MONTES DE OCA</t>
  </si>
  <si>
    <t>SAN PEDRO</t>
  </si>
  <si>
    <t>1.15.2</t>
  </si>
  <si>
    <t>SABANILLA</t>
  </si>
  <si>
    <t>1.15.3</t>
  </si>
  <si>
    <t>MERCEDES</t>
  </si>
  <si>
    <t>1.15.4</t>
  </si>
  <si>
    <t>1.16.1</t>
  </si>
  <si>
    <t>TURRUBARES</t>
  </si>
  <si>
    <t>SAN PABLO</t>
  </si>
  <si>
    <t>1.16.2</t>
  </si>
  <si>
    <t>1.16.3</t>
  </si>
  <si>
    <t>SAN JUAN DE MATA</t>
  </si>
  <si>
    <t>1.16.4</t>
  </si>
  <si>
    <t>SAN LUIS</t>
  </si>
  <si>
    <t>1.16.5</t>
  </si>
  <si>
    <t>CARARA</t>
  </si>
  <si>
    <t>1.17.1</t>
  </si>
  <si>
    <t>DOTA</t>
  </si>
  <si>
    <t>SANTA MARIA</t>
  </si>
  <si>
    <t>1.17.2</t>
  </si>
  <si>
    <t>JARDIN</t>
  </si>
  <si>
    <t>1.17.3</t>
  </si>
  <si>
    <t>COPEY</t>
  </si>
  <si>
    <t>1.18.1</t>
  </si>
  <si>
    <t>CURRIDABAT</t>
  </si>
  <si>
    <t>1.18.2</t>
  </si>
  <si>
    <t>GRANADILLA</t>
  </si>
  <si>
    <t>1.18.3</t>
  </si>
  <si>
    <t>SANCHEZ</t>
  </si>
  <si>
    <t>1.18.4</t>
  </si>
  <si>
    <t>TIRRASES</t>
  </si>
  <si>
    <t>1.19.1</t>
  </si>
  <si>
    <t>PEREZ ZELEDON</t>
  </si>
  <si>
    <t>SAN ISIDRO DE EL GENERAL</t>
  </si>
  <si>
    <t>1.19.2</t>
  </si>
  <si>
    <t>EL GENERAL</t>
  </si>
  <si>
    <t>1.19.3</t>
  </si>
  <si>
    <t>DANIEL FLORES</t>
  </si>
  <si>
    <t>1.19.4</t>
  </si>
  <si>
    <t>RIVAS</t>
  </si>
  <si>
    <t>1.19.5</t>
  </si>
  <si>
    <t>1.19.6</t>
  </si>
  <si>
    <t>PLATANARES</t>
  </si>
  <si>
    <t>1.19.7</t>
  </si>
  <si>
    <t>PEJIBAYE</t>
  </si>
  <si>
    <t>1.19.8</t>
  </si>
  <si>
    <t>CAJON</t>
  </si>
  <si>
    <t>1.19.9</t>
  </si>
  <si>
    <t>BARU</t>
  </si>
  <si>
    <t>1.19.10</t>
  </si>
  <si>
    <t>RIO NUEVO</t>
  </si>
  <si>
    <t>1.19.11</t>
  </si>
  <si>
    <t>PARAMO</t>
  </si>
  <si>
    <t>1.19.12</t>
  </si>
  <si>
    <t>LA AMISTAD</t>
  </si>
  <si>
    <t>1.20.1</t>
  </si>
  <si>
    <t>LEON CORTES</t>
  </si>
  <si>
    <t>1.20.2</t>
  </si>
  <si>
    <t>SAN ANDRES</t>
  </si>
  <si>
    <t>1.20.3</t>
  </si>
  <si>
    <t>LLANO BONITO</t>
  </si>
  <si>
    <t>1.20.4</t>
  </si>
  <si>
    <t>1.20.5</t>
  </si>
  <si>
    <t>SANTA CRUZ</t>
  </si>
  <si>
    <t>1.20.6</t>
  </si>
  <si>
    <t>2.1.1</t>
  </si>
  <si>
    <t>ALAJUELA</t>
  </si>
  <si>
    <t>2.1.2</t>
  </si>
  <si>
    <t>2.1.3</t>
  </si>
  <si>
    <t>CARRIZAL</t>
  </si>
  <si>
    <t>2.1.4</t>
  </si>
  <si>
    <t>2.1.5</t>
  </si>
  <si>
    <t>GUACIMA</t>
  </si>
  <si>
    <t>2.1.6</t>
  </si>
  <si>
    <t>2.1.7</t>
  </si>
  <si>
    <t>2.1.8</t>
  </si>
  <si>
    <t>2.1.9</t>
  </si>
  <si>
    <t>RIO SEGUNDO</t>
  </si>
  <si>
    <t>2.1.10</t>
  </si>
  <si>
    <t>2.1.11</t>
  </si>
  <si>
    <t>TURRUCARES</t>
  </si>
  <si>
    <t>2.1.12</t>
  </si>
  <si>
    <t>TAMBOR</t>
  </si>
  <si>
    <t>2.1.13</t>
  </si>
  <si>
    <t>GARITA</t>
  </si>
  <si>
    <t>2.1.14</t>
  </si>
  <si>
    <t>SARAPIQUI</t>
  </si>
  <si>
    <t>2.2.1</t>
  </si>
  <si>
    <t>SAN RAMON</t>
  </si>
  <si>
    <t>2.2.2</t>
  </si>
  <si>
    <t>2.2.3</t>
  </si>
  <si>
    <t>2.2.4</t>
  </si>
  <si>
    <t>PIEDADES NORTE</t>
  </si>
  <si>
    <t>2.2.5</t>
  </si>
  <si>
    <t>PIEDADES SUR</t>
  </si>
  <si>
    <t>2.2.6</t>
  </si>
  <si>
    <t>2.2.7</t>
  </si>
  <si>
    <t>2.2.8</t>
  </si>
  <si>
    <t>ANGELES</t>
  </si>
  <si>
    <t>2.2.9</t>
  </si>
  <si>
    <t>ALFARO</t>
  </si>
  <si>
    <t>2.2.10</t>
  </si>
  <si>
    <t>VOLIO</t>
  </si>
  <si>
    <t>2.2.11</t>
  </si>
  <si>
    <t>2.2.12</t>
  </si>
  <si>
    <t>ZAPOTAL</t>
  </si>
  <si>
    <t>2.2.13</t>
  </si>
  <si>
    <t>PEÑAS BLANCAS</t>
  </si>
  <si>
    <t>2.2.14</t>
  </si>
  <si>
    <t>2.3.1</t>
  </si>
  <si>
    <t>GRECIA</t>
  </si>
  <si>
    <t>2.3.2</t>
  </si>
  <si>
    <t>2.3.3</t>
  </si>
  <si>
    <t>2.3.4</t>
  </si>
  <si>
    <t>SAN ROQUE</t>
  </si>
  <si>
    <t>2.3.5</t>
  </si>
  <si>
    <t>TACARES</t>
  </si>
  <si>
    <t>2.3.6</t>
  </si>
  <si>
    <t>“Se declaró desierto”RIO CUARTO</t>
  </si>
  <si>
    <t>0</t>
  </si>
  <si>
    <t>2.3.7</t>
  </si>
  <si>
    <t>PUENTE DE PIEDRA</t>
  </si>
  <si>
    <t>2.3.8</t>
  </si>
  <si>
    <t>BOLIVAR</t>
  </si>
  <si>
    <t>2.4.1</t>
  </si>
  <si>
    <t>SAN MATEO</t>
  </si>
  <si>
    <t>2.4.2</t>
  </si>
  <si>
    <t>DESMONTE</t>
  </si>
  <si>
    <t>2.4.3</t>
  </si>
  <si>
    <t>JESUS MARIA</t>
  </si>
  <si>
    <t>2.4.4</t>
  </si>
  <si>
    <t>LABRADOR</t>
  </si>
  <si>
    <t>2.5.1</t>
  </si>
  <si>
    <t>ATENAS</t>
  </si>
  <si>
    <t>2.5.2</t>
  </si>
  <si>
    <t>JESUS</t>
  </si>
  <si>
    <t>2.5.3</t>
  </si>
  <si>
    <t>2.5.4</t>
  </si>
  <si>
    <t>2.5.5</t>
  </si>
  <si>
    <t>2.5.6</t>
  </si>
  <si>
    <t>2.5.7</t>
  </si>
  <si>
    <t>SANTA EULALIA</t>
  </si>
  <si>
    <t>2.5.8</t>
  </si>
  <si>
    <t>ESCOBAL</t>
  </si>
  <si>
    <t>2.6.1</t>
  </si>
  <si>
    <t>NARANJO</t>
  </si>
  <si>
    <t>2.6.2</t>
  </si>
  <si>
    <t>2.6.3</t>
  </si>
  <si>
    <t>2.6.4</t>
  </si>
  <si>
    <t>CIRRI SUR</t>
  </si>
  <si>
    <t>2.6.5</t>
  </si>
  <si>
    <t>2.6.6</t>
  </si>
  <si>
    <t>2.6.7</t>
  </si>
  <si>
    <t>2.6.8</t>
  </si>
  <si>
    <t>PALMITOS</t>
  </si>
  <si>
    <t>2.7.1</t>
  </si>
  <si>
    <t>PALMARES</t>
  </si>
  <si>
    <t>2.7.2</t>
  </si>
  <si>
    <t>ZARAGOZA</t>
  </si>
  <si>
    <t>2.7.3</t>
  </si>
  <si>
    <t>BUENOS AIRES</t>
  </si>
  <si>
    <t>2.7.4</t>
  </si>
  <si>
    <t>2.7.5</t>
  </si>
  <si>
    <t>CANDELARIA</t>
  </si>
  <si>
    <t>2.7.6</t>
  </si>
  <si>
    <t>ESQUIPULAS</t>
  </si>
  <si>
    <t>2.7.7</t>
  </si>
  <si>
    <t>LA GRANJA</t>
  </si>
  <si>
    <t>2.8.1</t>
  </si>
  <si>
    <t>POAS</t>
  </si>
  <si>
    <t>2.8.2</t>
  </si>
  <si>
    <t>2.8.3</t>
  </si>
  <si>
    <t>2.8.4</t>
  </si>
  <si>
    <t>CARRILLOS</t>
  </si>
  <si>
    <t>2.8.5</t>
  </si>
  <si>
    <t>SABANA REDONDA</t>
  </si>
  <si>
    <t>2.9.1</t>
  </si>
  <si>
    <t>OROTINA</t>
  </si>
  <si>
    <t>2.9.2</t>
  </si>
  <si>
    <t>EL MASTATE</t>
  </si>
  <si>
    <t>2.9.3</t>
  </si>
  <si>
    <t>HACIENDA VIEJA</t>
  </si>
  <si>
    <t>2.9.4</t>
  </si>
  <si>
    <t>COYOLAR</t>
  </si>
  <si>
    <t>2.9.5</t>
  </si>
  <si>
    <t>LA CEIBA</t>
  </si>
  <si>
    <t>2.10.1</t>
  </si>
  <si>
    <t>QUESADA</t>
  </si>
  <si>
    <t>2.10.2</t>
  </si>
  <si>
    <t>FLORENCIA</t>
  </si>
  <si>
    <t>2.10.3</t>
  </si>
  <si>
    <t>BUENAVISTA</t>
  </si>
  <si>
    <t>2.10.4</t>
  </si>
  <si>
    <t>AGUAS ZARCAS</t>
  </si>
  <si>
    <t>2.10.5</t>
  </si>
  <si>
    <t>VENECIA</t>
  </si>
  <si>
    <t>2.10.6</t>
  </si>
  <si>
    <t>PITAL</t>
  </si>
  <si>
    <t>2.10.7</t>
  </si>
  <si>
    <t>LA FORTUNA</t>
  </si>
  <si>
    <t>2.10.8</t>
  </si>
  <si>
    <t>LA TIGRA</t>
  </si>
  <si>
    <t>2.10.9</t>
  </si>
  <si>
    <t>LA PALMERA</t>
  </si>
  <si>
    <t>2.10.10</t>
  </si>
  <si>
    <t>VENADO</t>
  </si>
  <si>
    <t>2.10.11</t>
  </si>
  <si>
    <t>CUTRIS</t>
  </si>
  <si>
    <t>2.10.12</t>
  </si>
  <si>
    <t>2.10.13</t>
  </si>
  <si>
    <t>POCOSOL</t>
  </si>
  <si>
    <t>2.11.1</t>
  </si>
  <si>
    <t>ZARCERO</t>
  </si>
  <si>
    <t>2.11.2</t>
  </si>
  <si>
    <t>LAGUNA</t>
  </si>
  <si>
    <t>2.11.3</t>
  </si>
  <si>
    <t>TAPESCO</t>
  </si>
  <si>
    <t>2.11.4</t>
  </si>
  <si>
    <t>2.11.5</t>
  </si>
  <si>
    <t>PALMIRA</t>
  </si>
  <si>
    <t>2.11.6</t>
  </si>
  <si>
    <t>2.11.7</t>
  </si>
  <si>
    <t>BRISAS</t>
  </si>
  <si>
    <t>2.12.1</t>
  </si>
  <si>
    <t>SARCHI</t>
  </si>
  <si>
    <t>SARCHI NORTE</t>
  </si>
  <si>
    <t>2.12.2</t>
  </si>
  <si>
    <t>SARCHI SUR</t>
  </si>
  <si>
    <t>2.12.3</t>
  </si>
  <si>
    <t>TORO AMARILLO</t>
  </si>
  <si>
    <t>2.12.4</t>
  </si>
  <si>
    <t>2.12.5</t>
  </si>
  <si>
    <t>RODRIGUEZ</t>
  </si>
  <si>
    <t>2.13.1</t>
  </si>
  <si>
    <t>UPALA</t>
  </si>
  <si>
    <t>2.13.2</t>
  </si>
  <si>
    <t>AGUAS CLARAS</t>
  </si>
  <si>
    <t>2.13.3</t>
  </si>
  <si>
    <t>SAN JOSE o PIZOTE</t>
  </si>
  <si>
    <t>2.13.4</t>
  </si>
  <si>
    <t>BIJAGUA</t>
  </si>
  <si>
    <t>2.13.5</t>
  </si>
  <si>
    <t>DELICIAS</t>
  </si>
  <si>
    <t>2.13.6</t>
  </si>
  <si>
    <t>DOS RIOS</t>
  </si>
  <si>
    <t>2.13.7</t>
  </si>
  <si>
    <t>YOLILLAL</t>
  </si>
  <si>
    <t>2.13.8</t>
  </si>
  <si>
    <t>CANALETE</t>
  </si>
  <si>
    <t>2.14.1</t>
  </si>
  <si>
    <t>LOS CHILES</t>
  </si>
  <si>
    <t>2.14.2</t>
  </si>
  <si>
    <t>CAÑO NEGRO</t>
  </si>
  <si>
    <t>2.14.3</t>
  </si>
  <si>
    <t>EL AMPARO</t>
  </si>
  <si>
    <t>2.14.4</t>
  </si>
  <si>
    <t>SAN JORGE</t>
  </si>
  <si>
    <t>2.15.1</t>
  </si>
  <si>
    <t>GUATUSO</t>
  </si>
  <si>
    <t>2.15.2</t>
  </si>
  <si>
    <t>2.15.3</t>
  </si>
  <si>
    <t>COTE</t>
  </si>
  <si>
    <t>2.15.4</t>
  </si>
  <si>
    <t>KATIRA</t>
  </si>
  <si>
    <t>2.16.1</t>
  </si>
  <si>
    <t>RÍO CUARTO</t>
  </si>
  <si>
    <t>RIO CUARTO</t>
  </si>
  <si>
    <t>2.16.2</t>
  </si>
  <si>
    <t>SANTA RITA</t>
  </si>
  <si>
    <t>2.16.3</t>
  </si>
  <si>
    <t>SANTA ISABEL</t>
  </si>
  <si>
    <t>3.1.1</t>
  </si>
  <si>
    <t>CARTAGO</t>
  </si>
  <si>
    <t>ORIENTAL</t>
  </si>
  <si>
    <t>3.1.2</t>
  </si>
  <si>
    <t>OCCIDENTAL</t>
  </si>
  <si>
    <t>3.1.3</t>
  </si>
  <si>
    <t>3.1.4</t>
  </si>
  <si>
    <t>SAN NICOLAS</t>
  </si>
  <si>
    <t>3.1.5</t>
  </si>
  <si>
    <t>AGUACALIENTE o SAN FRANCISCO</t>
  </si>
  <si>
    <t>3.1.6</t>
  </si>
  <si>
    <t>GUADALUPE o ARENILLA</t>
  </si>
  <si>
    <t>3.1.7</t>
  </si>
  <si>
    <t>CORRALILLO</t>
  </si>
  <si>
    <t>3.1.8</t>
  </si>
  <si>
    <t>TIERRA BLANCA</t>
  </si>
  <si>
    <t>3.1.9</t>
  </si>
  <si>
    <t>DULCE NOMBRE</t>
  </si>
  <si>
    <t>3.1.10</t>
  </si>
  <si>
    <t>LLANO GRANDE</t>
  </si>
  <si>
    <t>3.1.11</t>
  </si>
  <si>
    <t>QUEBRADILLA</t>
  </si>
  <si>
    <t>3.2.1</t>
  </si>
  <si>
    <t>PARAISO</t>
  </si>
  <si>
    <t>3.2.2</t>
  </si>
  <si>
    <t>3.2.3</t>
  </si>
  <si>
    <t>OROSI</t>
  </si>
  <si>
    <t>3.2.4</t>
  </si>
  <si>
    <t>CACHI</t>
  </si>
  <si>
    <t>3.2.5</t>
  </si>
  <si>
    <t>LLANOS DE SANTA LUCIA</t>
  </si>
  <si>
    <t>3.2.6</t>
  </si>
  <si>
    <t>BIRRISITO</t>
  </si>
  <si>
    <t>3.3.1</t>
  </si>
  <si>
    <t>LA UNION</t>
  </si>
  <si>
    <t>TRES RIOS</t>
  </si>
  <si>
    <t>3.3.2</t>
  </si>
  <si>
    <t>SAN DIEGO</t>
  </si>
  <si>
    <t>3.3.3</t>
  </si>
  <si>
    <t>3.3.4</t>
  </si>
  <si>
    <t>3.3.5</t>
  </si>
  <si>
    <t>3.3.6</t>
  </si>
  <si>
    <t>3.3.7</t>
  </si>
  <si>
    <t>3.3.8</t>
  </si>
  <si>
    <t>RIO AZUL</t>
  </si>
  <si>
    <t>3.4.1</t>
  </si>
  <si>
    <t>JIMENEZ</t>
  </si>
  <si>
    <t>JUAN VIÑAS</t>
  </si>
  <si>
    <t>3.4.2</t>
  </si>
  <si>
    <t>TUCURRIQUE</t>
  </si>
  <si>
    <t>3.4.3</t>
  </si>
  <si>
    <t>3.5.1</t>
  </si>
  <si>
    <t>TURRIALBA</t>
  </si>
  <si>
    <t>3.5.2</t>
  </si>
  <si>
    <t>LA SUIZA</t>
  </si>
  <si>
    <t>3.5.3</t>
  </si>
  <si>
    <t>PERALTA</t>
  </si>
  <si>
    <t>3.5.4</t>
  </si>
  <si>
    <t>3.5.5</t>
  </si>
  <si>
    <t>SANTA TERESITA</t>
  </si>
  <si>
    <t>3.5.6</t>
  </si>
  <si>
    <t>PAVONES</t>
  </si>
  <si>
    <t>3.5.7</t>
  </si>
  <si>
    <t>TUIS</t>
  </si>
  <si>
    <t>3.5.8</t>
  </si>
  <si>
    <t>TAYUTIC</t>
  </si>
  <si>
    <t>3.5.9</t>
  </si>
  <si>
    <t>SANTA ROSA</t>
  </si>
  <si>
    <t>3.5.10</t>
  </si>
  <si>
    <t>TRES EQUIS</t>
  </si>
  <si>
    <t>3.5.11</t>
  </si>
  <si>
    <t>LA  ISABEL</t>
  </si>
  <si>
    <t>3.5.12</t>
  </si>
  <si>
    <t>CHIRRIPO</t>
  </si>
  <si>
    <t>3.6.1</t>
  </si>
  <si>
    <t>ALVARADO</t>
  </si>
  <si>
    <t>PACAYAS</t>
  </si>
  <si>
    <t>3.6.2</t>
  </si>
  <si>
    <t>CERVANTES</t>
  </si>
  <si>
    <t>3.6.3</t>
  </si>
  <si>
    <t>CAPELLADES</t>
  </si>
  <si>
    <t>3.7.1</t>
  </si>
  <si>
    <t>OREAMUNO</t>
  </si>
  <si>
    <t>3.7.2</t>
  </si>
  <si>
    <t>COT</t>
  </si>
  <si>
    <t>3.7.3</t>
  </si>
  <si>
    <t>POTRERO CERRADO</t>
  </si>
  <si>
    <t>3.7.4</t>
  </si>
  <si>
    <t>CIPRESES</t>
  </si>
  <si>
    <t>3.7.5</t>
  </si>
  <si>
    <t>3.8.1</t>
  </si>
  <si>
    <t>EL GUARCO</t>
  </si>
  <si>
    <t>EL TEJAR</t>
  </si>
  <si>
    <t>3.8.2</t>
  </si>
  <si>
    <t>3.8.3</t>
  </si>
  <si>
    <t>TOBOSI</t>
  </si>
  <si>
    <t>3.8.4</t>
  </si>
  <si>
    <t>PATIO DE AGUA</t>
  </si>
  <si>
    <t>4.1.1</t>
  </si>
  <si>
    <t>HEREDIA</t>
  </si>
  <si>
    <t>4.1.2</t>
  </si>
  <si>
    <t>4.1.3</t>
  </si>
  <si>
    <t>4.1.4</t>
  </si>
  <si>
    <t>ULLOA</t>
  </si>
  <si>
    <t>4.1.5</t>
  </si>
  <si>
    <t>VARABLANCA</t>
  </si>
  <si>
    <t>4.2.1</t>
  </si>
  <si>
    <t>BARVA</t>
  </si>
  <si>
    <t>4.2.2</t>
  </si>
  <si>
    <t>4.2.3</t>
  </si>
  <si>
    <t>4.2.4</t>
  </si>
  <si>
    <t>4.2.5</t>
  </si>
  <si>
    <t>SANTA LUCIA</t>
  </si>
  <si>
    <t>4.2.6</t>
  </si>
  <si>
    <t>SAN JOSE DE LA MONTAÑA</t>
  </si>
  <si>
    <t>4.2.7</t>
  </si>
  <si>
    <t>PUENTE SALAS</t>
  </si>
  <si>
    <t>4.3.1</t>
  </si>
  <si>
    <t>SANTO DOMINGO</t>
  </si>
  <si>
    <t>4.3.2</t>
  </si>
  <si>
    <t>4.3.3</t>
  </si>
  <si>
    <t>4.3.4</t>
  </si>
  <si>
    <t>PARACITO</t>
  </si>
  <si>
    <t>4.3.5</t>
  </si>
  <si>
    <t>SANTO TOMAS</t>
  </si>
  <si>
    <t>4.3.6</t>
  </si>
  <si>
    <t>4.3.7</t>
  </si>
  <si>
    <t>TURES</t>
  </si>
  <si>
    <t>4.3.8</t>
  </si>
  <si>
    <t>PARA</t>
  </si>
  <si>
    <t>4.4.1</t>
  </si>
  <si>
    <t>SANTA BARBARA</t>
  </si>
  <si>
    <t>4.4.2</t>
  </si>
  <si>
    <t>4.4.3</t>
  </si>
  <si>
    <t>4.4.4</t>
  </si>
  <si>
    <t>4.4.5</t>
  </si>
  <si>
    <t>4.4.6</t>
  </si>
  <si>
    <t>PURABÁ</t>
  </si>
  <si>
    <t>4.5.1</t>
  </si>
  <si>
    <t>4.5.2</t>
  </si>
  <si>
    <t>4.5.3</t>
  </si>
  <si>
    <t>4.5.4</t>
  </si>
  <si>
    <t>4.5.5</t>
  </si>
  <si>
    <t>4.6.1</t>
  </si>
  <si>
    <t>4.6.2</t>
  </si>
  <si>
    <t>4.6.3</t>
  </si>
  <si>
    <t>4.6.4</t>
  </si>
  <si>
    <t>4.7.1</t>
  </si>
  <si>
    <t>BELEN</t>
  </si>
  <si>
    <t>4.7.2</t>
  </si>
  <si>
    <t>LA RIBERA</t>
  </si>
  <si>
    <t>4.7.3</t>
  </si>
  <si>
    <t>LA ASUNCION</t>
  </si>
  <si>
    <t>4.8.1</t>
  </si>
  <si>
    <t>FLORES</t>
  </si>
  <si>
    <t>SAN JOAQUIN</t>
  </si>
  <si>
    <t>4.8.2</t>
  </si>
  <si>
    <t>BARRANTES</t>
  </si>
  <si>
    <t>4.8.3</t>
  </si>
  <si>
    <t>LLORENTE</t>
  </si>
  <si>
    <t>4.9.1</t>
  </si>
  <si>
    <t>4.9.2</t>
  </si>
  <si>
    <t>RINCON DE SABANILLA</t>
  </si>
  <si>
    <t>4.10.1</t>
  </si>
  <si>
    <t>PUERTO VIEJO</t>
  </si>
  <si>
    <t>4.10.2</t>
  </si>
  <si>
    <t>LA VIRGEN</t>
  </si>
  <si>
    <t>4.10.3</t>
  </si>
  <si>
    <t>LAS HORQUETAS</t>
  </si>
  <si>
    <t>4.10.4</t>
  </si>
  <si>
    <t>LLANURAS DE GASPAR</t>
  </si>
  <si>
    <t>4.10.5</t>
  </si>
  <si>
    <t>CUREÑA</t>
  </si>
  <si>
    <t>5.1.1</t>
  </si>
  <si>
    <t>GUANACASTE</t>
  </si>
  <si>
    <t>LIBERIA</t>
  </si>
  <si>
    <t>5.1.2</t>
  </si>
  <si>
    <t>CAÑAS DULCES</t>
  </si>
  <si>
    <t>5.1.3</t>
  </si>
  <si>
    <t>MAYORGA</t>
  </si>
  <si>
    <t>5.1.4</t>
  </si>
  <si>
    <t>NACASCOLO</t>
  </si>
  <si>
    <t>5.1.5</t>
  </si>
  <si>
    <t>CURUBANDE</t>
  </si>
  <si>
    <t>5.2.1</t>
  </si>
  <si>
    <t>NICOYA</t>
  </si>
  <si>
    <t>5.2.2</t>
  </si>
  <si>
    <t>MANSION</t>
  </si>
  <si>
    <t>5.2.3</t>
  </si>
  <si>
    <t>5.2.4</t>
  </si>
  <si>
    <t>QUEBRADA HONDA</t>
  </si>
  <si>
    <t>5.2.5</t>
  </si>
  <si>
    <t>SAMARA</t>
  </si>
  <si>
    <t>5.2.6</t>
  </si>
  <si>
    <t>NOSARA</t>
  </si>
  <si>
    <t>5.2.7</t>
  </si>
  <si>
    <t>BELEN DE NOSARITA</t>
  </si>
  <si>
    <t>5.3.1</t>
  </si>
  <si>
    <t>5.3.2</t>
  </si>
  <si>
    <t>BOLSON</t>
  </si>
  <si>
    <t>5.3.3</t>
  </si>
  <si>
    <t>VEINTISIETE DE ABRIL</t>
  </si>
  <si>
    <t>5.3.4</t>
  </si>
  <si>
    <t>TEMPATE</t>
  </si>
  <si>
    <t>5.3.5</t>
  </si>
  <si>
    <t>CARTAGENA</t>
  </si>
  <si>
    <t>5.3.6</t>
  </si>
  <si>
    <t>CUAJINIQUIL</t>
  </si>
  <si>
    <t>5.3.7</t>
  </si>
  <si>
    <t>DIRIA</t>
  </si>
  <si>
    <t>5.3.8</t>
  </si>
  <si>
    <t>CABO VELAS</t>
  </si>
  <si>
    <t>5.3.9</t>
  </si>
  <si>
    <t>TAMARINDO</t>
  </si>
  <si>
    <t>5.4.1</t>
  </si>
  <si>
    <t>BAGACES</t>
  </si>
  <si>
    <t>5.4.2</t>
  </si>
  <si>
    <t>5.4.3</t>
  </si>
  <si>
    <t>MOGOTE</t>
  </si>
  <si>
    <t>5.4.4</t>
  </si>
  <si>
    <t>RIO NARANJO</t>
  </si>
  <si>
    <t>5.5.1</t>
  </si>
  <si>
    <t>CARRILLO</t>
  </si>
  <si>
    <t>FILADELFIA</t>
  </si>
  <si>
    <t>5.5.2</t>
  </si>
  <si>
    <t>5.5.3</t>
  </si>
  <si>
    <t>SARDINAL</t>
  </si>
  <si>
    <t>5.5.4</t>
  </si>
  <si>
    <t>5.6.1</t>
  </si>
  <si>
    <t>CAÑAS</t>
  </si>
  <si>
    <t>5.6.2</t>
  </si>
  <si>
    <t>5.6.3</t>
  </si>
  <si>
    <t>5.6.4</t>
  </si>
  <si>
    <t>BEBEDERO</t>
  </si>
  <si>
    <t>5.6.5</t>
  </si>
  <si>
    <t>POROSAL</t>
  </si>
  <si>
    <t>5.7.1</t>
  </si>
  <si>
    <t>ABANGARES</t>
  </si>
  <si>
    <t>LAS JUNTAS</t>
  </si>
  <si>
    <t>5.7.2</t>
  </si>
  <si>
    <t>SIERRA</t>
  </si>
  <si>
    <t>5.7.3</t>
  </si>
  <si>
    <t>5.7.4</t>
  </si>
  <si>
    <t>COLORADO</t>
  </si>
  <si>
    <t>5.8.1</t>
  </si>
  <si>
    <t>TILARAN</t>
  </si>
  <si>
    <t>5.8.2</t>
  </si>
  <si>
    <t>QUEBRADA GRANDE</t>
  </si>
  <si>
    <t>5.8.3</t>
  </si>
  <si>
    <t>TRONADORA</t>
  </si>
  <si>
    <t>5.8.4</t>
  </si>
  <si>
    <t>5.8.5</t>
  </si>
  <si>
    <t>LIBANO</t>
  </si>
  <si>
    <t>5.8.6</t>
  </si>
  <si>
    <t>TIERRAS MORENAS</t>
  </si>
  <si>
    <t>5.8.7</t>
  </si>
  <si>
    <t>ARENAL</t>
  </si>
  <si>
    <t>5.8.8</t>
  </si>
  <si>
    <t>CABECERAS</t>
  </si>
  <si>
    <t>5.9.1</t>
  </si>
  <si>
    <t>NANDAYURE</t>
  </si>
  <si>
    <t>CARMONA</t>
  </si>
  <si>
    <t>5.9.2</t>
  </si>
  <si>
    <t>5.9.3</t>
  </si>
  <si>
    <t>5.9.4</t>
  </si>
  <si>
    <t>5.9.5</t>
  </si>
  <si>
    <t>PORVENIR</t>
  </si>
  <si>
    <t>5.9.6</t>
  </si>
  <si>
    <t>BEJUCO</t>
  </si>
  <si>
    <t>5.10.1</t>
  </si>
  <si>
    <t>LA CRUZ</t>
  </si>
  <si>
    <t>5.10.2</t>
  </si>
  <si>
    <t>SANTA CECILIA</t>
  </si>
  <si>
    <t>5.10.3</t>
  </si>
  <si>
    <t>LA GARITA</t>
  </si>
  <si>
    <t>5.10.4</t>
  </si>
  <si>
    <t>SANTA ELENA</t>
  </si>
  <si>
    <t>5.11.1</t>
  </si>
  <si>
    <t>HOJANCHA</t>
  </si>
  <si>
    <t>5.11.2</t>
  </si>
  <si>
    <t>MONTE ROMO</t>
  </si>
  <si>
    <t>5.11.3</t>
  </si>
  <si>
    <t>PUERTO CARRILLO</t>
  </si>
  <si>
    <t>5.11.4</t>
  </si>
  <si>
    <t>HUACAS</t>
  </si>
  <si>
    <t>5.11.5</t>
  </si>
  <si>
    <t>MATAMBÚ</t>
  </si>
  <si>
    <t>6.1.1</t>
  </si>
  <si>
    <t>PUNTARENAS</t>
  </si>
  <si>
    <t>6.1.2</t>
  </si>
  <si>
    <t>PITAHAYA</t>
  </si>
  <si>
    <t>6.1.3</t>
  </si>
  <si>
    <t>CHOMES</t>
  </si>
  <si>
    <t>6.1.4</t>
  </si>
  <si>
    <t>LEPANTO</t>
  </si>
  <si>
    <t>6.1.5</t>
  </si>
  <si>
    <t>PAQUERA</t>
  </si>
  <si>
    <t>6.1.6</t>
  </si>
  <si>
    <t>MANZANILLO</t>
  </si>
  <si>
    <t>6.1.7</t>
  </si>
  <si>
    <t>GUACIMAL</t>
  </si>
  <si>
    <t>6.1.8</t>
  </si>
  <si>
    <t>BARRANCA</t>
  </si>
  <si>
    <t>6.1.9</t>
  </si>
  <si>
    <t>Desierto (MONTE VERDE)</t>
  </si>
  <si>
    <t>6.1.10</t>
  </si>
  <si>
    <t>COBANO</t>
  </si>
  <si>
    <t>6.1.11</t>
  </si>
  <si>
    <t>CHACARITA</t>
  </si>
  <si>
    <t>6.1.12</t>
  </si>
  <si>
    <t>CHIRA</t>
  </si>
  <si>
    <t>6.1.13</t>
  </si>
  <si>
    <t>ACAPULCO</t>
  </si>
  <si>
    <t>6.1.14</t>
  </si>
  <si>
    <t>EL ROBLE</t>
  </si>
  <si>
    <t>6.1.15</t>
  </si>
  <si>
    <t>ARANCIBIA</t>
  </si>
  <si>
    <t>6.1.16</t>
  </si>
  <si>
    <t>ISLA DEL COCO</t>
  </si>
  <si>
    <t>6.2.1</t>
  </si>
  <si>
    <t>ESPARZA</t>
  </si>
  <si>
    <t>ESPIRITU SANTO</t>
  </si>
  <si>
    <t>6.2.2</t>
  </si>
  <si>
    <t>SAN JUAN GRANDE</t>
  </si>
  <si>
    <t>6.2.3</t>
  </si>
  <si>
    <t>MACACONA</t>
  </si>
  <si>
    <t>6.2.4</t>
  </si>
  <si>
    <t>6.2.5</t>
  </si>
  <si>
    <t>6.2.6</t>
  </si>
  <si>
    <t>CALDERA</t>
  </si>
  <si>
    <t>6.3.1</t>
  </si>
  <si>
    <t>6.3.2</t>
  </si>
  <si>
    <t>VOLCAN</t>
  </si>
  <si>
    <t>6.3.3</t>
  </si>
  <si>
    <t>POTRERO GRANDE</t>
  </si>
  <si>
    <t>6.3.4</t>
  </si>
  <si>
    <t>BORUCA</t>
  </si>
  <si>
    <t>6.3.5</t>
  </si>
  <si>
    <t>PILAS</t>
  </si>
  <si>
    <t>6.3.6</t>
  </si>
  <si>
    <t>COLINAS</t>
  </si>
  <si>
    <t>6.3.7</t>
  </si>
  <si>
    <t>CHÁNGUENA</t>
  </si>
  <si>
    <t>6.3.8</t>
  </si>
  <si>
    <t>BIOLLEY</t>
  </si>
  <si>
    <t>6.3.9</t>
  </si>
  <si>
    <t>BRUNKA</t>
  </si>
  <si>
    <t>6.4.1</t>
  </si>
  <si>
    <t>MONTES DE ORO</t>
  </si>
  <si>
    <t>MIRAMAR</t>
  </si>
  <si>
    <t>6.4.2</t>
  </si>
  <si>
    <t>6.4.3</t>
  </si>
  <si>
    <t>6.5.1</t>
  </si>
  <si>
    <t>OSA</t>
  </si>
  <si>
    <t>PUERTO CORTES</t>
  </si>
  <si>
    <t>6.5.2</t>
  </si>
  <si>
    <t>PALMAR</t>
  </si>
  <si>
    <t>6.5.3</t>
  </si>
  <si>
    <t>SIERPE</t>
  </si>
  <si>
    <t>6.5.4</t>
  </si>
  <si>
    <t>BAHIA BALLENA</t>
  </si>
  <si>
    <t>6.5.5</t>
  </si>
  <si>
    <t>PIEDRAS BLANCAS</t>
  </si>
  <si>
    <t>6.5.6</t>
  </si>
  <si>
    <t>BAHIA DRAKE</t>
  </si>
  <si>
    <t>6.6.1</t>
  </si>
  <si>
    <t>QUEPOS</t>
  </si>
  <si>
    <t>6.6.2</t>
  </si>
  <si>
    <t>SAVEGRE</t>
  </si>
  <si>
    <t>6.6.3</t>
  </si>
  <si>
    <t>NARANJITO</t>
  </si>
  <si>
    <t>6.7.1</t>
  </si>
  <si>
    <t>GOLFITO</t>
  </si>
  <si>
    <t>6.7.2</t>
  </si>
  <si>
    <t>Desierto (PUERTO JIMENEZ)</t>
  </si>
  <si>
    <t>6.7.3</t>
  </si>
  <si>
    <t>GUAYCARA</t>
  </si>
  <si>
    <t>6.7.4</t>
  </si>
  <si>
    <t>PAVÓN</t>
  </si>
  <si>
    <t>6.8.1</t>
  </si>
  <si>
    <t>COTO BRUS</t>
  </si>
  <si>
    <t>SAN VITO</t>
  </si>
  <si>
    <t>6.8.2</t>
  </si>
  <si>
    <t>SABALITO</t>
  </si>
  <si>
    <t>6.8.3</t>
  </si>
  <si>
    <t>AGUABUENA</t>
  </si>
  <si>
    <t>6.8.4</t>
  </si>
  <si>
    <t>LIMONCITO</t>
  </si>
  <si>
    <t>6.8.5</t>
  </si>
  <si>
    <t>PITTIER</t>
  </si>
  <si>
    <t>6.8.6</t>
  </si>
  <si>
    <t>GUTIERREZ BRAUN</t>
  </si>
  <si>
    <t>6.9.1</t>
  </si>
  <si>
    <t>PARRITA</t>
  </si>
  <si>
    <t>6.10.1</t>
  </si>
  <si>
    <t>CORREDORES</t>
  </si>
  <si>
    <t>CORREDOR</t>
  </si>
  <si>
    <t>6.10.2</t>
  </si>
  <si>
    <t>LA CUESTA</t>
  </si>
  <si>
    <t>6.10.3</t>
  </si>
  <si>
    <t>CANOAS</t>
  </si>
  <si>
    <t>6.10.4</t>
  </si>
  <si>
    <t>LAUREL</t>
  </si>
  <si>
    <t>6.11.1</t>
  </si>
  <si>
    <t>GARABITO</t>
  </si>
  <si>
    <t>JACO</t>
  </si>
  <si>
    <t>6.11.2</t>
  </si>
  <si>
    <t>TÁRCOLES</t>
  </si>
  <si>
    <t>6.12.1</t>
  </si>
  <si>
    <t>MONTEVERDE</t>
  </si>
  <si>
    <t>6.13.1</t>
  </si>
  <si>
    <t>PUERTO JIMENEZ</t>
  </si>
  <si>
    <t>7.1.1</t>
  </si>
  <si>
    <t>LIMON</t>
  </si>
  <si>
    <t>7.1.2</t>
  </si>
  <si>
    <t>VALLE LA ESTRELLA</t>
  </si>
  <si>
    <t>7.1.3</t>
  </si>
  <si>
    <t>RIO BLANCO</t>
  </si>
  <si>
    <t>7.1.4</t>
  </si>
  <si>
    <t>MATAMA</t>
  </si>
  <si>
    <t>7.2.1</t>
  </si>
  <si>
    <t>POCOCI</t>
  </si>
  <si>
    <t>GUAPILES</t>
  </si>
  <si>
    <t>7.2.2</t>
  </si>
  <si>
    <t>7.2.3</t>
  </si>
  <si>
    <t>RITA</t>
  </si>
  <si>
    <t>7.2.4</t>
  </si>
  <si>
    <t>ROXANA</t>
  </si>
  <si>
    <t>7.2.5</t>
  </si>
  <si>
    <t>CARIARI</t>
  </si>
  <si>
    <t>7.2.6</t>
  </si>
  <si>
    <t>7.2.7</t>
  </si>
  <si>
    <t>LA COLONIA</t>
  </si>
  <si>
    <t>7.3.1</t>
  </si>
  <si>
    <t>SIQUIRRES</t>
  </si>
  <si>
    <t>7.3.2</t>
  </si>
  <si>
    <t>PACUARITO</t>
  </si>
  <si>
    <t>7.3.3</t>
  </si>
  <si>
    <t>FLORIDA</t>
  </si>
  <si>
    <t>7.3.4</t>
  </si>
  <si>
    <t>GERMANIA</t>
  </si>
  <si>
    <t>7.3.5</t>
  </si>
  <si>
    <t>EL CAIRO</t>
  </si>
  <si>
    <t>7.3.6</t>
  </si>
  <si>
    <t>ALEGRIA</t>
  </si>
  <si>
    <t>7.3.7</t>
  </si>
  <si>
    <t>REVENTAZON</t>
  </si>
  <si>
    <t>7.4.1</t>
  </si>
  <si>
    <t>TALAMANCA</t>
  </si>
  <si>
    <t>BRATSI</t>
  </si>
  <si>
    <t>7.4.2</t>
  </si>
  <si>
    <t>SIXAOLA</t>
  </si>
  <si>
    <t>7.4.3</t>
  </si>
  <si>
    <t>CAHUITA</t>
  </si>
  <si>
    <t>7.4.4</t>
  </si>
  <si>
    <t>TELIRE</t>
  </si>
  <si>
    <t>7.5.1</t>
  </si>
  <si>
    <t>MATINA</t>
  </si>
  <si>
    <t>7.5.2</t>
  </si>
  <si>
    <t>BATAN</t>
  </si>
  <si>
    <t>7.5.3</t>
  </si>
  <si>
    <t>CARRANDI</t>
  </si>
  <si>
    <t>7.6.1</t>
  </si>
  <si>
    <t>GUACIMO</t>
  </si>
  <si>
    <t>7.6.2</t>
  </si>
  <si>
    <t>7.6.3</t>
  </si>
  <si>
    <t>POCORA</t>
  </si>
  <si>
    <t>7.6.4</t>
  </si>
  <si>
    <t>RIO JIMENEZ</t>
  </si>
  <si>
    <t>7.6.5</t>
  </si>
  <si>
    <t>DUACARI</t>
  </si>
  <si>
    <t>Tablas de Documentación</t>
  </si>
  <si>
    <t>CODIGO</t>
  </si>
  <si>
    <t>ACTIVO</t>
  </si>
  <si>
    <t>OBSERVACIONES</t>
  </si>
  <si>
    <t>No Aplica.</t>
  </si>
  <si>
    <t>Transporte.</t>
  </si>
  <si>
    <t xml:space="preserve">Energía.  </t>
  </si>
  <si>
    <t>Desarrollo Urbano y Ordenamiento Territorial.</t>
  </si>
  <si>
    <t xml:space="preserve">Infraestructura. </t>
  </si>
  <si>
    <t>Industria.</t>
  </si>
  <si>
    <t>Residuos.</t>
  </si>
  <si>
    <t>Agropecuario.</t>
  </si>
  <si>
    <t>Ambiente.</t>
  </si>
  <si>
    <t>Salud.</t>
  </si>
  <si>
    <t>Turismo.</t>
  </si>
  <si>
    <t>Gestión del riesgo y atención de desastres.</t>
  </si>
  <si>
    <t>Transversal.</t>
  </si>
  <si>
    <t>Transporte público y privado.</t>
  </si>
  <si>
    <t>Transporte de carga.</t>
  </si>
  <si>
    <t>Movilidad sostenible.</t>
  </si>
  <si>
    <t>Electrificación del transporte.</t>
  </si>
  <si>
    <t>Tecnologías cero emisiones.</t>
  </si>
  <si>
    <t>Mejoramiento de Combustibles.</t>
  </si>
  <si>
    <t>Energías renovables.</t>
  </si>
  <si>
    <t>Eficiencia energética.</t>
  </si>
  <si>
    <t>Políticas, leyes e investigación para la transición energética.</t>
  </si>
  <si>
    <t>Mejoramiento y sustitución de combustibles.</t>
  </si>
  <si>
    <t>Planeación, ordenamiento y desarrollo territorial con consideraciones de cambio climático.</t>
  </si>
  <si>
    <t>Construcción sostenible y saneamiento básico.</t>
  </si>
  <si>
    <t>Infraestructura resiliente.</t>
  </si>
  <si>
    <t>Procesos Industriales.</t>
  </si>
  <si>
    <t>Aprovechamiento, reúso y gestión de residuos.</t>
  </si>
  <si>
    <t>Agricultura.</t>
  </si>
  <si>
    <t>Ganadería.</t>
  </si>
  <si>
    <t>Biodiversidad y Ecosistemas.</t>
  </si>
  <si>
    <t>Manejo Forestal.</t>
  </si>
  <si>
    <t>Recursos hídricos.</t>
  </si>
  <si>
    <t>Saneamiento de aguas.</t>
  </si>
  <si>
    <t>Atención y control de enfermedades.</t>
  </si>
  <si>
    <t>Edificación eficiente en el sector salud.</t>
  </si>
  <si>
    <t>Vigilancia de la salud.</t>
  </si>
  <si>
    <t>Turismo resiliente.</t>
  </si>
  <si>
    <t>Prevención de riesgos asociados a cambio climático.</t>
  </si>
  <si>
    <t>Gestión del riesgo asociado a desastres.</t>
  </si>
  <si>
    <t>Protección y promoción de modos de vida.</t>
  </si>
  <si>
    <t>Planificación y gobernanza.</t>
  </si>
  <si>
    <t>Investigación, educación y fortalecimiento de capacidades para el desarrollo bajo en carbono y resiliente al clima.</t>
  </si>
  <si>
    <t>Financiamiento y herramientas de mercado.</t>
  </si>
  <si>
    <t>Marco de transparencia.</t>
  </si>
  <si>
    <t>SBD (N/A)</t>
  </si>
  <si>
    <t>No Aplica</t>
  </si>
  <si>
    <t>Revolutivos</t>
  </si>
  <si>
    <r>
      <rPr>
        <sz val="11"/>
        <color rgb="FF000000"/>
        <rFont val="Cambria"/>
        <family val="1"/>
      </rPr>
      <t xml:space="preserve">Segmento Créditos revolutivos de consumo aplicable a personas físicas. 
</t>
    </r>
    <r>
      <rPr>
        <i/>
        <sz val="11"/>
        <color rgb="FF000000"/>
        <rFont val="Cambria"/>
        <family val="1"/>
      </rPr>
      <t>Nota: Referise a lo establecido en el artículo 5 del Acuerdo CONASSIF 14-21 (Reglamento sobre Cálculo de Estimaciones Crediticias).</t>
    </r>
  </si>
  <si>
    <r>
      <rPr>
        <sz val="11"/>
        <color rgb="FF00B050"/>
        <rFont val="Cambria"/>
        <family val="1"/>
      </rPr>
      <t>Consumo Regular</t>
    </r>
    <r>
      <rPr>
        <sz val="11"/>
        <color indexed="8"/>
        <rFont val="Cambria"/>
        <family val="1"/>
      </rPr>
      <t xml:space="preserve"> </t>
    </r>
    <r>
      <rPr>
        <i/>
        <strike/>
        <sz val="11"/>
        <color rgb="FF000000"/>
        <rFont val="Cambria"/>
        <family val="1"/>
      </rPr>
      <t xml:space="preserve"> (antes Vehículos)</t>
    </r>
  </si>
  <si>
    <t xml:space="preserve">Créditos de consumo regular.
Nota: Referise a lo establecido en el artículo 5 del Acuerdo CONASSIF 14-21 (Reglamento sobre Cálculo de Estimaciones Crediticias).
</t>
  </si>
  <si>
    <r>
      <rPr>
        <sz val="11"/>
        <color rgb="FF00B050"/>
        <rFont val="Cambria"/>
        <family val="1"/>
      </rPr>
      <t>Vehículos</t>
    </r>
    <r>
      <rPr>
        <sz val="11"/>
        <color indexed="8"/>
        <rFont val="Cambria"/>
        <family val="1"/>
      </rPr>
      <t xml:space="preserve">  </t>
    </r>
    <r>
      <rPr>
        <i/>
        <strike/>
        <sz val="10"/>
        <color rgb="FF000000"/>
        <rFont val="Cambria"/>
        <family val="1"/>
      </rPr>
      <t>(antes Consumo Regular</t>
    </r>
    <r>
      <rPr>
        <sz val="10"/>
        <color rgb="FF000000"/>
        <rFont val="Cambria"/>
        <family val="1"/>
      </rPr>
      <t>)</t>
    </r>
  </si>
  <si>
    <t>Créditos para vehículos aplicables a personas físicas y personas jurídicas.
Nota: Referise a lo establecido en el artículo 5 del Acuerdo CONASSIF 14-21 (Reglamento sobre Cálculo de Estimaciones Crediticias).</t>
  </si>
  <si>
    <r>
      <t xml:space="preserve">Segmento Créditos para vivienda aplicables a personas físicas y personas jurídicas.
</t>
    </r>
    <r>
      <rPr>
        <i/>
        <sz val="11"/>
        <color rgb="FF000000"/>
        <rFont val="Cambria"/>
        <family val="1"/>
      </rPr>
      <t>Nota: Referise a lo establecido en el artículo 5 del Acuerdo CONASSIF 14-21 (Reglamento sobre Cálculo de Estimaciones Crediticias).</t>
    </r>
  </si>
  <si>
    <t>Empresarial 1</t>
  </si>
  <si>
    <r>
      <t xml:space="preserve">Segmentos Empresarial 1, Personas jurídicas y físicas.
</t>
    </r>
    <r>
      <rPr>
        <i/>
        <sz val="11"/>
        <color rgb="FF000000"/>
        <rFont val="Cambria"/>
        <family val="1"/>
      </rPr>
      <t>Nota: Referise a lo establecido en el artículo 5 del Acuerdo CONASSIF 14-21 (Reglamento sobre Cálculo de Estimaciones Crediticias).</t>
    </r>
  </si>
  <si>
    <t>Empresarial 2</t>
  </si>
  <si>
    <r>
      <t xml:space="preserve">Empresarial 2, Personas jurídicas y físicas.
</t>
    </r>
    <r>
      <rPr>
        <i/>
        <sz val="11"/>
        <color rgb="FF000000"/>
        <rFont val="Cambria"/>
        <family val="1"/>
      </rPr>
      <t>Nota: Referise a lo establecido en el artículo 5 del Acuerdo CONASSIF 14-21 (Reglamento sobre Cálculo de Estimaciones Crediticias).</t>
    </r>
  </si>
  <si>
    <t>Empresarial 3</t>
  </si>
  <si>
    <r>
      <t xml:space="preserve">Segmento Empresarial 3: Personas jurídicas y físicas.
</t>
    </r>
    <r>
      <rPr>
        <i/>
        <sz val="11"/>
        <color rgb="FF000000"/>
        <rFont val="Cambria"/>
        <family val="1"/>
      </rPr>
      <t>Nota: Referise a lo establecido en el artículo 5 del Acuerdo CONASSIF 14-21 (Reglamento sobre Cálculo de Estimaciones Crediticias).</t>
    </r>
  </si>
  <si>
    <t>No aplica (operación no es SBD)</t>
  </si>
  <si>
    <t>Adulto Mayor</t>
  </si>
  <si>
    <t>Asociación de Desarrollo</t>
  </si>
  <si>
    <t>Cooperativas</t>
  </si>
  <si>
    <t>Jóvenes Emprendedores</t>
  </si>
  <si>
    <t>Microcréditos atendidos por Microfinancieras</t>
  </si>
  <si>
    <t>Minorías Étnicas</t>
  </si>
  <si>
    <t>Mujeres</t>
  </si>
  <si>
    <t>Persona con discapacidad</t>
  </si>
  <si>
    <t>Producción más limpia</t>
  </si>
  <si>
    <t>Zona de menor desarrollo</t>
  </si>
  <si>
    <t>No atiende Sector Prioritario</t>
  </si>
  <si>
    <t>Consorcios Pyme</t>
  </si>
  <si>
    <t>Sector Creativo y Cultural</t>
  </si>
  <si>
    <t>Deudor sin Exposición Cambiaria</t>
  </si>
  <si>
    <t>Deudor con bajo riesgo cambiario del crédito</t>
  </si>
  <si>
    <t>Deudor con alto riesgo cambiario del crédito</t>
  </si>
  <si>
    <t>No aplica</t>
  </si>
  <si>
    <t>Adelante mujeres</t>
  </si>
  <si>
    <t>Arrendamiento financiero del SBD</t>
  </si>
  <si>
    <t>Atención de emergencias nacionales</t>
  </si>
  <si>
    <t>Créditos verdes del SBD</t>
  </si>
  <si>
    <t>Financiamiento de los sectores industria, comercio y servicios</t>
  </si>
  <si>
    <t>Financiamiento del sector agropecuario - agrícola</t>
  </si>
  <si>
    <t>Financiamiento del sector agropecuario ganadería mayor y ganadería menor</t>
  </si>
  <si>
    <t>Financiamiento para emprendedurismo del SBD</t>
  </si>
  <si>
    <t>Financiamiento para la aceleración de empresas del SBD</t>
  </si>
  <si>
    <t>Fomento para la asociatividad</t>
  </si>
  <si>
    <t>Fortalecimiento Pequeña Empresa mandato (esquema 3re piso)</t>
  </si>
  <si>
    <t>INCOPESCA</t>
  </si>
  <si>
    <t>MAG-PIPA</t>
  </si>
  <si>
    <t>PPZN</t>
  </si>
  <si>
    <t>Prazas</t>
  </si>
  <si>
    <t>Reconversión productiva</t>
  </si>
  <si>
    <t>FIDAGRO</t>
  </si>
  <si>
    <t>Capital semilla</t>
  </si>
  <si>
    <t>Créditos avalados por el Finade (Avales Individuales)</t>
  </si>
  <si>
    <t>Créditos avalados por el Finade (Avales de Cartera)</t>
  </si>
  <si>
    <t>Créditos avalados por el Finade (Avales con Contragarantías)</t>
  </si>
  <si>
    <t>Programa de financiamiento para el fortalecimiento de las pymes y encadenamientos turísticos.</t>
  </si>
  <si>
    <t>Programa de renovación para la transformación y competitividad del sector cafetalero.</t>
  </si>
  <si>
    <t>Programa para el fortalecimiento y competitividad del sector cacaotero.</t>
  </si>
  <si>
    <t>Programa Sectorial de Financiamiento, Fomento y Encadenamiento productivo del sector ganadero. IICA-SBD</t>
  </si>
  <si>
    <t>Programa de Financiamiento para Mipymes Exportadoras</t>
  </si>
  <si>
    <t>Programa Capital de Riesgo</t>
  </si>
  <si>
    <t>Tarjeta de Crédito MIPYMES</t>
  </si>
  <si>
    <t>Programa de financiamiento al Sector Arrocero</t>
  </si>
  <si>
    <t xml:space="preserve"> Agro-Desarrollo</t>
  </si>
  <si>
    <t>Impulso Pyme SBD</t>
  </si>
  <si>
    <t>Exporta-Turi Desarrollo SBD</t>
  </si>
  <si>
    <t>Tarjeta SBD Plus</t>
  </si>
  <si>
    <t>Factoreo Pyme</t>
  </si>
  <si>
    <t>Leasing Pyme</t>
  </si>
  <si>
    <t>Aval de Pérdida Esperada del SBD (con Modelo Estándard)</t>
  </si>
  <si>
    <t>Aval de Pérdida Esperada del SBD (con Modelo Propio)</t>
  </si>
  <si>
    <t>Aval de Cartera Riesgo Compartido</t>
  </si>
  <si>
    <t>Avales autoexpedibles para el sector turismo</t>
  </si>
  <si>
    <t>SBD a tu lado</t>
  </si>
  <si>
    <t>Aval de emergencia</t>
  </si>
  <si>
    <t>Microcrédito preferencial</t>
  </si>
  <si>
    <t>Microcrédito SBD</t>
  </si>
  <si>
    <t>Avales Individuales SBD</t>
  </si>
  <si>
    <t xml:space="preserve">PERSONALES - INDIVIDUALES </t>
  </si>
  <si>
    <t xml:space="preserve">PERSONALES - COLECTIVAS </t>
  </si>
  <si>
    <t>GENERALES</t>
  </si>
  <si>
    <t>OTRO TIPO DE PÓLIZAS</t>
  </si>
  <si>
    <t>Persona Fisica Nacional</t>
  </si>
  <si>
    <t>Persona Jurídica Nacional</t>
  </si>
  <si>
    <t>Extranjero Residente</t>
  </si>
  <si>
    <t>Entidad Financiera Extranjera</t>
  </si>
  <si>
    <t>Otra Persona Extranjera</t>
  </si>
  <si>
    <t>Empresa Extranjera No Financiera</t>
  </si>
  <si>
    <t>Fideicomisos</t>
  </si>
  <si>
    <t xml:space="preserve">Fondos De Inversión </t>
  </si>
  <si>
    <t>Ahorro Obligatorio</t>
  </si>
  <si>
    <t>Pagos irregulares</t>
  </si>
  <si>
    <t>Diario</t>
  </si>
  <si>
    <t>Semanal</t>
  </si>
  <si>
    <t>Quincenal</t>
  </si>
  <si>
    <t>Mensual</t>
  </si>
  <si>
    <t xml:space="preserve">Bimestral  </t>
  </si>
  <si>
    <t>Trimestral</t>
  </si>
  <si>
    <t>Cuatrimestral</t>
  </si>
  <si>
    <t xml:space="preserve">Semestral </t>
  </si>
  <si>
    <t>Anual</t>
  </si>
  <si>
    <t xml:space="preserve">Al vencimiento </t>
  </si>
  <si>
    <t>Bisemanal</t>
  </si>
  <si>
    <t>Octomensual</t>
  </si>
  <si>
    <t>RECURSOS EXTERNOS, EN MONEDA NACIONAL, CANALIZADOS POR EL BANCO CENTRAL</t>
  </si>
  <si>
    <t>RECURSOS EXTERNOS, EN MONEDA EXTRANJERA, CANALIZADOS POR EL BANCO CENTRAL</t>
  </si>
  <si>
    <t>RECURSOS EXTERNOS CONTRATADOS EN MONEDA NACIONAL MEDIANTE CREDITOS DIRECTOS</t>
  </si>
  <si>
    <t>RECURSOS EXTERNOS CONTRATADOS EN MONEDA EXTRANJERA MEDIANTE CREDITOS DIRECTOS</t>
  </si>
  <si>
    <t>RECURSOS EXTERNOS CONTRATADOS EN MONEDA NACIONAL MEDIANTE LINEAS DE CREDITO</t>
  </si>
  <si>
    <t>RECURSOS EXTERNOS CONTRATADOS EN MONEDA EXTRANJERA MEDIANTE LINEAS DE CREDITO</t>
  </si>
  <si>
    <t>RECURSOS EXTERNOS CAPTADOS MEDIANTE EMISION DE DEUDA EN EL EXTERIOR</t>
  </si>
  <si>
    <t>OTRA FUENTES DE RECURSOS EXTERNOS EN MONEDA NACIONAL</t>
  </si>
  <si>
    <t>OTRAS FUENTES DE RECURSOS EXTERNOS EN MONEDA EXTRANJERA</t>
  </si>
  <si>
    <t>RECURSOS DEL FONDO DE CREDITO PARA EL DESARROLLO (Ley 8634).</t>
  </si>
  <si>
    <t>RECURSOS DEL FONDO DE FINANCIAMIENTO PARA EL DESARROLLO (Ley 8634).</t>
  </si>
  <si>
    <t>Otras fuentes de recursos con avales del Fondo de Avales o Garantías del Fideicomiso Nacional para el Desarrollo (FINADE)</t>
  </si>
  <si>
    <t>Recursos provenientes depósitos y captaciones que se utilicen para financiar créditos vivienda largo plazo(ART.62bis y 62ter,Ley7558 LeyOrgánicaBCCR)</t>
  </si>
  <si>
    <t>Recursos ODP (operaciones diferidas a pazo) BCCR</t>
  </si>
  <si>
    <t>OTRAS FUENTES DE RECURSOS</t>
  </si>
  <si>
    <t>Recursos del art 59 inciso i Ley 1644 préstamo a la Banca Estatal</t>
  </si>
  <si>
    <t>Recursos del FCD art 59 inciso i Ley 1644 dirigido a Beneficiario Final</t>
  </si>
  <si>
    <t>Recursos del FCD art 59 inciso i Ley 1644 dirigido a Operador Financiero Regulado Autorizado SBD No Bancos Privados</t>
  </si>
  <si>
    <t>Recursos del FCD art 59 inciso i Ley 1644 dirigido a Operador Financiero No Regulado Autorizado SBD</t>
  </si>
  <si>
    <t>Recursos del FCD art 59 inciso i Ley 1644 dirigido a FINADE</t>
  </si>
  <si>
    <t>Recursos del FCD art 59 inciso iiLey 1644 dirigido a Operador Financiero Regulado Segundo Piso  (No Bancos Públicos o Privados) a Beneficiario Final</t>
  </si>
  <si>
    <t>Recursos del FCD art 59 inciso ii Ley 1644 dirigido a Operador Financiero No Regulado Segundo Piso  a Beneficiario Final</t>
  </si>
  <si>
    <t>Recursos del FCD art 59 inciso ii Ley 1644 dirigido a Beneficiario Final</t>
  </si>
  <si>
    <t>Recursos art 59 inciso ii Ley 1644 dirigido a Operador Financiero Regulado No Bancos Públicos o Privados</t>
  </si>
  <si>
    <t>Recursos art 59 inciso ii Ley 1644 dirigido a Operador Financiero No Regulado</t>
  </si>
  <si>
    <t>Recursos art 59 inciso ii Ley 1644 Operador Financiero Regulado Segundo Piso (No Bancos Públicos o Privados) dirigido a Beneficiario Final</t>
  </si>
  <si>
    <t>Recursos art 59 inciso ii Ley 1644 Operador Financiero No Regulado Segundo Piso dirigido a Beneficiario Final</t>
  </si>
  <si>
    <t>Recursos del FOFIDE Operador Primer Piso Dirigido a Beneficiario Final</t>
  </si>
  <si>
    <t>Recursos del FOFIDE Dirigido a Operador financiero regulado No Bancos Públicos</t>
  </si>
  <si>
    <t>Recursos del FOFIDE Dirigido a Operador Financiero No Regulado</t>
  </si>
  <si>
    <t>Recursos del FOFIDE Operador Financiero Regulado Segundo Piso (No bancos Públicos) dirigido a Beneficiario Final</t>
  </si>
  <si>
    <t>Recursos del FOFIDE Operador Financiero No Regulado Segundo Piso dirigido a Beneficiario Final</t>
  </si>
  <si>
    <t>Recursos del FINADE: Fondo de Financiamiento Dirigido a Beneficiario Final</t>
  </si>
  <si>
    <t>Recursos del FINADE: Banca Segundo Piso Operadores Financieros Regulados</t>
  </si>
  <si>
    <t>Recursos del FINADE: Banca Segundo Piso Operadores Financieros No Regulados</t>
  </si>
  <si>
    <t>Recursos del FINADE Operador Financiero Regulado Segundo Piso dirigido a Beneficiario Final</t>
  </si>
  <si>
    <t>Recursos del FINADE Operador Financiero No Regulado Segundo Piso dirigido a Beneficiario Final</t>
  </si>
  <si>
    <t>Recursos del FINADE: Fondo de Servicios no Financieros y Desarrollo Empresarial</t>
  </si>
  <si>
    <t>Recursos del FINADE: Fondo de Capital Semilla y Capital de Riesgo</t>
  </si>
  <si>
    <t>Recursos del FINADE: Fondo de Financiamiento de primas sector agropecuario</t>
  </si>
  <si>
    <t>Otras Fuentes de Recursos (diferentes a las de SBD) garantizados con fondo de avales y garantías del FINADE.</t>
  </si>
  <si>
    <t>Recursos del Fondo de Garantías del Fondo especial para el desarrollo de las micros, pequeñas y medianas empresas (FODEMIPYME)</t>
  </si>
  <si>
    <t>Ir al siguiente enlace.</t>
  </si>
  <si>
    <t>Operaciones crediticias amparadas a la normativa SUGEF vigente en el periodo carga.</t>
  </si>
  <si>
    <t>Se usa en crediticio</t>
  </si>
  <si>
    <t>Operación SBD otorgada por Operadores no regulados.</t>
  </si>
  <si>
    <t>Se usa en crediticio SBD</t>
  </si>
  <si>
    <t>Operación que le aplica normativa SUGEF 15-16, Deudor Beneficiario de Microcrédito</t>
  </si>
  <si>
    <t>Operación que le aplica normativa SUGEF 15-16, Deudor Beneficiario de Banca para el Desarrollo</t>
  </si>
  <si>
    <t>Operación que le aplica normativa SUGEF 15-10</t>
  </si>
  <si>
    <t>Operación otorgada por otros oferentes no regulados</t>
  </si>
  <si>
    <t>Se usa en crediticio otros oferentes no regulados.</t>
  </si>
  <si>
    <t>Directa</t>
  </si>
  <si>
    <t xml:space="preserve">R: Los campos “SaldoPorDesembolsarConCompromiso”, “SaldoComisiones” y “SaldoPrincipalConDepositoPrevio” deben reportarse en cero.  Además el campo “SaldoPendienteUtilizacionSinCompromiso” no debe reportarse. 
O1:  Debe tener “SaldoPrincipal”, puede tener con saldo mayor que cero los saldos “SaldoProductos” y “SaldoCuentasCobrarAsociadasOperacion”
O2: Con este código se deben reportar los desembolsos de las líneas de crédito 615 (cód. 4), 619 (cód. 5) y 814 (cód. 6) que se formalizan con un identificador de operación diferente al identificador de la línea de crédito.
Las inversiones en valores y depósitos a plazo que no están inscritos en una bolsa de valores autorizada y que no están calificados por una agencia calificadora deben clasificarse como operaciones directas.
 O3: Con este código se debe reportar el desembolso de las operaciones crediticias reportadas anteriormente con “Tipo Operación” código 6 </t>
  </si>
  <si>
    <t>Créditos con obligación de desembolso</t>
  </si>
  <si>
    <t>R: No debe reportar “SaldoPendienteUtilizacionSinCompromiso” y el “SaldoPrincipalConDepositoPrevio” debe ser cero.
O1: Al menos uno de los siguientes saldos debe tener un valor mayor que cero: “SaldoPrincipal” (cuenta contable 130) o “SaldoPorDesembolsarConCompromiso” (cuenta contable 619.01).  
O2: Puede tener con valor mayor que cero los saldos “SaldoProductos”, “SaldoComisiones” y “SaldoCuentasCobrarAsociadasOperacion”.
O3: Este tipo de operaciones se utilizan para créditos con desembolsos por tractos, una vez desembolsado la totalidad del monto autorizado, se debe reportar como una operación crediticia directa (Tipo 1).</t>
  </si>
  <si>
    <t xml:space="preserve">Tarjetas de crédito </t>
  </si>
  <si>
    <t>R: No debe reportar “SaldoPendienteUtilizacionSinCompromiso” y el “SaldoPrincipalConDepositoPrevio” debe ser cero.
O1: El registro para el que el campo “IdOperacion” es igual al campo “IdLinea”, se debe reportar con los campos “SaldoPrincipal” y “SaldoProductos” en cero.
El registro para el que el campo “IdOperacion” es igual al campo “IdLinea” debe registrar en el campo “MontoOperaciónAutorizado” el importe correspondiente al indicado en el contrato de crédito (mostrar saldo mayor a cero) y el campo “SaldoPorDesembolsarConCompromiso” (cuenta contable 615.02) puede registrase con un valor igual o mayor que cero.  
El registro para el que el campo “IdOperacion” es diferente al campo “IdLinea”, el campo “SaldoPrincipal” debe ser mayor que cero y los campos “SaldoPorDesembolsarConCompromiso” y “MontoOperacionAutorizado” deben ser cero.
O2: Puede tener “SaldoProductos”, “SaldoComisiones” y “SaldoCuentasCobrarAsociadasOperacion”.
Este tipo de operaciones crediticias deben reportarse según el ejemplo que se muestra en el Excel adjunto.  
O3: Con este código se deben reportar las operaciones de líneas de crédito, que se formalizan con un identificador de operación (IdOperacion) igual al identificador de la línea de crédito (IdLinea), durante el tiempo que la operación esté vigente. 
O4: Para el registro cuyo campo “IdOperación” es igual al campo ”IdLinea”,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</si>
  <si>
    <t>Líneas de utilización automática excepto tarjetas de crédito</t>
  </si>
  <si>
    <r>
      <t xml:space="preserve">R: No debe reportar: “SaldoPendienteUtilizacionSinCompromiso”, y los campos “SaldoPrincipalConDepositoPrevio”, “Saldo Principal y “Saldo Productos” deben ser cero.
O1: Puede tener con saldo mayor que cero los saldos “SaldoPorDesembolsarConCompromiso”, “Saldo Comisiones” y “SaldoCuentasCobrarAsociadasOperacion”.    
O2:  Puede darse el caso que ninguno de los campos mencionados en la observación O1  tenga saldo, por ejemplo cuando en una línea de crédito se ha desembolsado la totalidad del monto autorizado. En este caso debe reportarse la línea para efectos de reportarse la garantía.   Además en estos casos las operaciones directas de esta línea (desembolsos) deben indicar el “Porcentaje Responsabilidad” de la garantía de la línea de crédito y el campo “IdLineaCredito”
 O3: Con este código se deben reportar en la cuenta contable 615, excepto 615.02, las </t>
    </r>
    <r>
      <rPr>
        <sz val="11"/>
        <color rgb="FF002060"/>
        <rFont val="Cambria"/>
        <family val="1"/>
      </rPr>
      <t>operaciones de líneas de crédito que se formalizan con un identificador de operación (IdOperacionCredito) igual al identificador de la línea de crédito (IdLineaCredito).</t>
    </r>
    <r>
      <rPr>
        <sz val="11"/>
        <color theme="1"/>
        <rFont val="Cambria"/>
        <family val="1"/>
      </rPr>
      <t xml:space="preserve">
O4: Para el registro cuyo campo “IdOperacionCredito” es igual al campo “IdLineaCredito” y el “Saldo Principal” es cero,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r>
  </si>
  <si>
    <t>Línea de crédito con compromiso de desembolsar</t>
  </si>
  <si>
    <r>
      <t xml:space="preserve">R: No debe reportar “SaldoPendienteUtilizacionSinCompromiso”. Además los saldos “SaldoPrincipal”, “SaldoProductos” y “SaldoPrincipalConDepositoPrevio” deben ser cero.
O1: Puede tener con saldo mayor que cero los saldos “SaldoPorDesembolsarConCompromiso”, “SaldoComisiones” y “SaldoCuentasCobrar AsociadasOperacion”.
O2: Ver O2 del código 4.
</t>
    </r>
    <r>
      <rPr>
        <sz val="11"/>
        <color rgb="FF002060"/>
        <rFont val="Cambria"/>
        <family val="1"/>
      </rPr>
      <t>O3: Con este código se deben reportaren la cuenta contable 619, las operaciones de líneas de crédito que se formalizan con un identificador de operación igual al identificador de la línea de crédito.</t>
    </r>
  </si>
  <si>
    <t xml:space="preserve">Líneas de crédito u operaciones crediticias otorgadas pendientes de utilización </t>
  </si>
  <si>
    <r>
      <t xml:space="preserve">R: Los campos “SaldoPrincipalConDepositoPrevio”,  “SaldoPorDesembolsarConCompromiso”, “SaldoComisiones”, “Saldo Principal” y “Saldo Productos” deben ser cero.
O1: Puede tener con saldo mayor que cero los saldos, “Saldo Pendiente Utilización Sin Compromiso”, “SaldoCuentasCobrarAsociadasOperacion” y “Saldo Comisiones”. 
O2: Para las líneas de crédito, ver O2 del código 4.
</t>
    </r>
    <r>
      <rPr>
        <b/>
        <sz val="11"/>
        <color rgb="FF7030A0"/>
        <rFont val="Cambria"/>
        <family val="1"/>
      </rPr>
      <t>O3: Con este código se deben reportar en la cuenta contable 814, las operaciones de líneas de crédito que se formalizan con un identificador de operación (IdOperacionCredito) igual al identificador de la línea de crédito (IdLineaCredito).</t>
    </r>
    <r>
      <rPr>
        <sz val="11"/>
        <color theme="1"/>
        <rFont val="Cambria"/>
        <family val="1"/>
      </rPr>
      <t xml:space="preserve">
O4: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
O5: Cuando se trate de operaciones crediticias (no de líneas de crédito) el campo “Id LíneaCredito” debe estar vacío. 
O6: En el caso de las operaciones crediticias, se deberá desembolsar mediante un único tracto, el cual se debe registrar como operación crediticia directa (Tipo 1), eliminando la operación tipo 6 mediante el código 24 de la Tabla “Tipo Motivo Operación No Reportada”.</t>
    </r>
  </si>
  <si>
    <t>Contingencias crediticias</t>
  </si>
  <si>
    <t>R: Los campos “SaldoPorDesembolsarConCompromiso” y “SaldoProductos” deben reportarse en cero.  Además, el campo el “SaldoPendienteUtilizacionSinCompromiso” no debe reportarse.
O1: Debe tener con saldo mayor que cero el “SaldoPrincipal” (cuenta contable 611, 612, 613, 616, 617) y puede tener con valor mayor que cero los saldos “SaldoComisiones” y “SaldoPrincipalConDepositoPrevio”.
O2: Puede tener con saldo mayor que cero el “SaldoCuentasCobrarAsociadasOperacion”.</t>
  </si>
  <si>
    <t>Cartas de Crédito negociadas</t>
  </si>
  <si>
    <r>
      <t xml:space="preserve">En este tipo de operación se debe de utilizar únicamente para las operaciones de cartas de crédito negociadas que de conformidad en el Plan RIF, se registran en las cuentas contables 131.33.2.06. 131.34.2.06, 132.33.2.06. 132.34.2.06, 133.33.2.06. 133.34.2.06.
R1:  </t>
    </r>
    <r>
      <rPr>
        <sz val="11"/>
        <color theme="4"/>
        <rFont val="Cambria"/>
        <family val="1"/>
      </rPr>
      <t>El saldos principal siempre debe ser mayor a cero.</t>
    </r>
    <r>
      <rPr>
        <sz val="11"/>
        <color theme="1"/>
        <rFont val="Cambria"/>
        <family val="1"/>
      </rPr>
      <t xml:space="preserve">
R2:  Obligatoriamente siempre deben reportarse los siguientes campos:
a.	“PaisDestinoCredito”
b.	“TipoEstadoOperacionCrediticia”
El fin es poder identificar las cartas de crédito negociadas, puede ser parte de una línea de crédito. Considerar que una vez formalizada la operación,  debe reportarse como una operación directa con el código 1.</t>
    </r>
  </si>
  <si>
    <t xml:space="preserve">Crédito Salvamento </t>
  </si>
  <si>
    <r>
      <t xml:space="preserve">R: Los campos “SaldoPorDesembolsarConCompromiso”, “SaldoComisiones” y “SaldoPrincipalConDepositoPrevio” deben reportarse en cero. Además, el campo “SaldoPendienteUtilizacionSinCompromiso” no debe reportarse. 
</t>
    </r>
    <r>
      <rPr>
        <sz val="11"/>
        <color theme="4"/>
        <rFont val="Cambria"/>
        <family val="1"/>
      </rPr>
      <t xml:space="preserve">O1: Debe tener “SaldoPrincipal” mayor a cero, puede tener con saldo mayor que cero los saldos de los campos “SaldoProductos” y “SaldoCuentasCobrarAsociadasOperacion”.
</t>
    </r>
    <r>
      <rPr>
        <sz val="11"/>
        <color theme="1"/>
        <rFont val="Cambria"/>
        <family val="1"/>
      </rPr>
      <t xml:space="preserve">
O2: Las operaciones con este código no deben reportar el campo “IdLineaCredito”. 
Nota: Código creado en atención a la Directriz N°059-H, “Creación del Programa de Crédito de Salvamento para personas sobreendeudadas”.
_ _ _ __ _ _ __ _ _ __ _ _ __ _ _ __ _ _ _
NOTA: Nota:  Mediante Circular 3960_2019 del 23 de diciembre de 2019 se crea en la tabla Tipo Operación, el código 9 “Crédito Salvamento” amparado en la Directriz N°059-H  de la Presidencia de la República y el Ministerio de Hacienda del 15 de octubre de 2019, el cual queda utilizable por parte de las entidades a partir del cierre de diciembre 2019.</t>
    </r>
  </si>
  <si>
    <t>Compra de terreno para la actividad productiva</t>
  </si>
  <si>
    <t>Compra de inmueble nuevo para la actividad productiva</t>
  </si>
  <si>
    <t>Compra de inmueble usado para la actividad productiva</t>
  </si>
  <si>
    <t>Compra y reparación de inmueble para la actividad productiva</t>
  </si>
  <si>
    <t>Reparación de inmueble para la actividad productiva</t>
  </si>
  <si>
    <t>Construcción de inmueble para la actividad productiva</t>
  </si>
  <si>
    <t>Compra de maquinaria y equipo para la actividad productiva</t>
  </si>
  <si>
    <t>Construcción de vía  de transporte y/o puente</t>
  </si>
  <si>
    <t>Construcción de puerto (aéreo o marítimo)</t>
  </si>
  <si>
    <t>Reparación  de maquinaria y equipo para la actividad productiva</t>
  </si>
  <si>
    <t>Compra de activos biológicos y capital para llevarlos a la etapa productiva (Renovación) SBD</t>
  </si>
  <si>
    <t>Compra de activos biológicos y capital para la actividad productiva (Reactivación) SBD</t>
  </si>
  <si>
    <t>Compra de activos biológicos y capital para la actividad productiva (Reconversión) SBD</t>
  </si>
  <si>
    <t>Otros gastos de capital para la actividad productiva</t>
  </si>
  <si>
    <t>Capital de trabajo</t>
  </si>
  <si>
    <t>Capital de Asistencia SBD</t>
  </si>
  <si>
    <t>Cancelación de deudas</t>
  </si>
  <si>
    <t>Gestión de regulación de precios según inciso 5) del Art. 61 de la LOSBN</t>
  </si>
  <si>
    <t>Articulo 61 Ley 1644 Operaciones activas Instituto Costarricense Acueductos y Alcantarillados (ICAA)</t>
  </si>
  <si>
    <t>Articulo 61 Ley 1644 Operaciones activas Caja Costarricense de Seguro Social (CCSS)</t>
  </si>
  <si>
    <t>Artículo 61, inciso 5) Ley 1644, Operaciones activas Municipalidades</t>
  </si>
  <si>
    <t>Artículo 61, inciso 5) Ley 1644, Operaciones activas Instituto Costarricense de Electricidad</t>
  </si>
  <si>
    <t>Artículo 135, Operaciones activas Fideicomisos de Obra Pública</t>
  </si>
  <si>
    <t>Artículo 135, Operaciones activas Instituto Costarricense de Electricidad</t>
  </si>
  <si>
    <t>Otros gastos de operación para la actividad productiva</t>
  </si>
  <si>
    <t>Compra de terreno para construcción de vivienda del deudor</t>
  </si>
  <si>
    <t>Compra de terreno para construcción de vivienda de terceros sin fines comerciales</t>
  </si>
  <si>
    <t>Construcción de vivienda para el deudor</t>
  </si>
  <si>
    <t>Construcción de vivienda para terceros sin fines comerciales</t>
  </si>
  <si>
    <t>Compra y/o reparación de vivienda para el deudor</t>
  </si>
  <si>
    <t>Compra y/o reparación de vivienda para terceros, sin fines comerciales</t>
  </si>
  <si>
    <t>Ampliación y mejora de vivienda del deudor</t>
  </si>
  <si>
    <t>Compra y/o reparación de vehículos</t>
  </si>
  <si>
    <t>Educación de deudor o terceros</t>
  </si>
  <si>
    <t>Otros destinos de gasto no lucrativo</t>
  </si>
  <si>
    <t>VENTA DE OPERACION</t>
  </si>
  <si>
    <t>VENCIMIENTO DE LA OPERACION CONTINGENTE.</t>
  </si>
  <si>
    <t>VENCIMIENTO CONTRACTUAL DE LA LÍNEA DE CRÉDITO OTORGADA PENDIENTE DE UTILIZACION, SIN COMPROMISO DE DESEMBOLSAR</t>
  </si>
  <si>
    <t>TRASLADO A UN FIDEICOMISO.</t>
  </si>
  <si>
    <t xml:space="preserve">REFINANCIAMIENTO TOTAL POR PARTE DE OTRA ENTIDAD FINANCIERA </t>
  </si>
  <si>
    <t>REFINANCIAMIENTO TOTAL POR LA MISMA ENTIDAD</t>
  </si>
  <si>
    <t>PROGRAMA DE PREMIOS DE LA ENTIDAD</t>
  </si>
  <si>
    <t xml:space="preserve">PASADO POR INCOBRABLE POR LA ENTIDAD FINANCIERA </t>
  </si>
  <si>
    <t>PAGO TOTAL DEL SALDO DE PRINCIPAL O INTERESES DE LOS DESEMBOLSOS DE LA TARJETA DE CRÉDITO</t>
  </si>
  <si>
    <t>PAGO DE CUOTAS DE PRINCIPAL O INTERESES  NORMALIZADA POR PARTE DEL DEUDOR</t>
  </si>
  <si>
    <t>OPERACION CREDITICIA REACTIVADA, CON EL MISMO IDOPERACION.  (PREVIA JUSTIFICACION ANTE LA SUGEF)</t>
  </si>
  <si>
    <t>OPERACION CREDITICIA QUE SE HABÍA LIQUIDADO COMO INCOBRABLE POR LA ENTIDAD FINANCIERA Y QUE POSTERIORMENTE FUE CANCELADA POR EL DEUDOR.</t>
  </si>
  <si>
    <t xml:space="preserve">NOVACION DE DEUDOR O CODEUDOR </t>
  </si>
  <si>
    <t>MÚLTIPLES MOTIVOS DE LIQUIDACION, AL MENOS UNO MAYOR A ¢25.000 QUE IMPLIQUE CPH3.</t>
  </si>
  <si>
    <t>MÚLTIPLES MOTIVOS DE LIQUIDACION QUE IMPLIQUE CPH3, TODOS CON MONTO MENOR A ¢25.000 Y OTROS MOTIVOS QUE NO IMPLIQUEN CPH3.</t>
  </si>
  <si>
    <t>MANDATO LEGAL</t>
  </si>
  <si>
    <t>ENTIDAD DESINSCRITA</t>
  </si>
  <si>
    <t>ELIMINADO</t>
  </si>
  <si>
    <t>EL FIADOR ASUMIO FORMALMENTE EL PAGO TEMPORAL O PERMANENTEMENTE DE LA OPERACION CREDITICIA.</t>
  </si>
  <si>
    <t>EJECUCION DE UNA OPERACION CONTINGENTE.</t>
  </si>
  <si>
    <t>EJECUCION DE AVALES DEL FONDO ESPECIAL PARA EL DESARROLLO DE LAS MICRO, PEQUEÑAS Y MEDIANAS EMPRESAS, FODEMIPYME</t>
  </si>
  <si>
    <t>EJECUCION DE AVALES DEL FONDO DE AVALES DEL FIDEICOMISO NACIONAL PARA EL DESARROLLO, FINADE</t>
  </si>
  <si>
    <t>DESCUENTO O CESION (FIDEICOMISO, PROCESO DE TITULARIZACION U OTROS VEHÍCULOS)</t>
  </si>
  <si>
    <t>DACION DE GARANTÍAS EN PAGO VIVIENDA-RESIDENCIAL</t>
  </si>
  <si>
    <t xml:space="preserve">Nota:  Este código se debe utilizar exclusivamente cuando se  haya recurrido a la dación de bienes en  el caso de créditos de vivienda residencial en los que la dación produzca la extinción total de la deuda. </t>
  </si>
  <si>
    <t>DACION DE GARANTÍAS EN PAGO PARCIAL DE LA OPERACION</t>
  </si>
  <si>
    <t>DACION DE GARANTÍAS EN PAGO</t>
  </si>
  <si>
    <t>CUALESQUIERA DOS O MÁS MOTIVOS DE LIQUIDACION, TODOS DIFERENTES DE LOS QUE LLEVAN A CPH3</t>
  </si>
  <si>
    <t>CONDONACION</t>
  </si>
  <si>
    <t>COMPENSACION (BACK TO BACK)</t>
  </si>
  <si>
    <t>CANCELACION MEDIANTE PAGO DEL DEUDOR SEGÚN CONTRATO</t>
  </si>
  <si>
    <t>CANCELACION MEDIANTE PAGO DE UN JUZGADO, PRODUCTO DEL REMATE EN UN PROCESO DE COBRO JUDICIAL.</t>
  </si>
  <si>
    <t>CANCELACION MEDIANTE PAGO DE LA PÉRDIDA RESARCIDA POR ALGÚN PROVEEDOR DE PROTECCION CREDITICIA.</t>
  </si>
  <si>
    <t>CANCELACION MEDIANTE PAGO DE FIADOR O AVALISTA.</t>
  </si>
  <si>
    <t>CAMBIO NÚMERO DE OPERACION.</t>
  </si>
  <si>
    <t>APLICACION DE POLIZAS DE SEGUROS</t>
  </si>
  <si>
    <t>ADJUDICACION DE GARANTÍAS</t>
  </si>
  <si>
    <t>Modificada 2 veces en los últimos 24 meses.</t>
  </si>
  <si>
    <t>En los últimos 24 meses, en dos oportunidades, al menos una de las operaciones del deudor a sido objeto de intervención por parte de la entidad financiera.</t>
  </si>
  <si>
    <t>Modificada 3 o más veces en los últimos 24 meses.</t>
  </si>
  <si>
    <t>En los últimos 24 meses, en tres o más  oportunidades, al menos una de las operaciones del deudor a sido objeto de intervención por parte de la entidad financiera.</t>
  </si>
  <si>
    <t>Salida de deudor de clasificación por Operación Especial. Conforme a lo establecido en el Artículo 24.</t>
  </si>
  <si>
    <t>Venta total</t>
  </si>
  <si>
    <t>Venta parcial</t>
  </si>
  <si>
    <t xml:space="preserve">Venta total financiada por la misma entidad </t>
  </si>
  <si>
    <t xml:space="preserve">Venta parcial financiada por la misma entidad </t>
  </si>
  <si>
    <t>Donación total</t>
  </si>
  <si>
    <t>Donación parcial</t>
  </si>
  <si>
    <t>Deterioro total</t>
  </si>
  <si>
    <t>Deterioro parcial</t>
  </si>
  <si>
    <t>Obsolescencia parcial</t>
  </si>
  <si>
    <t>Obsolescencia total</t>
  </si>
  <si>
    <t>Siniestro, Robo, Hurto, Estafa o Similar.   Parcial</t>
  </si>
  <si>
    <t>Siniestro, Robo, Hurto, Estafa o Similar.   Total</t>
  </si>
  <si>
    <t>Variación del “MontoOperaciónAutorizado” por tipo de cambio</t>
  </si>
  <si>
    <t>Variación del "MontoOperaciónAutorizado" por sobregiro en tarjeta de crédito</t>
  </si>
  <si>
    <t>Restructuración reducción en la tasa de interés</t>
  </si>
  <si>
    <t>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t>
  </si>
  <si>
    <t>Restructuración por la ampliación o reforzamiento de garantías</t>
  </si>
  <si>
    <t xml:space="preserve">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 </t>
  </si>
  <si>
    <t>Restructuración concesión de un periodo de gracia</t>
  </si>
  <si>
    <t>Restructuración ampliación del plazo</t>
  </si>
  <si>
    <t>Restructuración ampliación de un periodo de gracia</t>
  </si>
  <si>
    <t>Refinanciamiento Total por Emergencia Nacional COVID19</t>
  </si>
  <si>
    <t>Refinanciamiento Total por afectación Ley 9859</t>
  </si>
  <si>
    <t>Refinanciamiento Total ODP (operaciones diferidas a plazo).</t>
  </si>
  <si>
    <t>Refinanciamiento total</t>
  </si>
  <si>
    <t>Refinanciamiento Parcial por Emergencia Nacional COVID19</t>
  </si>
  <si>
    <t>Refinanciamiento Parcial por afectación Ley 9859</t>
  </si>
  <si>
    <t>Refinanciamiento Parcial ODP (operaciones diferidas a plazo).</t>
  </si>
  <si>
    <t>Refinanciamiento parcial</t>
  </si>
  <si>
    <t>Readecuada</t>
  </si>
  <si>
    <t>Readecuación por Emergencia Nacional COVID19</t>
  </si>
  <si>
    <t>Readecuación por afectación Ley 9859</t>
  </si>
  <si>
    <t>Readecuación ODP (operaciones diferidas a plazo).</t>
  </si>
  <si>
    <t>Prórroga por Emergencia Nacional COVID19</t>
  </si>
  <si>
    <t>Prórroga ODP (operaciones diferidas a plazo).</t>
  </si>
  <si>
    <t>Prórroga</t>
  </si>
  <si>
    <t>Operación castigada reactivada</t>
  </si>
  <si>
    <t>Modificación de la Identificación del deudor: Sea por Novación o por Otra situación</t>
  </si>
  <si>
    <t>Eliminación de Codeudor  (Según contrato el codeudor ya no presenta tal condición y deja de reportarse en el archivo respectivo).</t>
  </si>
  <si>
    <t>Compra</t>
  </si>
  <si>
    <t>Cambio físico tarjeta de crédito</t>
  </si>
  <si>
    <t>Cambio de cédula del codeudor (Se utiliza cuando la condición migratoria del codeudor cambió y tiene un documento de identificación distinto)</t>
  </si>
  <si>
    <t>Reembolsable.</t>
  </si>
  <si>
    <t>No Reembolsable.</t>
  </si>
  <si>
    <t>Asistencia Técnica.</t>
  </si>
  <si>
    <t>Hipotecas sobre Terrenos</t>
  </si>
  <si>
    <t>Hipotecas sobre Edificaciones</t>
  </si>
  <si>
    <r>
      <t xml:space="preserve">Hipotecas sobre residencias habitadas por el deudor </t>
    </r>
    <r>
      <rPr>
        <strike/>
        <sz val="11"/>
        <color rgb="FFFF0000"/>
        <rFont val="Cambria"/>
        <family val="1"/>
      </rPr>
      <t>(ponderación del 50%)</t>
    </r>
  </si>
  <si>
    <t>Cédulas hipotecarias sobre terrenos</t>
  </si>
  <si>
    <t>Cédulas hipotecarias sobre edificaciones</t>
  </si>
  <si>
    <r>
      <t xml:space="preserve">Cédulas hipotecarias sobre residencias habitadas por el deudor </t>
    </r>
    <r>
      <rPr>
        <strike/>
        <sz val="11"/>
        <color rgb="FFFF0000"/>
        <rFont val="Cambria"/>
        <family val="1"/>
      </rPr>
      <t>(ponderación del 50%)</t>
    </r>
  </si>
  <si>
    <t>Prenda sobre bienes muebles e hipotecas sobre maquinaria fijada permanentemente al terreno (excepto instrumentos financieros)</t>
  </si>
  <si>
    <t>Pignoración sobre bienes muebles, excepto instrumentos financieros.</t>
  </si>
  <si>
    <t>Bonos de prenda emitidos por Almacenes Generales de Depósito</t>
  </si>
  <si>
    <t>Depósitos o instrumentos financieros que respaldan operaciones back to back</t>
  </si>
  <si>
    <t>Instrumentos de deuda inscritos en una bolsa de valores autorizada o emitido por el BCCR o el Gobierno de Costa Rica</t>
  </si>
  <si>
    <t>Instrumentos de deuda de instituciones supervisadas por la SUGEF sin calificación pública.</t>
  </si>
  <si>
    <t>Instrumento de capital inscrito en una bolsa de valores autorizada</t>
  </si>
  <si>
    <t>Participaciones en fondos de inversión abiertos inscritos en la plaza correspondiente</t>
  </si>
  <si>
    <t>Participaciones en fondos de inversión cerrados inscritos en una bolsa de valores autorizada</t>
  </si>
  <si>
    <t>Operaciones Crediticias recibidas en garantía</t>
  </si>
  <si>
    <t>Fianzas emitidas por personas físicas.</t>
  </si>
  <si>
    <t>Fianzas y avales de entidades del Sector Público</t>
  </si>
  <si>
    <t>Fianzas y avales de entidades del Sector Privado</t>
  </si>
  <si>
    <t>Documentos que amparan una carta de crédito de importación confirmada e irrevocable.</t>
  </si>
  <si>
    <t xml:space="preserve">Carta Crédito Stand-By </t>
  </si>
  <si>
    <t>Facturas cedidas cuyo obligado está calificado en Categoría de riesgo A1 que establece el Reglamento de Crédito</t>
  </si>
  <si>
    <t>Facturas cedidas cuyo obligado está calificado en comportamiento de pago histórico como Nivel 1.</t>
  </si>
  <si>
    <t>Fideicomiso de garantías</t>
  </si>
  <si>
    <t>Bien fideicometido que corresponde a residencia habitada por el deudor</t>
  </si>
  <si>
    <t>Bien fideicometido</t>
  </si>
  <si>
    <t xml:space="preserve">Carta de crédito de exportación </t>
  </si>
  <si>
    <t>Facturas cedidas cuyo obligado está calificado en Categoría de riesgo A2 que establece el Reglamento de Crédito</t>
  </si>
  <si>
    <t>Avales Otorgados por FINADE y por FODEMIPYME</t>
  </si>
  <si>
    <t>Avales Otorgados por el Fondo de Garantías del Fondo especial para el desarrollo de las micros, pequeñas y medianas empresas (FODEMIPYME), Ley 8262.</t>
  </si>
  <si>
    <t>Avales Otorgados por el Fondo de Avales y Garantías del Fondo Nacional de Desarrollo (FONADE). Ley 9274.</t>
  </si>
  <si>
    <t>Bienes y derechos incluidos en la “Ley de Garantías Mobiliarias”, Ley 9246: Créditos cedidos, correspondientes a deudores del SBD calificados en Categoría de riesgo 1.</t>
  </si>
  <si>
    <t>Bienes y derechos incluidos en la “Ley de Garantías Mobiliarias”, Ley 9246:  Cuentas por cobrar cedidas, tales como facturas.</t>
  </si>
  <si>
    <t>Bienes y derechos incluidos en la “Ley de Garantías Mobiliarias”, Ley 9246:  Créditos documentarios</t>
  </si>
  <si>
    <t>Bienes y derechos incluidos en la “Ley de Garantías Mobiliarias”, Ley 9246:  Títulos representativos de mercaderías</t>
  </si>
  <si>
    <t>Bienes y derechos incluidos en la “Ley de Garantías Mobiliarias”, Ley 9246:Bienes muebles desafectados</t>
  </si>
  <si>
    <t>Bienes y derechos incluidos en la “Ley de Garantías Mobiliarias”, Ley 9246:  Otros bienes y derechos, independientemente de su naturaleza y condición de desplazamiento.</t>
  </si>
  <si>
    <t>Factura con su respectiva cesión con recurso a favor de la entidad. Las facturas del Sector Público con vencimiento no mayor a los 6 meses con su respectiva cesión con recurso a favor de la entidad. </t>
  </si>
  <si>
    <t>Factura emitida por una persona jurídica del sector privado con respectiva cesión con recurso a favor de la entidad. </t>
  </si>
  <si>
    <t>Instrumentos de capital no inscritos en una bolsa de valores.</t>
  </si>
  <si>
    <t>Libor 3 meses</t>
  </si>
  <si>
    <t>Libor 6 meses</t>
  </si>
  <si>
    <t>Prime Rate</t>
  </si>
  <si>
    <t>Tasa Básica Pasiva BCCR</t>
  </si>
  <si>
    <t>Tasa Política Monetaria CR</t>
  </si>
  <si>
    <t>Tasa Redescuento BCCR</t>
  </si>
  <si>
    <t>Otra</t>
  </si>
  <si>
    <t>Sin tasa de referencia</t>
  </si>
  <si>
    <t>Tasa SOFR</t>
  </si>
  <si>
    <t>TRI 1 SEMANA</t>
  </si>
  <si>
    <t>TRI 1 MES</t>
  </si>
  <si>
    <t>TRI 3 MESES</t>
  </si>
  <si>
    <t>TRI 6 MESES</t>
  </si>
  <si>
    <t>TRI 9 MESES</t>
  </si>
  <si>
    <t>TRI 12 MESES</t>
  </si>
  <si>
    <t>TRI 24 MESES</t>
  </si>
  <si>
    <t>TRI 36 MESES</t>
  </si>
  <si>
    <t>TRI 60 MESES</t>
  </si>
  <si>
    <t>Trabajo Independiente</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</si>
  <si>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de la declaración jurada del impuesto de la renta, ó  una certificación de ingresos expedida por un tercero (CPA, CPI por ejemplo), ó una declaración jurada de ingresos</t>
  </si>
  <si>
    <t>Trabajo Asalariado</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</si>
  <si>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orden patronal expedida por la CCSS.</t>
  </si>
  <si>
    <t>Régimen Contributivo IVM</t>
  </si>
  <si>
    <t>Corresponde al ingreso percibido por pensiones del Régimen Contributivo por Invalidez, Vejez o Muerte;</t>
  </si>
  <si>
    <t>Régimen No Contributivo</t>
  </si>
  <si>
    <t>Corresponde al ingreso percibido por pensiones del Régimen no Contributivo.</t>
  </si>
  <si>
    <t>Pensiones Alimenticias Judiciales</t>
  </si>
  <si>
    <t>Corresponde al ingreso percibido por las pensiones respaldadas por un fallo judicial.</t>
  </si>
  <si>
    <t>Pensiones Alimenticias no Judiciales.</t>
  </si>
  <si>
    <t>Corresponde al ingreso percibido por las pensiones provenientes pero no respaldadas por un fallo judicial.</t>
  </si>
  <si>
    <t>Jubilación del exterior</t>
  </si>
  <si>
    <t>Corresponde al ingreso de personas retiradas proveniente de países del exterior</t>
  </si>
  <si>
    <t>Pensiones del Exterior</t>
  </si>
  <si>
    <t>Corresponde al ingreso de personas  proveniente de una pensión proveniente de países del exterior</t>
  </si>
  <si>
    <t>Alquileres</t>
  </si>
  <si>
    <t>Corresponde al ingreso percibido por por alquileres de (bienes raíces en general) viviendas, apartamentos, condominios, terrenos o vehículos o maquinaria</t>
  </si>
  <si>
    <t>Instrumentos Financieros</t>
  </si>
  <si>
    <t>Corresponde al ingreso percibido por intereses de depósitos a plazos</t>
  </si>
  <si>
    <t>Crédito</t>
  </si>
  <si>
    <t>Corresponde al ingreso percibido por la realización de operaciones crediticias contraídas con terceras personas.</t>
  </si>
  <si>
    <t>Dividendos</t>
  </si>
  <si>
    <t>Corresponde al ingreso percibido por los dividendos de las acciones de empresas. (puede que no trabaje en ella)</t>
  </si>
  <si>
    <t>Beneficios Asociación Solidarista</t>
  </si>
  <si>
    <t>Corresponde al ingreso percibido por las retribuciones como miembro de una asociación solidarista</t>
  </si>
  <si>
    <t>Beneficios Sector Cooperativo</t>
  </si>
  <si>
    <t>Corresponde al ingreso percibido por las retribuciones como miembro de una cooperativa de cualquier clase.</t>
  </si>
  <si>
    <t>Remesas</t>
  </si>
  <si>
    <t>Corresponde al ingreso percibido por remesas del exterior recibidas a nombre propio.</t>
  </si>
  <si>
    <t>Transferencias Internas</t>
  </si>
  <si>
    <t>Corresponde al ingreso percibido por transferencias de dinero de terceros en el territorio nacional.</t>
  </si>
  <si>
    <t>Sin Ingreso Demostrado</t>
  </si>
  <si>
    <t>Corresponde a la tasación del 50% del salario base mensual definido por el Poder Judicial, debido a que la entidad no cuenta con el sustento requerido en los párrafos anteriores, previa verificación de que el deudor realiza una actividad económica</t>
  </si>
  <si>
    <t>Dietas</t>
  </si>
  <si>
    <t>Ingresos percibidos por dietas</t>
  </si>
  <si>
    <t>Sin Ingreso</t>
  </si>
  <si>
    <t>La entidad no reporta ingreso
En caso de que el deudor reporte alguna actividad económica, pero la entidad no cuente con la información sobre el ingreso bruto del deudor, se tomará como referencia de ingreso bruto el 50% del salario base mensual, definido por el Poder Judicial.</t>
  </si>
  <si>
    <t>No anotada/No inscrita</t>
  </si>
  <si>
    <t>Anotada</t>
  </si>
  <si>
    <t>Inscrita</t>
  </si>
  <si>
    <t>Aplica otra normativa.</t>
  </si>
  <si>
    <t>Cuando el deudor solo presente operaciones que le aplica la normativas SUGEF 1-05, se debe indicar el código “0”.</t>
  </si>
  <si>
    <t>Es generador</t>
  </si>
  <si>
    <t>Lineamientos Generales” del Acuerdo SUGEF 15-16 “Reglamento sobre gestión y evaluación del riesgo de crédito para el Sistema de Banca para el Desarrollo, en su capítulo:
VII. Definición de Deudores Generadores y No Generadores de Moneda Extranjera</t>
  </si>
  <si>
    <t>Es No generador de bajo riesgo</t>
  </si>
  <si>
    <t>Es No generador de alto riesgo</t>
  </si>
  <si>
    <t>Deudor con  todas sus operaciones en moneda nacional</t>
  </si>
  <si>
    <t xml:space="preserve">Los deudores que no tienen una operación crediticia denominada en moneda extranjera en la entidad no deben clasificarse. Para efectos de este capítulo VI la Unidad de Desarrollo no se considera moneda extranjera. </t>
  </si>
  <si>
    <t>Deudor excepción por operaciones contingentes</t>
  </si>
  <si>
    <t xml:space="preserve">Para efectos de la clasificación de los deudores según su exposición al riesgo cambiario debe observarse lo siguiente: 
1. Se excluyen del análisis la garantía, el aval y la carta de crédito. 
Deudores a los que les aplica la excepción inciso B.1 del apartado VII de los Lineamientos Generales del Acuerdo SUGEF 15-16.
Por lo tanto, este Código corresponde a los deudores cuya totalidad de operaciones son “TipoOperación”  7. (la garantía de participación, el aval y la carta de crédito) </t>
  </si>
  <si>
    <t>Sin exposición a riesgo cambiario (cobertura natural.)</t>
  </si>
  <si>
    <t>Deudor sin exposición a riesgo cambiario cobertura natural.
Transitorio X del Acuerdo SUGEF 15-16.
Para su clasificación, se debe aplicar la definición correspondiente establecida en el artículo 3 del Acuerdo SUGEF 2-10.</t>
  </si>
  <si>
    <t>Sin exposición a riesgo cambiario (cobertura financiera.)</t>
  </si>
  <si>
    <t>Deudor sin exposición a riesgo cambiario cobertura financiera.
Transitorio X del Acuerdo SUGEF 15-16.
Para su clasificación, se debe aplicar la definición correspondiente establecida en el artículo 3 del Acuerdo SUGEF 2-10.</t>
  </si>
  <si>
    <t xml:space="preserve">Sin exposición a riesgo cambiario
(cobertura mixta.) </t>
  </si>
  <si>
    <t>Deudor sin exposición a riesgo cambiario cobertura mixta.
Transitorio X del Acuerdo SUGEF 15-16.
Para su clasificación, se debe aplicar la definición correspondiente establecida en el artículo 3 del Acuerdo SUGEF 2-10.</t>
  </si>
  <si>
    <t xml:space="preserve">Con exposición a riesgo cambiario </t>
  </si>
  <si>
    <t>Deudor con exposición a riesgo cambiario.
Transitorio X del Acuerdo SUGEF 15-16.
Para su clasificación se debe aplicar la definición correspondiente establecida en el artículo 3 del Acuerdo SUGEF 2-10.</t>
  </si>
  <si>
    <t>Cuando el deudor solo presente operaciones que le aplica la normativas SUGEF 15-16, se debe indicar el código “0”.</t>
  </si>
  <si>
    <t>Generador de moneda extranjera</t>
  </si>
  <si>
    <t>No Generador de moneda extranjera de bajo riesgo</t>
  </si>
  <si>
    <t>No Generador de moneda extranjera de alto riesgo</t>
  </si>
  <si>
    <r>
      <t xml:space="preserve">Se podrá utilizar únicamente para las operaciones formalizadas antes de la entrada en vigencia de los nuevos cambios al ACUERDO SUGEF 1-05.
Se debe aplicar el concepto anterior a la modificación del Acuerdo SUGEF 1-05 (publicada en el Alcance 100 Diario Oficial La Gaceta del 17 de junio 2016, vigente a partir del 17 de setiembre )  para aquellos deudores que tienen operaciones vigentes otorgadas con la normativa SUGEF 1-05  y SUGEF 15-10.
</t>
    </r>
    <r>
      <rPr>
        <sz val="11"/>
        <color rgb="FF00B050"/>
        <rFont val="Cambria"/>
        <family val="1"/>
      </rPr>
      <t>A partir de enero 2023, corresponde a deudores en las que todas sus operaciones les aplica el Reglamento para la calificación de deudores (Acuerdo SUGEF 1-05) y las mismas están formalizadas en moneda nacional.</t>
    </r>
  </si>
  <si>
    <t xml:space="preserve">Sin exposición a riesgo cambiario (cobertura natural.) </t>
  </si>
  <si>
    <t>Deudor sin exposición a riesgo cambiario cobertura natural. 
Transitorio XXIV del Acuerdo SUGEF 1-05.
Para su clasificación, se debe aplicar la definición correspondiente establecida en el artículo 3 del Acuerdo SUGEF 2-10.</t>
  </si>
  <si>
    <t>Deudor sin exposición a riesgo cambiario cobertura financiera.
Transitorio XXIV del Acuerdo SUGEF 1-05.
Para su clasificación, se debe aplicar la definición correspondiente establecida en el artículo 3 del Acuerdo SUGEF 2-10.</t>
  </si>
  <si>
    <t xml:space="preserve">Sin exposición a riesgo cambiario (cobertura mixta.) </t>
  </si>
  <si>
    <t>Deudor sin exposición a riesgo cambiario cobertura mixta.
Transitorio XXIV del Acuerdo SUGEF 1-05.
Para su clasificación se debe aplicar la definición correspondiente establecida en el artículo 3 del Acuerdo SUGEF 2-10.</t>
  </si>
  <si>
    <t>Deudor con exposición a riesgo cambiario.
Transitorio XXIV del Acuerdo SUGEF 1-05.
Para su clasificación se debe aplicar la definición correspondiente establecida en el artículo 3 del Acuerdo SUGEF 2-10.</t>
  </si>
  <si>
    <t>1 GRADO</t>
  </si>
  <si>
    <t>2 GRADO</t>
  </si>
  <si>
    <t>3 GRADO</t>
  </si>
  <si>
    <t>GRADO MAYOR AL TERCERO</t>
  </si>
  <si>
    <t>No Mitigadora</t>
  </si>
  <si>
    <t xml:space="preserve">Codigo para reportar una operación que en periodos anteriores se les reportó una garantía pero que en el periodo actual dejó de tenerla o la garantía ya no mitiga.  </t>
  </si>
  <si>
    <t>Garantía Fiduciaria</t>
  </si>
  <si>
    <t>Garantía Real</t>
  </si>
  <si>
    <t>Garantía Valores</t>
  </si>
  <si>
    <t xml:space="preserve">Garantía Carta de Crédito </t>
  </si>
  <si>
    <t>Garantía Documentos de Cartas de Crédito de Importación</t>
  </si>
  <si>
    <t>Garantía Factura Cedida</t>
  </si>
  <si>
    <t>Fideicomiso de Garantía</t>
  </si>
  <si>
    <t>Operaciones crediticias otorgadas por una entidad supervisada por la SUGEF.</t>
  </si>
  <si>
    <t>Este tipo de garantía no tiene archivo específico ya que la información de esta garantía la reporta la entidad financiera supervisada por la SUGEF que cede la operación como garantía.</t>
  </si>
  <si>
    <t>Garantías Mobiliarias</t>
  </si>
  <si>
    <t xml:space="preserve"> Nacional Público:</t>
  </si>
  <si>
    <t>1.1</t>
  </si>
  <si>
    <t>Fondos Nacionales.</t>
  </si>
  <si>
    <t>1.2</t>
  </si>
  <si>
    <t>Recursos de bancos públicos nacionales.</t>
  </si>
  <si>
    <t xml:space="preserve"> Nacional Privado:</t>
  </si>
  <si>
    <t>2.1</t>
  </si>
  <si>
    <t>Recursos de la banca privada, canalizados al SBD.</t>
  </si>
  <si>
    <t>2.2</t>
  </si>
  <si>
    <t>Recursos de entidades financieras privadas nacionales.</t>
  </si>
  <si>
    <t>Multilateral Internacional:</t>
  </si>
  <si>
    <t>3.1</t>
  </si>
  <si>
    <t>Bancos Multilaterales de Desarrollo (MDBs).</t>
  </si>
  <si>
    <t>3.2</t>
  </si>
  <si>
    <t>Fondos dentro de la Convención Marco de Naciones Unidas sobre Cambio Climático (CMNUCC).</t>
  </si>
  <si>
    <t>3.3</t>
  </si>
  <si>
    <t>Entidades fuera de la Convención Marco de Naciones Unidas sobre Cambio Climático (CMNUCC).</t>
  </si>
  <si>
    <t>3.4</t>
  </si>
  <si>
    <t>Fondos regionales.</t>
  </si>
  <si>
    <t>Bilateral Internacional:</t>
  </si>
  <si>
    <t>4.1</t>
  </si>
  <si>
    <t>Norte-Sur (de países desarrollados a países en desarrollo).</t>
  </si>
  <si>
    <t>4.2</t>
  </si>
  <si>
    <t>Sur-Sur (cooperación entre países en desarrollo).</t>
  </si>
  <si>
    <t>No Aplica (Recursos Propios).</t>
  </si>
  <si>
    <t>Fideicomiso Nacional para el Desarrollo (FINADE).</t>
  </si>
  <si>
    <t>Fondo de Financiamiento para el Desarrollo (FOFIDE).</t>
  </si>
  <si>
    <t>Fondo de Garantías del Fondo especial para el desarrollo de las micros, pequeñas y medianas empresas (FODEMIPYME).</t>
  </si>
  <si>
    <t>Fondo Nacional de Financiamiento Forestal (FONAFIFO).</t>
  </si>
  <si>
    <t>Fondo de Crédito para el Desarrollo (FCD).</t>
  </si>
  <si>
    <t>Fondos Banco Mundial (BM).</t>
  </si>
  <si>
    <t>Fondos de Inversión Climático (CIF) - administrados por BM.</t>
  </si>
  <si>
    <t>Corporación Financiera Internacional (IFC).</t>
  </si>
  <si>
    <t>Fondos Banco Interamericano de Desarrollo (BID).</t>
  </si>
  <si>
    <t>Fondo de Múltiples Donantes para la Biodiversidad y servicios ecosistémicos Sostenible y el Cambio Climático.</t>
  </si>
  <si>
    <t>BID Invest.</t>
  </si>
  <si>
    <t>BID Lab (ex FOMIN).</t>
  </si>
  <si>
    <t>Banco de Desarrollo de América Latina (CAF).</t>
  </si>
  <si>
    <t>Banco Centroamericano de Integración Económica (BCIE).</t>
  </si>
  <si>
    <t>Fondo Verde del Clima (FVC).</t>
  </si>
  <si>
    <t>Fondo de Adaptación (FA).</t>
  </si>
  <si>
    <t>Fondo Mundial para el Medio Ambiente (GEF).</t>
  </si>
  <si>
    <t>NAMA Facility.</t>
  </si>
  <si>
    <t>Programa de Naciones Unidas para el Desarrollo (PNUD).</t>
  </si>
  <si>
    <t>Programa de Naciones Unidas para el Medio Ambiente (PNUMA).</t>
  </si>
  <si>
    <t>Organización de las Naciones Unidas para la Alimentación y la Agricultura (FAO).</t>
  </si>
  <si>
    <t>Programa REDD Naciones Unidas.</t>
  </si>
  <si>
    <t>Carbon Forest Partnership.</t>
  </si>
  <si>
    <t>NDC Partnership.</t>
  </si>
  <si>
    <t>Comisión Centroamericana de Ambiente y Desarrollo (CCAD).</t>
  </si>
  <si>
    <t>Fondo Regional para Tecnología en la Agricultura (FONTAGRO).</t>
  </si>
  <si>
    <t>Unión Europea - Facilidad de Inversión para América Latina (LAIF).</t>
  </si>
  <si>
    <t>Unión Europea - Euroclima.</t>
  </si>
  <si>
    <t>Alemania - Agencia Alemana para la Cooperación Técnica Internacional (GIZ).</t>
  </si>
  <si>
    <t>Alemania - Banco federal de Reconstrucción y Fomento (KfW).</t>
  </si>
  <si>
    <t>Alemania - Iniciativa Climática Internacional (IKI).</t>
  </si>
  <si>
    <t>Alemania - Ministerio Federal de Medio Ambiente, Conservación de la Naturaleza, Construcción y Seguridad Nuclear Alemán (BMUB).</t>
  </si>
  <si>
    <t>Alemania - Ministerio Federal de Cooperación Económica y Desarrollo (BMZ).</t>
  </si>
  <si>
    <t>Canadá - Agencia Canadiense para la Cooperación Internacional.</t>
  </si>
  <si>
    <t>Estados Unidos - Agencia de Cooperación de Estados Unidos para el Desarrollo (USAID).</t>
  </si>
  <si>
    <t>España - Agencia Española de Cooperación Internacional para el Desarrollo (AECID).</t>
  </si>
  <si>
    <t>España - TRIODOS Bank.</t>
  </si>
  <si>
    <t>Suiza - Agencia Suiza de Cooperación al Desarrollo (SDC).</t>
  </si>
  <si>
    <t>Reino Unido - Ayuda Reino Unido (UK Aid).</t>
  </si>
  <si>
    <t>Reino Unido - Departamento para el Desarrollo Internacional de Reino Unido (DFID).</t>
  </si>
  <si>
    <t>Japón - Agencia de Cooperación de Japón (JICA).</t>
  </si>
  <si>
    <t>Noruega - Agencia Noruega de Cooperación al Desarrollo (NORAD).</t>
  </si>
  <si>
    <t>Holanda - Ministerio de Relaciones Exteriores holandés (DGIS).</t>
  </si>
  <si>
    <t>Holanda - Compañía Holandesa de Desarrollo Financiero (FMO).</t>
  </si>
  <si>
    <t>Francia - PROPARCO.</t>
  </si>
  <si>
    <t>México - Agencia Mexicana de Cooperación Internacional para el Desarrollo (AMEXCID).</t>
  </si>
  <si>
    <t>VIGENTE</t>
  </si>
  <si>
    <t xml:space="preserve">Operaciones sin atraso </t>
  </si>
  <si>
    <t>VENCIDA MENOR O IGUAL A 90 DIAS</t>
  </si>
  <si>
    <t>Operacion con atraso menor a 91 dias</t>
  </si>
  <si>
    <t>VENCIDA A MAS DE 90 DIAS Y MENOR O IGUAL A 180 DIAS</t>
  </si>
  <si>
    <t>Operacion con atraso menor a 181 dias</t>
  </si>
  <si>
    <t>VENCIDA A MAS DE 180 DIAS</t>
  </si>
  <si>
    <t>Operacion con atraso mayor a 180 dias</t>
  </si>
  <si>
    <t>COBRO JUDICIAL</t>
  </si>
  <si>
    <t>Las operaciones con saldos sobre los que se haya exigido judicialmente su reembolso mediante la ejecución de la garantía, aunque estén garantizados, así como las operaciones sobre las que el deudor haya suscitado litigio de cuya resolución dependa su cobro.</t>
  </si>
  <si>
    <t>PROCESO EJECUCION GARANTIA</t>
  </si>
  <si>
    <t>Las operaciones en las que se haya iniciado el proceso de ejecución de la garantía real, incluyendo las operaciones de arrendamiento financiero en las que la entidad haya decidido rescindir el contrato para recuperar la posesión del bien</t>
  </si>
  <si>
    <t>Deudor exclusivo de SBD.</t>
  </si>
  <si>
    <t>Deudor exclusivo del Sistema de Banca para el Desarrollo.</t>
  </si>
  <si>
    <t>Enfoque Operación.</t>
  </si>
  <si>
    <t xml:space="preserve">Segmentos indicados en los incisos del a) al d), y el numeral 3 del inciso e) del Reglamento sobre cálculo de estimaciones crediticias. </t>
  </si>
  <si>
    <t>Enfoque Deudor.</t>
  </si>
  <si>
    <t>Segmentos Indicads en los numerales 1 y 2 del inciso e) del Reglamento sobre cálculo de estimaciones crediticias.</t>
  </si>
  <si>
    <t>hipoteca 1 grado</t>
  </si>
  <si>
    <t>hipoteca 2 grado</t>
  </si>
  <si>
    <t>hipoteca 3 grado</t>
  </si>
  <si>
    <t>hipoteca con un grado mayor al tercero</t>
  </si>
  <si>
    <t>cedulas hipotecarias 1 grado</t>
  </si>
  <si>
    <t>cedulas hipotecarias 2 grado</t>
  </si>
  <si>
    <t>cedulas hipotecarias 3 grado</t>
  </si>
  <si>
    <t>cedulas hipotecarias con un grado mayor al tercero</t>
  </si>
  <si>
    <t>contrato o certificado de prenda 1 grado</t>
  </si>
  <si>
    <t>contrato o certificado de prenda 2 grado</t>
  </si>
  <si>
    <t>contrato o certificado de prenda 3 grado</t>
  </si>
  <si>
    <t xml:space="preserve">contrato o certificado de prenda con un grado mayor al tercero </t>
  </si>
  <si>
    <t>cedula prendaria 1 grado (emitidas exclusivamente por las centrales de valores)</t>
  </si>
  <si>
    <t>cedula prendaria 2 grado (emitidas exclusivamente por las centrales de valores)</t>
  </si>
  <si>
    <t>cedula prendaria 3 grado (emitidas exclusivamente por las centrales de valores)</t>
  </si>
  <si>
    <t>cedula prendaria con un grado mayor al tercero (emitidas exclusivamente por las centrales de valores)</t>
  </si>
  <si>
    <t xml:space="preserve">bono/vale de prenda 1 grado (emitidos por almacenes generales de depósito) </t>
  </si>
  <si>
    <t>bono/vale de prenda 2 grado (emitidos por almacenes generales de depósito)</t>
  </si>
  <si>
    <t>bono/vale de prenda 3 grado (emitidos por almacenes generales de depósito)</t>
  </si>
  <si>
    <t>bono/vale de prenda con un grado mayor al tercero (emitidos por almacenes generales de depósito)</t>
  </si>
  <si>
    <t>endoso de títulos valores (incluye certificados de inversión y  depósitos a plazo)</t>
  </si>
  <si>
    <t>endoso de títulos valores (incluye conocimientos de embarque, cartas de porte y otros) </t>
  </si>
  <si>
    <t>Fideicomiso de Garantía – Fideicomisario Primario</t>
  </si>
  <si>
    <t>Fideicomiso de Garantía – Fideicomisario Secundario</t>
  </si>
  <si>
    <t>Fideicomiso de Garantía – Fideicomisario Tercero</t>
  </si>
  <si>
    <t xml:space="preserve">Fideicomiso de Garantía – Fideicomisario con un grado de prioridad  menor al tercero </t>
  </si>
  <si>
    <t>Operaciones crediticias recibidas en garantía</t>
  </si>
  <si>
    <t>Contratos de Pignoración S/Bienes Muebles</t>
  </si>
  <si>
    <t>Fianzas y avales</t>
  </si>
  <si>
    <t xml:space="preserve">Cartas de crédito </t>
  </si>
  <si>
    <t>Facturas cedidas</t>
  </si>
  <si>
    <t>Contrato de Garantía Mobiliaria</t>
  </si>
  <si>
    <t>1.1.12</t>
  </si>
  <si>
    <t>PRUEBA</t>
  </si>
  <si>
    <t>PUERTOJIMENEZ</t>
  </si>
  <si>
    <t>Deudor con todas sus operaciones amparadas a la normativa SUGEF vigente en el periodo carga. (Tipo Operaciones SFN 1)</t>
  </si>
  <si>
    <t>Deudor con todas sus operaciones amparadas a Acuerdo 15-10</t>
  </si>
  <si>
    <t>Deudor con todas sus operaciones amparadas a Acuerdo 1-05 y 15-10</t>
  </si>
  <si>
    <t>Deudor Beneficiario de Microcrédito</t>
  </si>
  <si>
    <t>Deudor Beneficiario de Banca para el Desarrollo (Todos los beneficiarios del SBD excepto los del Articulo 6, incisos f), Ley 9274).</t>
  </si>
  <si>
    <t>Deudor presenta una combinación de operaciones amparadas a la normativa SUGEF vigente en el periodo carga.y operaciones de Banca para el Desarrollo, Beneficiario de Microcrédito.(Tipo Operaciones SFN -1-4)</t>
  </si>
  <si>
    <t>Deudor presenta una combinación de operaciones amparadas a la normativa SUGEF vigente en el periodo carga y operaciones de Banca para el Desarrollo, Beneficiario del SBD (Excepto los del Artículo 6, inciso f), Ley 9274 (Tipo Operaciones SFN -1-3)</t>
  </si>
  <si>
    <t>Deudor presenta una combinación de operaciones del Acuerdo 15-10 y operaciones de Banca para el Desarrollo, Beneficiario de Microcrédito</t>
  </si>
  <si>
    <t>Deudor presenta una combinación de operaciones del Acuerdo 15-10 y operaciones de Banca para el Desarrollo, Beneficiario del SBD (Excepto los del Artículo 6, inciso f), Ley 9274</t>
  </si>
  <si>
    <t>Deudor presenta una combinación de operaciones del acuerdo 1-05, acuerdo 15-10 y operac. Banca Desarrollo, Beneficiario del SBD (Excepto los articulos 6, insiso f) Ley 9274 (Tipo Operaciones 1-2-3)</t>
  </si>
  <si>
    <t>Deudor presenta una combinación de operaciones del acuerdo 1-05, acuerdo 15-10 y operaciones de Banca para el Desarrollo, Beneficiario de microcrédito. (Tipo de Operaciones 1-2-4)</t>
  </si>
  <si>
    <r>
      <t xml:space="preserve">Deudor de </t>
    </r>
    <r>
      <rPr>
        <b/>
        <sz val="11"/>
        <color rgb="FF00B050"/>
        <rFont val="Cambria"/>
        <family val="1"/>
      </rPr>
      <t>Entidades u</t>
    </r>
    <r>
      <rPr>
        <sz val="11"/>
        <rFont val="Cambria"/>
        <family val="1"/>
      </rPr>
      <t xml:space="preserve"> Operadores No Regulados</t>
    </r>
  </si>
  <si>
    <t>OFICINA CENTRAL</t>
  </si>
  <si>
    <t>DIRECCIONES REGIONALES</t>
  </si>
  <si>
    <t>SUCURSAL</t>
  </si>
  <si>
    <t>AGENCIA</t>
  </si>
  <si>
    <t>CAJA AUXILIAR</t>
  </si>
  <si>
    <t>EXTENCION DE CAJA</t>
  </si>
  <si>
    <t>OFICINA</t>
  </si>
  <si>
    <t>ALMACEN GENERAL DEPOSITO FISCAL</t>
  </si>
  <si>
    <t>OFICINA EXTRANJERA (Sucursal, agencia, u oficina de representación)</t>
  </si>
  <si>
    <t xml:space="preserve">AGENTE DE SERVICIO (Corresponsal Financiero)  </t>
  </si>
  <si>
    <t>Principal según cuota nivelada</t>
  </si>
  <si>
    <t>Principal constante</t>
  </si>
  <si>
    <t>Principal constante con incrementos periódicos</t>
  </si>
  <si>
    <t>Principal pactado a fechas específicas</t>
  </si>
  <si>
    <t>Principal al vencimiento</t>
  </si>
  <si>
    <t>Productos por cobrar</t>
  </si>
  <si>
    <t>Principal</t>
  </si>
  <si>
    <t>Deudor en estado quiebra</t>
  </si>
  <si>
    <t>Deudor en concurso de acreedores</t>
  </si>
  <si>
    <t>Las operaciones de los titulares que estén declarados o se constate que se van a declarar en concurso de acreedores sin petición de liquidación.</t>
  </si>
  <si>
    <t>Deudor declarado o por declarar en liquidación, o con deterioro irrecuperable de solvencia</t>
  </si>
  <si>
    <t>Las operaciones respaldadas con garantías concedidas o avalados declarados en concurso de acreedores para los que conste que se haya declarado o se vaya a declarar la fase de liquidación, o sufran un deterioro notorio e irrecuperable de su solvencia, aun cuando el beneficiario del aval no haya reclamado su pago.</t>
  </si>
  <si>
    <t>Nivel 1 : Igual o menor a 2.33</t>
  </si>
  <si>
    <t>Nivel 2 : Mayor a 2.33 e igual o menor a 3.66</t>
  </si>
  <si>
    <t>Nivel 3: Mayor a 3.66</t>
  </si>
  <si>
    <t>Nivel 1</t>
  </si>
  <si>
    <t>Nivel 2</t>
  </si>
  <si>
    <t>Nivel 3</t>
  </si>
  <si>
    <t>Instrumento negociable en Bolsa Nacional de Valores excepto las participaciones de los Fondos de Inversión</t>
  </si>
  <si>
    <t>Instrumento negociable en Otras Bolsas excepto las participaciones de los Fondos de Inversión</t>
  </si>
  <si>
    <t>Participaciones en Fondos de Inversión no Negociables en Bolsa Nacional de Valores u otras bolsas</t>
  </si>
  <si>
    <t>Participaciones en Fondos de Inversión negociables en Bolsa Nacional de Valores u otras bolsas</t>
  </si>
  <si>
    <t>Instrumentos de deuda/capital no Negociables en bolsa excepto participaciones en los Fondos de Inversión</t>
  </si>
  <si>
    <t>Cuentas de depósito a la vista en entidades financieras nacionales y del extranjero</t>
  </si>
  <si>
    <t>Operaciones de compra con pacto de reventa</t>
  </si>
  <si>
    <t>ACCIONES EMITIDAS POR LA ENTIDAD FINANCIERA</t>
  </si>
  <si>
    <t>INVERSION EN ACCIONES DE OTRAS EMPRESAS</t>
  </si>
  <si>
    <t>Deudores al dia o con morosidad de hasta 30 días en la entidad.</t>
  </si>
  <si>
    <t>Deudores con morosidad mayor a 30 días y hasta 60 días en la entidad.</t>
  </si>
  <si>
    <t>Deudores con morosidad:
mayor a 60 días y hasta 90 días en la entidad, o
menor a 60 días en la entidad, y que hayan presentado morosidad con el SBD mayor a 90 días en los últimos 12 meses, o
menor a 60 días en la entidad, y al menos ha sido objeto de una restructuración en cualquiera de sus operaciones con la entidad en los últimos 12 meses.</t>
  </si>
  <si>
    <t>Deudores con morosidad:
mayor a 90 días y hasta 120 días en la entidad.
menor a 90 días en la entidad y que hayan  presentado morosidad con el SBD mayor a 120 días en los últimos 12 meses, o
menor a 90 días, y al menos ha sido objeto de dos restructuraciones en cualquiera de sus operaciones con la entidad en los últimos 12 meses.</t>
  </si>
  <si>
    <t>Deudores con morosidad mayor a 120 días y hasta 180 días en la entidad.</t>
  </si>
  <si>
    <t>Deudores con morosidad mayor a 180 días en la entidad.</t>
  </si>
  <si>
    <t>Categoría de riesgo 1.</t>
  </si>
  <si>
    <t>Categoría de riesgo 2.</t>
  </si>
  <si>
    <t>Categoría de riesgo 3.</t>
  </si>
  <si>
    <t>Categoría de riesgo 4.</t>
  </si>
  <si>
    <t>Categoría de riesgo 5.</t>
  </si>
  <si>
    <t>Categoría de riesgo 6.</t>
  </si>
  <si>
    <t>Categoría de riesgo 7.</t>
  </si>
  <si>
    <t>Categoría de riesgo 8.</t>
  </si>
  <si>
    <t>Deudores con morosidad mayor a 60 días y hasta 90 días en la entidad.</t>
  </si>
  <si>
    <t>Deudores con morosidad mayor a 90 días y hasta 120 días en la entidad.</t>
  </si>
  <si>
    <t>Cuentas SUGEF</t>
  </si>
  <si>
    <t>Cuentas SUGEF para vaciados de estados contables.</t>
  </si>
  <si>
    <t>Datos Adicionales</t>
  </si>
  <si>
    <t>Flujos de Efectivo</t>
  </si>
  <si>
    <t>Calce de Plazos</t>
  </si>
  <si>
    <t>Brechas</t>
  </si>
  <si>
    <t>Catálogo Encaje Legal</t>
  </si>
  <si>
    <t>Informacion Complementaria Adicional de Grupos y Conglomerados</t>
  </si>
  <si>
    <t>Información Complementaria Adicional de Grupos y Conglomerados</t>
  </si>
  <si>
    <t>Datos Adicionales para Suficiencia de Grupos y conglomerados</t>
  </si>
  <si>
    <t>Catálogo Contable 2008</t>
  </si>
  <si>
    <t>Catálogo de cuentas contables 2008</t>
  </si>
  <si>
    <t>Catalogo ICL</t>
  </si>
  <si>
    <t>Catalogo Suficiencia Patrimonial</t>
  </si>
  <si>
    <t>Catalogo Indicadores Financieros</t>
  </si>
  <si>
    <t>Catalogo Indicadores Proporcional</t>
  </si>
  <si>
    <r>
      <t xml:space="preserve">Vivienda residencial  </t>
    </r>
    <r>
      <rPr>
        <strike/>
        <sz val="11"/>
        <color rgb="FFFF0000"/>
        <rFont val="Cambria"/>
        <family val="1"/>
      </rPr>
      <t>Se debe utilizar solo para personas físicas</t>
    </r>
  </si>
  <si>
    <t>Vehículos.  Se debe utilizar solo para personas físicas</t>
  </si>
  <si>
    <t>Tarjeta de crédito.</t>
  </si>
  <si>
    <t>Micro y Pequeña Empresa</t>
  </si>
  <si>
    <t>Para efectos del uso de los códigos 4, 5 y 6 se utilizará la definición que establece el Ministerio de Economía e Industria y Comercio.</t>
  </si>
  <si>
    <t>Mediana Empresa</t>
  </si>
  <si>
    <t>Gran Empresa (Corporativo)</t>
  </si>
  <si>
    <t>Gobierno Central</t>
  </si>
  <si>
    <t>Consumo (excepto vehículos y tarjetas).  Se debe utilizar solo para personas físicas</t>
  </si>
  <si>
    <t>Banca Segundo Piso SBD</t>
  </si>
  <si>
    <t>Banca Desarrollo SBD</t>
  </si>
  <si>
    <t>Artículo 167 Ley 7052 (Cuota Refinanciada) 2)</t>
  </si>
  <si>
    <t>LEY No. 7052  LEY DEL SISTEMA FINANCIERO NACIONAL PARA LA VIVIENDA
Artículo 167.- Las entidades autorizadas podrán otorgar sus créditos mediante sistemas de pago, en los cuales la cuota se ajuste con base en la variación de los salarios mínimos. Esas cuotas pueden ser menores al mínimo necesario para cubrir intereses y amortización -cuota refinanciada- y las diferencias en descubierto se acumularán en el saldo del crédito en forma de capitalización, sin que por ello se pueda aplicar el artículo 505 del Código de Comercio. En todo caso, el monto de la cuota así fijada será aplicable primero a cubrir intereses, y si queda algo será aplicado a amortizar la deuda. Similar tratamiento podrá aplicarse a créditos ya establecidos. Los entes autorizados podrán utilizar sistemas mediante otros parámetros fijados por la Junta Directiva del Banco. (Reformado por Ley No. 7558 del 3 de noviembre de 1995)</t>
  </si>
  <si>
    <t>Carga Nueva</t>
  </si>
  <si>
    <t>Sustitución</t>
  </si>
  <si>
    <t>Cambio</t>
  </si>
  <si>
    <t>FormulariosDinamicos</t>
  </si>
  <si>
    <t>Nivel 4</t>
  </si>
  <si>
    <t>1.3</t>
  </si>
  <si>
    <t>1.4</t>
  </si>
  <si>
    <t>1.5</t>
  </si>
  <si>
    <t>1.6</t>
  </si>
  <si>
    <t>1.7</t>
  </si>
  <si>
    <t>1.8</t>
  </si>
  <si>
    <t>1.9</t>
  </si>
  <si>
    <t>1.10</t>
  </si>
  <si>
    <t>1.11</t>
  </si>
  <si>
    <t>1.12</t>
  </si>
  <si>
    <t>1.13</t>
  </si>
  <si>
    <t>1.14</t>
  </si>
  <si>
    <t>1.15</t>
  </si>
  <si>
    <t>1.16</t>
  </si>
  <si>
    <t>1.17</t>
  </si>
  <si>
    <t>1.18</t>
  </si>
  <si>
    <t>1.19</t>
  </si>
  <si>
    <t>1.20</t>
  </si>
  <si>
    <t>2.3</t>
  </si>
  <si>
    <t>2.4</t>
  </si>
  <si>
    <t>2.5</t>
  </si>
  <si>
    <t>2.6</t>
  </si>
  <si>
    <t>2.7</t>
  </si>
  <si>
    <t>2.8</t>
  </si>
  <si>
    <t>2.9</t>
  </si>
  <si>
    <t>2.10</t>
  </si>
  <si>
    <t>2.11</t>
  </si>
  <si>
    <t>2.12</t>
  </si>
  <si>
    <t>2.13</t>
  </si>
  <si>
    <t>2.14</t>
  </si>
  <si>
    <t>2.15</t>
  </si>
  <si>
    <t>2.16</t>
  </si>
  <si>
    <t>3.5</t>
  </si>
  <si>
    <t>3.6</t>
  </si>
  <si>
    <t>3.7</t>
  </si>
  <si>
    <t>3.8</t>
  </si>
  <si>
    <t>4.3</t>
  </si>
  <si>
    <t>4.4</t>
  </si>
  <si>
    <t>4.5</t>
  </si>
  <si>
    <t>4.6</t>
  </si>
  <si>
    <t>4.7</t>
  </si>
  <si>
    <t>4.8</t>
  </si>
  <si>
    <t>4.9</t>
  </si>
  <si>
    <t>4.10</t>
  </si>
  <si>
    <t>5.1</t>
  </si>
  <si>
    <t>5.2</t>
  </si>
  <si>
    <t>5.3</t>
  </si>
  <si>
    <t>5.4</t>
  </si>
  <si>
    <t>5.5</t>
  </si>
  <si>
    <t>5.6</t>
  </si>
  <si>
    <t>5.7</t>
  </si>
  <si>
    <t>5.8</t>
  </si>
  <si>
    <t>5.9</t>
  </si>
  <si>
    <t>5.10</t>
  </si>
  <si>
    <t>5.11</t>
  </si>
  <si>
    <t>6.1</t>
  </si>
  <si>
    <t>6.2</t>
  </si>
  <si>
    <t>6.3</t>
  </si>
  <si>
    <t>6.4</t>
  </si>
  <si>
    <t>6.5</t>
  </si>
  <si>
    <t>6.6</t>
  </si>
  <si>
    <t>6.7</t>
  </si>
  <si>
    <t>6.8</t>
  </si>
  <si>
    <t>6.9</t>
  </si>
  <si>
    <t>6.10</t>
  </si>
  <si>
    <t>6.11</t>
  </si>
  <si>
    <t>6.12</t>
  </si>
  <si>
    <t>6.13</t>
  </si>
  <si>
    <t>7.1</t>
  </si>
  <si>
    <t>7.2</t>
  </si>
  <si>
    <t>7.3</t>
  </si>
  <si>
    <t>7.4</t>
  </si>
  <si>
    <t>7.5</t>
  </si>
  <si>
    <t>7.6</t>
  </si>
  <si>
    <t>Terrenos (lotes y fincas)</t>
  </si>
  <si>
    <t>Edificaciones (viviendas, edificios, condominios, maquinaria fijada permanentemente al terreno y otros)</t>
  </si>
  <si>
    <t>Vehículos ( Automóviles, camiones, equipo pesado rodante, motores y otros)</t>
  </si>
  <si>
    <t>Maquinaria y Equipo (Excepto equipo cómputo)</t>
  </si>
  <si>
    <t>Equipo Cómputo</t>
  </si>
  <si>
    <t>Materias Primas (excepto maderas, animales, cultivos y frutos)</t>
  </si>
  <si>
    <t>Mobiliario</t>
  </si>
  <si>
    <t>Maderas</t>
  </si>
  <si>
    <t>Aeronaves</t>
  </si>
  <si>
    <t xml:space="preserve">Buques (Barcos, Lanchas y Otros) </t>
  </si>
  <si>
    <t>Animales (Semovientes y Otros)</t>
  </si>
  <si>
    <t xml:space="preserve">Cultivos y frutos </t>
  </si>
  <si>
    <t>Alhajas y joyas</t>
  </si>
  <si>
    <t>Otros tipos de bienes</t>
  </si>
  <si>
    <t>No es beneficiario SBD</t>
  </si>
  <si>
    <t xml:space="preserve">Micro Empresa </t>
  </si>
  <si>
    <t xml:space="preserve">Pequeña Empresa </t>
  </si>
  <si>
    <t xml:space="preserve">Emprendedor Persona física por iniciar una actividad económica </t>
  </si>
  <si>
    <t xml:space="preserve">Emprendedor Persona jurídica por iniciar una actividad económica </t>
  </si>
  <si>
    <t>Micro productor agropecuario</t>
  </si>
  <si>
    <t xml:space="preserve">Pequeño productor agropecuario </t>
  </si>
  <si>
    <t>Mediano productor agropecuario</t>
  </si>
  <si>
    <t>Modelos asociativos empresariales</t>
  </si>
  <si>
    <t>Micro empresa Industrial</t>
  </si>
  <si>
    <t>Pequeña empresa Industrial</t>
  </si>
  <si>
    <t>Mediana empresa Industrial</t>
  </si>
  <si>
    <t>Micro empresa Tecnología</t>
  </si>
  <si>
    <t>Pequeña empresa Tecnología</t>
  </si>
  <si>
    <t>Mediana empresa Tecnología</t>
  </si>
  <si>
    <t>Gran Empresa</t>
  </si>
  <si>
    <t>Emprendedor de Subsistencia</t>
  </si>
  <si>
    <t>Emprendedor de Oportunidad de Mercado (Dinámico)</t>
  </si>
  <si>
    <t>Emprendedor de Alto Impacto</t>
  </si>
  <si>
    <t>Emprendedor Tradicional</t>
  </si>
  <si>
    <t>No tiene calificación</t>
  </si>
  <si>
    <t>Emisión</t>
  </si>
  <si>
    <t xml:space="preserve">Emisor/Deudor/Fiador/Avalista/Obligado/Entidad emisora carta crédito </t>
  </si>
  <si>
    <t>Mitigación.</t>
  </si>
  <si>
    <t>Adaptación.</t>
  </si>
  <si>
    <t>Ambos.</t>
  </si>
  <si>
    <t>Dación de pago</t>
  </si>
  <si>
    <t>Adjudicados en remate judicial</t>
  </si>
  <si>
    <t>Bienes adquiridos para ser entregados en arrendamiento financiero</t>
  </si>
  <si>
    <t>Bienes adquiridos o producidos para la venta</t>
  </si>
  <si>
    <t>Propiedad planta y equipo fuera del uso</t>
  </si>
  <si>
    <t>Otros bienes realizables</t>
  </si>
  <si>
    <t xml:space="preserve">Bienes realizables entregados en fideicomiso </t>
  </si>
  <si>
    <t>Diseñar e implementar estrategias o acciones para constituir un Sistema Integrado de Transporte Público.</t>
  </si>
  <si>
    <t>Establecer carriles exclusivos para vehículos de transporte público modalidad autobús.</t>
  </si>
  <si>
    <t>Mejorar la calidad, eficiencia del transporte público.</t>
  </si>
  <si>
    <t>Diseñar e implementar sistemas de transporte público masivo.</t>
  </si>
  <si>
    <t>Diseñar e implementar estrategias que promuevan la intermodalidad en el transporte.</t>
  </si>
  <si>
    <t>Diseñar e implementar medidas de control de la demanda del transporte privado.</t>
  </si>
  <si>
    <t>Diseñar e implementar esquemas de incentivos para fomentar el uso del transporte público y la movilidad no motorizada.</t>
  </si>
  <si>
    <t>Renovar la flotilla de buses por vehículos más eficientes y promoción de la disminución en su número.</t>
  </si>
  <si>
    <t>Diseñar e implementar sistemas de monitoreo de transporte, como sistemas MRV.</t>
  </si>
  <si>
    <t>Promover programas de verificación vehicular ambiental (revisión vehicular y revisión de límites de emisiones).</t>
  </si>
  <si>
    <t>Promover programas de chatarrización y desintegración vehicular.</t>
  </si>
  <si>
    <t>Optimizar el uso de taxis (Distribución geográfica de los taxis, bahías de parqueo).</t>
  </si>
  <si>
    <t>Construir infraestructura vial baja en emisiones de GEI y resiliente a los impactos del cambio climático.</t>
  </si>
  <si>
    <t>Optimizar tecnologías convencionales y de conversión a motores alternativos en el sector de transporte.</t>
  </si>
  <si>
    <t>Diseño y optimización de sistemas y acciones de logística de carga urbana.</t>
  </si>
  <si>
    <t xml:space="preserve">Diseñar e implementar sistemas de movilización masiva de carga que vuelvan más eficiente su gestión, como por ejemplo trenes de carga. </t>
  </si>
  <si>
    <t>Implementar prácticas que mejoren la eficiencia energética en el transporte de carga.</t>
  </si>
  <si>
    <t xml:space="preserve">Realizar mejoras tecnológicas en transporte de carga, por ejemplo, vehículos de carga eléctricos. </t>
  </si>
  <si>
    <t>Diseñar e implementar planes de movilidad sostenible que consideren los efectos adversos del cambio climático.</t>
  </si>
  <si>
    <t>Diseñar y construir infraestructura para promover la movilidad no motorizada (movilización en bicicleta y caminando).</t>
  </si>
  <si>
    <t>Diseñar y establecer reglamentación, políticas y esquemas de incentivos que promuevan la movilidad no motorizada.</t>
  </si>
  <si>
    <t>Intervenciones de mejora urbana para impulsar capacidad de las ciudades.</t>
  </si>
  <si>
    <t>Diseñar e implementar infraestructura de transporte con consideraciones de adaptación al cambio climático.</t>
  </si>
  <si>
    <t>Diseñar e implementar estrategias para promover la movilidad eléctrica.</t>
  </si>
  <si>
    <t>Desarrollar infraestructura de recarga y otras que generen condiciones habilitadoras para la movilidad eléctrica.</t>
  </si>
  <si>
    <t>Diseño e implementación de pilotos de electrificación de flotas, especialmente asociadas con transporte público.</t>
  </si>
  <si>
    <t xml:space="preserve">Electrificación de flotas de vehículos privados y utilizados para el transporte público. </t>
  </si>
  <si>
    <t>Diseño e implementación de sistemas masivos de transporte público eléctricos, como por ejemplo tren eléctrico.</t>
  </si>
  <si>
    <t>Diseñar e implementar estrategias para fomentar el uso del hidrógeno u otras tecnologías cero emisiones en el sector transporte.</t>
  </si>
  <si>
    <t>Robustecer la normatividad y legislación sobre la calidad de combustibles, de manera que se reduzcan las emisiones generadas por su combustión.</t>
  </si>
  <si>
    <t>Evaluar el uso de combustibles alternativos para el sector transporte.</t>
  </si>
  <si>
    <t>Diseñar e implementar estrategias que promuevan el uso de combustibles producidos en condiciones sociales y ambientales integrales.</t>
  </si>
  <si>
    <t>Utilizar energías renovables no convencionales (solar, eólica, geotermia, biomasa, biogás y marina) para generación de energía eléctrica, calefacción, bombeo, u otros).</t>
  </si>
  <si>
    <t>Calentamiento solar de agua y otras aplicaciones térmicas de la energía solar en todos los sectores.</t>
  </si>
  <si>
    <t>Aplicaciones térmicas de bioenergía producida de forma sostenible en todos los sectores.</t>
  </si>
  <si>
    <t>Implementar sistemas de almacenamiento (batería, almacenamiento mecánico, bombeado) que faciliten la integración o producción de energías renovables.</t>
  </si>
  <si>
    <t xml:space="preserve">Construir, mantener y optimizar sistemas de transmisión y distribución para aprovechamiento de fuentes renovables de energía. </t>
  </si>
  <si>
    <t>Construir redes inteligentes o mini red (smart grid/mini grid).</t>
  </si>
  <si>
    <t>Instalar sistemas de generación distribuida con fuentes renovables.</t>
  </si>
  <si>
    <t>Utilizar tecnología que promueva la eficiencia energética en procesos industriales.</t>
  </si>
  <si>
    <t>Optimizar e incrementar la utilización de tecnologías eficientes en edificaciones (edificios) públicos, industriales, comerciales, residenciales existentes.</t>
  </si>
  <si>
    <t>Utilizar tecnología que promueva la eficiencia energética en nuevas edificaciones comerciales, públicas, industriales o residenciales.</t>
  </si>
  <si>
    <t>Mejorar la eficiencia energética en el alumbrado público, telegestión y otros servicios públicos.</t>
  </si>
  <si>
    <t>Promover eficiencia energética o el uso de tecnologías de bajas emisiones en la generación, transmisión y distribución de energía eléctrica.</t>
  </si>
  <si>
    <t>Reducción de la pérdida de calor en los servicios públicos y/o aumento de la recuperación del calor residual.</t>
  </si>
  <si>
    <t>Retirar y modernizar de manera temprana las centrales eléctricas ineficientes o altamente contaminantes.</t>
  </si>
  <si>
    <t xml:space="preserve">Promover la eficiencia energética de los vehículos y retrofit. (por ejemplo: modernización de la flota vehicular, fortalecimiento de normas para importación de vehículos usados y nuevos). </t>
  </si>
  <si>
    <t>Desarrollar arreglos institucionales que permitan fomentar e implementar proyectos de energía renovable y de eficiencia energética.</t>
  </si>
  <si>
    <t>Apoyar y promover la investigación y desarrollo tecnológico y de capital humano en fuentes renovables o eficiencia energética.</t>
  </si>
  <si>
    <t>Expedir reglamentos técnicos y normatividad relacionados con energía renovable y eficiencia energética.</t>
  </si>
  <si>
    <t>Auditorías energéticas de usuarios finales de energía, incluidas industrias, edificios y sistemas de transporte.</t>
  </si>
  <si>
    <t>Fomentar incentivos económicos y fiscales para el aprovechamiento de energía renovable y eficiencia energética.</t>
  </si>
  <si>
    <t>Implementar normas para el mejoramiento en la calidad de los combustibles fósiles.</t>
  </si>
  <si>
    <t>Conversión de la central eléctrica existente basada en combustibles fósiles a combustibles y tecnologías limpias.</t>
  </si>
  <si>
    <t>Reducir el uso de combustibles fósiles para generación eléctrica.</t>
  </si>
  <si>
    <t>Diseñar e implementar planes de desarrollo urbano con enfoque de desarrollo rural bajo en emisiones de GEI y resilientes al clima.</t>
  </si>
  <si>
    <t>Facilitar la implementación de propuestas, planes y políticas de planeación urbana en la GAM.</t>
  </si>
  <si>
    <t>Integrar criterios de mitigación y adaptación de cambio climático en la planificación territorial, el ordenamiento territorial y la política sectorial y nacional.</t>
  </si>
  <si>
    <t>Implementar planes de ordenamiento territorial en todos los cantones costeros que contemplen cambio climático.</t>
  </si>
  <si>
    <t>Incluir criterios y lineamientos de adaptación al cambio climático en los instrumentos de planificación sectorial, regional y ordenamiento territorial, marino y costero a distintas escalas.</t>
  </si>
  <si>
    <t>Gestionar territorios rurales, urbanos y costeros para facilitar la protección de la biodiversidad, el incremento y mantenimiento de la cobertura forestal y servicios ecosistémicos a partir de soluciones basadas en la naturaleza.</t>
  </si>
  <si>
    <t>Formular e implementar planes de mitigación y/o adaptación en los territorios.</t>
  </si>
  <si>
    <t>Construir infraestructura y desarrollar nuevos sistemas productivos con consideración de criterios de cambio climático.</t>
  </si>
  <si>
    <t>Incorporar la gestión integral del riesgo en la planeación y programación del desarrollo y ordenamiento del territorio.</t>
  </si>
  <si>
    <t>Reducir cambios de uso de suelo que generen presión y pérdida sobre los ecosistemas.</t>
  </si>
  <si>
    <t>Diseño e implementación de estrategias asociadas al Desarrollo Orientado al Transporte (DOT).</t>
  </si>
  <si>
    <t>Ejecutar programas de densificación de ciudades.</t>
  </si>
  <si>
    <t>Planear zonas urbanas bajas en emisiones de GEI y resilientes al clima.</t>
  </si>
  <si>
    <t>Diseñar e implementar estrategias que fomenten las zonas verdades urbanas.</t>
  </si>
  <si>
    <t>Incorporar criterios, normas y estándares de construcción sostenible (iluminación, aire acondicionado y calentamiento) para nuevas construcciones y para renovación de infraestructura existente.</t>
  </si>
  <si>
    <t>Desarrollo de edificaciones comerciales, residenciales e institucionales bajo estándares de alta eficiencia, sistemas y tecnologías bajas en emisiones y resilientes.</t>
  </si>
  <si>
    <t>Usar mejores técnicas y materiales de diseño y construcción arquitectónico sustentable (ej. energía renovable o sistemas de captación de agua de lluvia).</t>
  </si>
  <si>
    <t>Implementar una estrategia nacional para la construcción y uso de infraestructura verde en los asentamientos humanos.</t>
  </si>
  <si>
    <t>Controlar la expansión urbana fuera de los polígonos de crecimiento.</t>
  </si>
  <si>
    <t>Fomentar el uso de tecnología ahorradora de consumo de agua y energía, así como para el pago de los servicios para la conservación de las viviendas.</t>
  </si>
  <si>
    <t>Construir de viviendas con enfoque de adaptación y resiliente (construcciones palafíticas, casas flotantes y aterradas).</t>
  </si>
  <si>
    <t>Mejorar los servicios básicos de las viviendas en zonas de rezago social y pobreza extrema.</t>
  </si>
  <si>
    <t>Establecer mecanismos reguladores para el sector inmobiliario que asegure estudios de riesgo y medidas de adaptación al cambio climático, considerando el bienestar social y los ecosistemas.</t>
  </si>
  <si>
    <t>Realizar un monitoreo de vulnerabilidad de infraestructura.</t>
  </si>
  <si>
    <t>Planificar y rediseñar infraestructura compatible con el clima.</t>
  </si>
  <si>
    <t>Asegurar la resiliencia en carreteras/caminos costeros.</t>
  </si>
  <si>
    <t>Asegurar la resiliencia de vivienda rural en zonas marino- costeras.</t>
  </si>
  <si>
    <t>Sentar lineamientos claros para diferenciar entre obras grises y obras verdes.</t>
  </si>
  <si>
    <t>Emitir reglamentos de construcción con visión de cambio climático.</t>
  </si>
  <si>
    <t>Realizar acciones de infraestructura social que beneficien a las localidades que presenten mayores niveles de rezago social y pobreza extrema.</t>
  </si>
  <si>
    <t>Desplegar infraestructura resiliente (verde, vasos de tormenta, pasos de fauna).</t>
  </si>
  <si>
    <t>Utilizar tecnologías de información y sistemas geoespaciales, así como entidades de información y estadística para la construcción de infraestructura.</t>
  </si>
  <si>
    <t xml:space="preserve">Desarrollar modelos de negocio de diseño integral "cuna a tumba" (o "cradle-to-grave") para productos, sus insumos, su embalaje, y sus usos. </t>
  </si>
  <si>
    <t xml:space="preserve">Adoptar tecnologías y procesos productivos que permitan reducir emisiones de GEI (Por ejemplo, en la producción de cemento, aluminio, cal, plásticos, químicos, fertilizantes). </t>
  </si>
  <si>
    <t xml:space="preserve">Reducir emisiones fugitivas de metano en instalaciones industriales de gas y/o petróleo. </t>
  </si>
  <si>
    <t>Mejorar la gestión integral de residuos sólidos (recolección, separación, reutilización, reciclaje y disposición final) e implementación de tecnologías para reducir emisiones de GEI.</t>
  </si>
  <si>
    <t>Implementar tecnologías de captura y uso de metano en rellenos sanitarios y/o plantas de tratamiento de aguas residuales.</t>
  </si>
  <si>
    <t>Aprovechar residuos orgánicos.</t>
  </si>
  <si>
    <t>Reducir residuos en actividades productivas (RAO: residuos agrícolas orgánicos) e industriales (modelos de economía circular).</t>
  </si>
  <si>
    <t>Optimizar la logística de transporte de residuos.</t>
  </si>
  <si>
    <t>Crear demanda y fortalecimiento de mercado de residuos valorizables.</t>
  </si>
  <si>
    <t>Recolectar y transportar residuos sólidos a través de vehículos eficientes y cero emisiones.</t>
  </si>
  <si>
    <t xml:space="preserve">Incorporar mejores prácticas productivas para reducir emisiones en subsectores prioritarios (café?, banano, ganadería, can?a de azúcar, piña, arroz) (Ej. Selección y rotación de cultivos, manejo adecuado de fertilizantes). </t>
  </si>
  <si>
    <t xml:space="preserve">Aplicar métodos y tecnologías más avanzadas para agricultura sostenible, resiliente y baja en emisiones </t>
  </si>
  <si>
    <t xml:space="preserve">Incorporar pronósticos climáticos en la toma de decisiones relacionado con sistemas agropecuarios. </t>
  </si>
  <si>
    <t xml:space="preserve">Sustituir fertilizantes nitrogenados por orgánicos, biológicos o de liberación lenta. </t>
  </si>
  <si>
    <t xml:space="preserve">Manejar de manera integral plagas y enfermedades en cultivos ante eventos climáticos extremos.  </t>
  </si>
  <si>
    <t xml:space="preserve">Usar los residuos de cosecha para la generación de energía. </t>
  </si>
  <si>
    <t xml:space="preserve">Reducir el consumo de combustibles fósiles para la generación de energía en la tracción (por ejemplo, la labranza eficiente), el riego y otros procesos agrícolas. </t>
  </si>
  <si>
    <t xml:space="preserve">Promover utilización de estructuras de drenaje y manejo de labranza. </t>
  </si>
  <si>
    <t xml:space="preserve">Mejorar y promover el sistema de seguros de cosechas. </t>
  </si>
  <si>
    <t xml:space="preserve">Incluir áreas de agricultura urbana. </t>
  </si>
  <si>
    <t xml:space="preserve">Gestión y aprovechamiento sustentable del agua en prácticas agrícolas. </t>
  </si>
  <si>
    <t xml:space="preserve">Recuperación y conservación de suelos degradados por actividades agropecuarias. </t>
  </si>
  <si>
    <t xml:space="preserve">Reducción de la degradación de los suelos agrarios. </t>
  </si>
  <si>
    <t>Usar sistemas de riego de precisión, y prácticas agrícolas con enfoques ecosistémicos para conservar el agua.</t>
  </si>
  <si>
    <t xml:space="preserve">Eficiencia en la utilización de recursos en procesos agrícolas y cadenas de suministro. </t>
  </si>
  <si>
    <t xml:space="preserve">Realizar una alineación de actividades agrícolas con tema de cuenca y actividades de uso eficiente de recurso hídrico. </t>
  </si>
  <si>
    <t xml:space="preserve">Implementar proyectos de ganadería que reducen metano u otros gases de efecto invernadero y adaptan la producción ganadera a los efectos del cambio climático, a través de promover técnicas y metodologías de fertilización que reduzcan emisiones de GEI, aumentar el secuestro de CO2 en las fincas, promover pastoreo racional, promover cercas vivas, y mejorar la planificación y gestión de la finca y de la salud de los animales. </t>
  </si>
  <si>
    <t xml:space="preserve">Aprovechar el estiércol y otros residuos sólidos a través de biodigestores para generación de electricidad, biogás domiciliario y biofertilizantes. </t>
  </si>
  <si>
    <t xml:space="preserve">Consolidar corredores biológicos. </t>
  </si>
  <si>
    <t xml:space="preserve">Incrementar áreas verdes para recreación en la GAM mediante mejora de la conectividad entre áreas protegidas y la consolidación de corredores biológicos y ribereños interurbanos. </t>
  </si>
  <si>
    <t xml:space="preserve">Implementar refugios bioclimáticos, restauración y reducción de pérdida y/o deterioro de ecosistemas. </t>
  </si>
  <si>
    <t xml:space="preserve">Consolidar y gestar infraestructura natural (bosque, humedales y otros ecosistemas), manejo de paisajes sostenibles inclusivos). </t>
  </si>
  <si>
    <t xml:space="preserve">Implementar programas de conservación para evitar la pérdida de especies por cambios en la temperatura. </t>
  </si>
  <si>
    <t xml:space="preserve">Implementar proyectos de conservación de ecosistemas con la finalidad de reducir las emisiones de GEI causadas por la degradación de estos. </t>
  </si>
  <si>
    <t xml:space="preserve">Implementar mecanismos relacionados a pagos por servicios ambientales. </t>
  </si>
  <si>
    <t xml:space="preserve">Fortalecer la generación y la valoración de bienes y servicios provenientes de los ecosistemas. </t>
  </si>
  <si>
    <t xml:space="preserve">Implementar un Programa regional de monitoreo de biodiversidad con la finalidad de identificar y controlar los impactos del cambio climático. </t>
  </si>
  <si>
    <t xml:space="preserve">Promover la inclusión de criterios y prioridades de conservación en la formulación de políticas, planes, programas, obras y proyectos relacionados con infraestructura. </t>
  </si>
  <si>
    <t xml:space="preserve">Desarrollar instrumentos de gestión y diseño de estrategias que busquen sinergias entre la mitigación y la adaptación. </t>
  </si>
  <si>
    <t xml:space="preserve">Impulsar prácticas de silvicultura sustentable. </t>
  </si>
  <si>
    <t xml:space="preserve">Sustituir especies exóticas en parque urbanos y promover polinizadores naturales. </t>
  </si>
  <si>
    <t>Reducir al mínimo el uso de agroquímicos y pesticidas, y de ser posible sustituirlos por biopesticidas.</t>
  </si>
  <si>
    <t xml:space="preserve">Implementar prácticas de adaptación basada en ecosistemas. </t>
  </si>
  <si>
    <t xml:space="preserve">Implementar medidas de control y vigilancia forestal (manejo de fuego y control de incendios). </t>
  </si>
  <si>
    <t xml:space="preserve">Realizar una gestión sostenible de bosques (Reducción, restauración y prevención de la deforestación o degradación de ecosistemas forestales). </t>
  </si>
  <si>
    <t xml:space="preserve">Implementar la Estrategia Nacional REDD+. </t>
  </si>
  <si>
    <t xml:space="preserve">Crear sinergias entre prácticas de adaptación y de reducción de emisiones por deforestación evitada. </t>
  </si>
  <si>
    <t xml:space="preserve">Integrar a las comunidades indígenas en proyectos forestales (REDD, Plan de Desarrollo Forestal en los Territorios Indígenas). </t>
  </si>
  <si>
    <t xml:space="preserve">Regular el sector forestal (Tenencia de la tierra y derechos de carbono). </t>
  </si>
  <si>
    <t xml:space="preserve">Implementar un Sistema de Información sobre Salvaguardas (SIS). </t>
  </si>
  <si>
    <t xml:space="preserve">Implementar y dar seguimiento del Marco de Gestión Ambiental y Social (MGAS). </t>
  </si>
  <si>
    <t xml:space="preserve">Repoblación forestal (plantaciones) y agrosilvicultura en tierras no forestales. </t>
  </si>
  <si>
    <t xml:space="preserve">Implementar un sistema de certificación de productos libres de deforestación. </t>
  </si>
  <si>
    <t>Mejorar y fortalecer acueductos comunitarios.</t>
  </si>
  <si>
    <t>Proteger fuentes, nacientes y aguas subterráneas.</t>
  </si>
  <si>
    <t>Planificar adecuadamente el uso del recurso hídrico.</t>
  </si>
  <si>
    <t xml:space="preserve">Aumentar la inversión y mejorar la infraestructura natural e hídrica, aplicando tecnologías de eficiencia hídrica. </t>
  </si>
  <si>
    <t>Monitorear impactos e incentivar investigación para reducir vulnerabilidad e identificar acciones de adaptación en sector hídrico.</t>
  </si>
  <si>
    <t>Promover alianzas público - privadas para calidad y cantidad de agua.</t>
  </si>
  <si>
    <t>Asegurar que las proyecciones y valoraciones de cantidad y calidad de agua contemplan impactos esperados de cambio climático.</t>
  </si>
  <si>
    <t>Realizar inversiones en tecnologías de calidad y cantidad de agua.</t>
  </si>
  <si>
    <t>Implementar técnicas de cosecha de agua.</t>
  </si>
  <si>
    <t xml:space="preserve">Realizar un manejo adecuado de emisiones de CH4 en embalses y plantas de tratamiento. </t>
  </si>
  <si>
    <t xml:space="preserve">Instalación de equipos domésticos de recolección de agua de lluvia y almacenamiento. </t>
  </si>
  <si>
    <t>Realizar un manejo integral de cuencas (tanto en zonas altas, como medias y bajas).</t>
  </si>
  <si>
    <t>Aumentar cobertura, mantenimiento y sostenibilidad de los sistemas de alcantarillado sanitario y pluvial.</t>
  </si>
  <si>
    <t>Disminuir la vulnerabilidad ante eventos extremos y enfermedades infecciosas.</t>
  </si>
  <si>
    <t>Brindar educación y sensibilización de la población sobre enfermedades relacionadas a los efectos del cambio climático.</t>
  </si>
  <si>
    <t>Fomentar prácticas preventivas para enfermedades cuya propagación esté relacionada al cambio climático.</t>
  </si>
  <si>
    <t>Trasladar competencias a centros de atención primaria de salud para las enfermedades asociadas a cambio climático.</t>
  </si>
  <si>
    <t>Adecuar los servicios de salud a las necesidades demográficas, epidemiológicas y culturales de los grupos en situación de vulnerabilidad.</t>
  </si>
  <si>
    <t>Construir capacidad instalada eficiente para brindar servicios de salud para atender enfermedades con mayor incidencia en escenarios de cambio climático.</t>
  </si>
  <si>
    <t>Fortalecer la vigilancia de enfermedades sensibles al clima.</t>
  </si>
  <si>
    <t>Integrar factores de riesgo en las prácticas empresariales y procesos de planificación turística.</t>
  </si>
  <si>
    <t>Adecuar el sector y destinos turísticos ante los efectos del cambio climático y nuevas condiciones, gestión de riesgos.</t>
  </si>
  <si>
    <t xml:space="preserve">Proteger el bienestar de visitantes e imagen de los destinos turísticos. </t>
  </si>
  <si>
    <t>Consolidar sistema de alerta temprana (Identificación, seguimiento y monitoreo de amenazas hidrometeorológicas para alertas tempranas).</t>
  </si>
  <si>
    <t>Diseñar e implementar planes de gestión de riesgo de desastres asociados a cambio climático (Incorporar la variable de riesgo a desastres en el desarrollo social.).</t>
  </si>
  <si>
    <t>Crear infraestructura resiliente (protección de la infraestructura pública, mediante la adecuada valoración del riesgo y la adopción de mecanismos de protección asegurando la robustez de obras de infraestructura y otras líneas vitales.).</t>
  </si>
  <si>
    <t>Desarrollar investigación científica, recolección sistemática de datos y análisis actual y prospectivo de información sobre impactos, pérdidas y daños por amenazas hidrometeorológicas.</t>
  </si>
  <si>
    <t>Asegurar la resiliencia a nivel comunal, considerando escenarios de cambio climático.</t>
  </si>
  <si>
    <t>Establecer normas y lineamiento técnicos para la resiliencia de los sectores productivos que habiliten una producción sostenible y climáticamente inteligente y garanticen la seguridad alimentaria y nutricional y la sostenibilidad de los recursos en un contexto de cambio climático.</t>
  </si>
  <si>
    <t>Conocimiento y difusión de información sobre riesgos climáticos.</t>
  </si>
  <si>
    <t>Construir infraestructuras resistentes como, por ejemplo, un sistema de protección para represas.</t>
  </si>
  <si>
    <t>Promover la incidencia de los actores sociales y económicos en la gestión del riesgo, con particular énfasis en las comunidades vulnerables y en la actividad privada.</t>
  </si>
  <si>
    <t>Incorporar criterios de adaptación y reducción de la vulnerabilidad actual en los procesos de reconstrucción y recuperación post-desastre.</t>
  </si>
  <si>
    <t>Implementar el Programa nacional de monitoreo de las vulnerabilidades que tienen los sistemas de infraestructura ante los fenómenos de inundaciones, sequías, deslizamientos e incremento del nivel del mar que podrían agravarse con el cambio climático.</t>
  </si>
  <si>
    <t>Generar conocimiento sobre gestión del riesgo y estudios de vulnerabilidad y adaptabilidad al cambio climático.</t>
  </si>
  <si>
    <t xml:space="preserve">Implementar mecanismos de apoyo y de financiamiento de transferencia y de riesgo asociado a eventos hidro climáticos de infraestructura pública (seguros, bonos, instrumentos económicos). </t>
  </si>
  <si>
    <t>Establecer programas de apoyo permanente a través de créditos y garantías para zonas vulnerables, áreas productivas e infraestructura afectadas por desastres naturales.</t>
  </si>
  <si>
    <t xml:space="preserve">Diseñar e implementar planes de recuperación y reconstrucción post desastre con consideraciones de cambio climático. </t>
  </si>
  <si>
    <t>Desarrollar e incrementar personas con formación y conocimiento sobre gestión del riesgo de desastres.</t>
  </si>
  <si>
    <t>Rescatar y aplicar prácticas ancestrales.</t>
  </si>
  <si>
    <t xml:space="preserve">Readecuar, reubicar y diversificar prácticas productivas más vulnerables. </t>
  </si>
  <si>
    <t>Implementar prácticas de pesca sostenible.</t>
  </si>
  <si>
    <t>Realizar un monitoreo de variables oceanográficas y pesqueras.</t>
  </si>
  <si>
    <t>Revisar los períodos de veda y mayor control a los barcos pesqueros.</t>
  </si>
  <si>
    <t>Crear reservas marinas.</t>
  </si>
  <si>
    <t>Reconvertir actividades productivas sostenibles.</t>
  </si>
  <si>
    <t>Implementar la NAMA carbono azul.</t>
  </si>
  <si>
    <t>Contar con arreglos legales e institucionales para la mitigación y adaptación.</t>
  </si>
  <si>
    <t>Contar con mecanismos de participación ciudadana y mejorar la coordinación interinstitucional para discutir planes, normas y/o estrategias relacionadas a cambio climático.</t>
  </si>
  <si>
    <t>Diseñar e implementar Programas de Gestión Ambiental Institucional (PGAI).</t>
  </si>
  <si>
    <t>Integrar y promover la conectividad "vertical" entre zonas costeras y cuenca arriba.</t>
  </si>
  <si>
    <t>Realizar una zonificación marina.</t>
  </si>
  <si>
    <t>Fortalecer las capacidades del sector público y privado para comprender la importancia del combatir el cambio climático e implementar acciones de mitigación y/o adaptación.</t>
  </si>
  <si>
    <t>Desarrollar investigación relacionada con la adaptación al cambio climático, incluyendo la observación, pronóstico y modelos meteorológico e hidrológico; evaluaciones sobre vulnerabilidad e impacto, indicadores a nivel salud, entre otros.</t>
  </si>
  <si>
    <t>Implementar estrategias de sensibilización, comunicación y difusión sobre la temática del cambio climático.</t>
  </si>
  <si>
    <t>Evaluar los impactos del cambio climático, la vulnerabilidad y la adaptación en sectores y regiones específicas.</t>
  </si>
  <si>
    <t>Incluir información sobre el cambio climático en los planes de estudio en todos los niveles de educación formal, informal y no formal.</t>
  </si>
  <si>
    <t>Promover la formación de profesionales con conocimientos en el tema de cambio climático.</t>
  </si>
  <si>
    <t>Desarrollar investigaciones en temas de cambio climático de relevancia para el país (evaluaciones de vulnerabilidad, establecimiento de líneas base, cuantificación y análisis de costes, etc.).</t>
  </si>
  <si>
    <t>Diseñar e implementar mecanismos de financiamiento e instrumentos que permitan el desarrollo bajo en carbono y resiliente al clima (Innovación, inversión, eco-competitividad y resiliencia de la economía ante el cambio climático -esquemas de certificación ambiental y de incentivos a la producción adaptada al cambio climático).</t>
  </si>
  <si>
    <t>Implementar incentivos económicos para la mitigación de GEI en diversos sectores.</t>
  </si>
  <si>
    <t>Mejorar la competitividad de los mecanismos de financiamiento para el desarrollo bajo en carbono y resiliente al clima en relación con otras actividades.</t>
  </si>
  <si>
    <t>Crear condiciones para dar mayor y mejor acceso al mercado para productos agropecuarios de productores que aplican tecnologías bajas en emisiones.</t>
  </si>
  <si>
    <t>Implementar sistemas de monitoreo, reporte y verificación de emisiones de GEI.</t>
  </si>
  <si>
    <t>Diseñar Sistemas de Gestión de la Energía (SGEn), principalmente para usuarios de alto consumo de energía.</t>
  </si>
  <si>
    <t>NIVEL 1</t>
  </si>
  <si>
    <t>NIVEL 2</t>
  </si>
  <si>
    <t>NIVEL 3</t>
  </si>
  <si>
    <t>NIVEL 4</t>
  </si>
  <si>
    <t>NIVEL 5</t>
  </si>
  <si>
    <t>Cultivo de vegetales, hortalizas, legumbres  y especialidades horticulturas</t>
  </si>
  <si>
    <t>Cultivo de frutas, especies  y plantas  utilizables  para  preparar bebidas</t>
  </si>
  <si>
    <t>Cultivo de frutas</t>
  </si>
  <si>
    <t>NIVEL 6</t>
  </si>
  <si>
    <t>Cultivo de flores y plantas ornamentales  para vivero  (para exportación)</t>
  </si>
  <si>
    <t>Cultivo de productos de semillero.</t>
  </si>
  <si>
    <t>Cría  de animales</t>
  </si>
  <si>
    <t>Cría y desarrollo de ganado lechero</t>
  </si>
  <si>
    <t>Cría de cabras y ovejas</t>
  </si>
  <si>
    <t>Cultivo de productos agrícolas en combinación con la cría de animales</t>
  </si>
  <si>
    <t>A99999</t>
  </si>
  <si>
    <t>Actividades de la anterior clasificación reportadas en un nivel superior de A</t>
  </si>
  <si>
    <t>B06</t>
  </si>
  <si>
    <t>Pesca de otros animales</t>
  </si>
  <si>
    <t>Operaciones  de  la anterior  clasificación de  Pesca  no identificables en esta</t>
  </si>
  <si>
    <t>B99999</t>
  </si>
  <si>
    <t>Actividades de la anterior clasificación reportadas en un nivel superior de B</t>
  </si>
  <si>
    <t>C99999</t>
  </si>
  <si>
    <t>Actividades de la anterior clasificación reportadas en un nivel superior de C</t>
  </si>
  <si>
    <t>Industria Manufacturera</t>
  </si>
  <si>
    <t>Manufactura de otros productos alimenticios</t>
  </si>
  <si>
    <t>Manufactura de  otros aparatos eléctricos</t>
  </si>
  <si>
    <t>D99999</t>
  </si>
  <si>
    <t>Actividades de la anterior clasificación reportadas en un nivel superior de D</t>
  </si>
  <si>
    <t>Adecuaciones Electricidad</t>
  </si>
  <si>
    <t>E99999</t>
  </si>
  <si>
    <t>Actividades de la anterior clasificación reportadas en un nivel superior de E</t>
  </si>
  <si>
    <t>Compra y mejora  de inmuebles con fines comerciales</t>
  </si>
  <si>
    <t>Compra y reparación  de inmuebles con fines no comerciales</t>
  </si>
  <si>
    <t>Compra de terreno para vivienda  (no incluye construcción)</t>
  </si>
  <si>
    <t>Compra de vivienda nueva</t>
  </si>
  <si>
    <t>Compra de vivienda usada</t>
  </si>
  <si>
    <t>Compra y reparación de vivienda</t>
  </si>
  <si>
    <t>Construcción de inmuebles con fines no comerciales</t>
  </si>
  <si>
    <t>F99999</t>
  </si>
  <si>
    <t>Actividades de la anterior clasificación reportadas en un nivel superior de F</t>
  </si>
  <si>
    <t>G99999</t>
  </si>
  <si>
    <t>Actividades de la anterior clasificación reportadas en un nivel superior de G</t>
  </si>
  <si>
    <t>Hotel</t>
  </si>
  <si>
    <t>Hotel y restaurante</t>
  </si>
  <si>
    <t>H99999</t>
  </si>
  <si>
    <t>Actividades de la anterior clasificación reportadas en un nivel superior de H</t>
  </si>
  <si>
    <t>Transporte  de turistas</t>
  </si>
  <si>
    <t>Agencias de viaje</t>
  </si>
  <si>
    <t>Actividades conexas  del servicio de transporte</t>
  </si>
  <si>
    <t>I99999</t>
  </si>
  <si>
    <t>Actividades de la anterior clasificación reportadas en un nivel superior de I</t>
  </si>
  <si>
    <t>J99999</t>
  </si>
  <si>
    <t>Actividades de la anterior clasificación reportadas en un nivel superior de J</t>
  </si>
  <si>
    <t>Actividades inmobiliarias</t>
  </si>
  <si>
    <t>K99999</t>
  </si>
  <si>
    <t>Actividades de la anterior clasificación reportadas en un nivel superior de K</t>
  </si>
  <si>
    <t>M99999</t>
  </si>
  <si>
    <t>Actividades de la anterior clasificación reportadas en un nivel superior de M</t>
  </si>
  <si>
    <t>Reparación de vehículos de motor y motocicletas</t>
  </si>
  <si>
    <t>Reparación de otros  bienes</t>
  </si>
  <si>
    <t>Otros servicios de  salud</t>
  </si>
  <si>
    <t>Correo</t>
  </si>
  <si>
    <t>Servicio y consultoría informática</t>
  </si>
  <si>
    <t>R99999</t>
  </si>
  <si>
    <t>Actividades de la anterior clasificación reportadas en un nivel superior de R</t>
  </si>
  <si>
    <t>S99999</t>
  </si>
  <si>
    <t>Actividades de la anterior clasificación reportadas en un nivel superior de S</t>
  </si>
  <si>
    <t>X99999</t>
  </si>
  <si>
    <t>Actividades de la anterior clasificación reportadas en un nivel superior de X</t>
  </si>
  <si>
    <t>Telecomunicaciones</t>
  </si>
  <si>
    <t>Otras actividades de la Administración Pública</t>
  </si>
  <si>
    <t>Y99999</t>
  </si>
  <si>
    <t>Actividades de la anterior clasificación reportadas en un nivel superior de Y</t>
  </si>
  <si>
    <t>Z99999</t>
  </si>
  <si>
    <t>Actividades de la anterior clasificación reportadas en un nivel superior de Z</t>
  </si>
  <si>
    <t>Tabla_Entidades_Supervisada_CONASSIF</t>
  </si>
  <si>
    <t>Tabla: TIPO_ACTIVIDAD_ECONOMICA_CIIU_4</t>
  </si>
  <si>
    <t>Banco Central de Costa Rica</t>
  </si>
  <si>
    <t>Bancos públicos  (incluye estatales y de derecho público) (no incluye al BANHVI)</t>
  </si>
  <si>
    <t>Bancos privados</t>
  </si>
  <si>
    <t>Bancos extraterritoriales  (Banca  Offshore de  grupos  financieros)</t>
  </si>
  <si>
    <t>Sociedades  privadas financieras  no bancarias  (sólo financieras)</t>
  </si>
  <si>
    <t>Mutuales de ahorro y préstamo</t>
  </si>
  <si>
    <t>Cooperativas de ahorro y crédito  (supervisadas por SUGEF)</t>
  </si>
  <si>
    <t>Cooperativas de ahorro y crédito  ( NO supervisadas por SUGEF)</t>
  </si>
  <si>
    <t>Asociaciones  solidaristas (supervisadas por SUGEF)</t>
  </si>
  <si>
    <t>Asociaciones  solidaristas (NO supervisadas por SUGEF)</t>
  </si>
  <si>
    <t xml:space="preserve">Sociedades de  seguros </t>
  </si>
  <si>
    <t xml:space="preserve">Instituciones  públicas  financieras  no  bancarias </t>
  </si>
  <si>
    <t>Otras entidades  privadas financieras no bancarias ( Caja de ANDE  y otras)</t>
  </si>
  <si>
    <t>Sociedades  administradoras de  fondos de  inversión</t>
  </si>
  <si>
    <t>Sociedades  administradoras de  fondos de  pensión</t>
  </si>
  <si>
    <t>Puestos de bolsa</t>
  </si>
  <si>
    <t>Casas  de cambio</t>
  </si>
  <si>
    <t>Otros  auxiliares  financieros</t>
  </si>
  <si>
    <t>Gobierno  Central</t>
  </si>
  <si>
    <t>Municipalidades</t>
  </si>
  <si>
    <t>Instituciones  públicas descentralizadas</t>
  </si>
  <si>
    <t>Fondos de  la seguridad social  (C.C.S.S.)</t>
  </si>
  <si>
    <t>Resto  de instituciones  públicas  no financieras</t>
  </si>
  <si>
    <t>Hogares (personas físicas)</t>
  </si>
  <si>
    <t>Sociedades (empresas)  privadas  no  financieras</t>
  </si>
  <si>
    <t>Instituciones  sin fines de lucro (sólo  aquellas que sirven a los  hogares)</t>
  </si>
  <si>
    <t>Gobiernos  extranjeros</t>
  </si>
  <si>
    <t>Entidades  públicas no financieras  extranjeras</t>
  </si>
  <si>
    <t>Autoridades monetarias extranjeras</t>
  </si>
  <si>
    <t>Entidades  financieras extranjeras (no incluye banca offshore ni  organismos  internacionales)</t>
  </si>
  <si>
    <t>Organismos  internacionales</t>
  </si>
  <si>
    <t>Sector privado no financiero  extranjero (personas físicas y jurídicas)</t>
  </si>
  <si>
    <t>Sector no identificado en venta de títulos con pacto de recompra</t>
  </si>
  <si>
    <t>Sector no identificado en  compra de títulos con pacto de reventa</t>
  </si>
  <si>
    <t>https://www.sugef.fi.cr/informacion_relevante/Grupos%20de%20Interes%20y%20Control%20de%20Limites.aspx</t>
  </si>
  <si>
    <t>Se debe utilizar cuando a la operación crediticia le aplica una normativa diferente al Acuerdo CONASSIF 14-21.</t>
  </si>
  <si>
    <t>Etapa 1</t>
  </si>
  <si>
    <t>Aplica cuando el “CodigoCategoriaRiesgo” tiene los códigos “1” ó “2”</t>
  </si>
  <si>
    <t>Etapa 2</t>
  </si>
  <si>
    <t>Aplica cuando el  “CodigoCategoriaRiesgo” tiene el código “3” ó “4”</t>
  </si>
  <si>
    <t>Etapa 3</t>
  </si>
  <si>
    <t>Aplica cuando el campo “CodigoCategoriaRiesgo” tiene los códigos “5”,“6”,“7” ú “8”</t>
  </si>
  <si>
    <t>Para el detalle de las entidades supervisadas por SUGEF, ir al siguiente enlace:
https://www.sugef.fi.cr/entidades_supervisadas/lista_entidades_supervisadas_por_SUGEF.aspx</t>
  </si>
  <si>
    <t>Registro y Control</t>
  </si>
  <si>
    <t>Contable</t>
  </si>
  <si>
    <t xml:space="preserve">Operaciones Crediticias </t>
  </si>
  <si>
    <t>Encaje Legal y Art. 59</t>
  </si>
  <si>
    <t>Grupos y Conglomerados Financieros</t>
  </si>
  <si>
    <t>Legitimación de Capitales</t>
  </si>
  <si>
    <t>Información para el BCCR</t>
  </si>
  <si>
    <t>Cualitativo</t>
  </si>
  <si>
    <t>Crediticio Grupos y Conglomerados</t>
  </si>
  <si>
    <t>Registro y Control  Grupos Financieros y Conglomerados</t>
  </si>
  <si>
    <t xml:space="preserve">Hechos Relevantes Registro y Control </t>
  </si>
  <si>
    <t>Flujos Proyectados</t>
  </si>
  <si>
    <t>Personas</t>
  </si>
  <si>
    <t>Garantías</t>
  </si>
  <si>
    <t>Centro de Información Crediticia</t>
  </si>
  <si>
    <t>Inversiones y Depósitos</t>
  </si>
  <si>
    <t>Padrón</t>
  </si>
  <si>
    <t>Articulo 15 Ley 8204</t>
  </si>
  <si>
    <t>Derivados</t>
  </si>
  <si>
    <t>Financiero</t>
  </si>
  <si>
    <t>Información Complementaria de Grupos y Conglomerados Financieros</t>
  </si>
  <si>
    <t>Perfil Tecnológico Reglamento Reglamento TI</t>
  </si>
  <si>
    <t>Auditoria Externa Reglamento 14-09</t>
  </si>
  <si>
    <t>Plan Correctivo Preventivo Reglamento 14-09</t>
  </si>
  <si>
    <t>Pasivos</t>
  </si>
  <si>
    <t>Legitimación con base en riesgos</t>
  </si>
  <si>
    <t>Documentación Evidencias Inversiones</t>
  </si>
  <si>
    <t>Calce de plazos semanal</t>
  </si>
  <si>
    <t>Indicador de Cobertura de Liquidez - ICL</t>
  </si>
  <si>
    <t>Indicadores Financieros</t>
  </si>
  <si>
    <t>Crediticio SBD No Regulados</t>
  </si>
  <si>
    <t>Riesgo Operativo</t>
  </si>
  <si>
    <t>Legitimación de Capitales 12-21</t>
  </si>
  <si>
    <t>51 - Crédito - Norma Estimaciones Crediticias 2024</t>
  </si>
  <si>
    <t>52 - Garantías - Norma Estimaciones Crediticias 2024</t>
  </si>
  <si>
    <t>Capital Social</t>
  </si>
  <si>
    <t>Dependencias</t>
  </si>
  <si>
    <t>Direccion para notificaciones</t>
  </si>
  <si>
    <t>Junta Directiva</t>
  </si>
  <si>
    <t>Accionistas</t>
  </si>
  <si>
    <t>Auditoria Interna</t>
  </si>
  <si>
    <t>Bancos Corresponsales</t>
  </si>
  <si>
    <t>Consejo de Administracion</t>
  </si>
  <si>
    <t>Facultad Puestos</t>
  </si>
  <si>
    <t>Asociados</t>
  </si>
  <si>
    <t>Socios</t>
  </si>
  <si>
    <t>Personas Puestos Externos</t>
  </si>
  <si>
    <t>Puestos Ejecutivos</t>
  </si>
  <si>
    <t>Puestos de Comites</t>
  </si>
  <si>
    <t>Tabla de Puestos</t>
  </si>
  <si>
    <t>Afinidad y Consanguinidad</t>
  </si>
  <si>
    <t>Registro y Control para grupos financieros</t>
  </si>
  <si>
    <t>Estados Contables Mensuales</t>
  </si>
  <si>
    <t>Flujo Efectivo Real</t>
  </si>
  <si>
    <t>Calce de plazos</t>
  </si>
  <si>
    <t>Informacion de brechas</t>
  </si>
  <si>
    <t>Flujo Efectivo Proyectado</t>
  </si>
  <si>
    <t>Estados Contables de Cierre</t>
  </si>
  <si>
    <t>Recuperacion de creditos</t>
  </si>
  <si>
    <t>Fideicomisos administrados</t>
  </si>
  <si>
    <t>N mayores acreedores</t>
  </si>
  <si>
    <t>Deudores</t>
  </si>
  <si>
    <t>Operaciones Directas e Indirectas</t>
  </si>
  <si>
    <t>Cuotas Atrasadas</t>
  </si>
  <si>
    <t>Garantías de Operaciones</t>
  </si>
  <si>
    <t>Operaciones No Reportadas</t>
  </si>
  <si>
    <t>Inversiones en Instrumentos Financieros y Depósitos</t>
  </si>
  <si>
    <t>Bienes Realizables</t>
  </si>
  <si>
    <t>Bienes Realizables No Reportados</t>
  </si>
  <si>
    <t>Cuentas por Cobrar No Asociadas a Operaciones Crediticias</t>
  </si>
  <si>
    <t>Credito Moneda Extrajera Estructura y plazo</t>
  </si>
  <si>
    <t>Información de Operaciones de Financiamiento Climático</t>
  </si>
  <si>
    <t>EncajeLegal</t>
  </si>
  <si>
    <t>Encaje Legal BCCR</t>
  </si>
  <si>
    <t>Estados Contables Trimestrales</t>
  </si>
  <si>
    <t>Asientos de Ajuste y Eliminacion</t>
  </si>
  <si>
    <t>Estados Contables Consolidados</t>
  </si>
  <si>
    <t>Estados Contables Extranjeros</t>
  </si>
  <si>
    <t>Informacion Complementaria Adicional</t>
  </si>
  <si>
    <t>Informacion Complementaria Adicional Consolidada</t>
  </si>
  <si>
    <t>Informacion Complementaria Adicional Bancos Extranjeros</t>
  </si>
  <si>
    <t>Informacion Calculo de Suficiencia</t>
  </si>
  <si>
    <t>Operaciones en efectivo</t>
  </si>
  <si>
    <t>Enviadas Exterior</t>
  </si>
  <si>
    <t>Recibidas Exterior</t>
  </si>
  <si>
    <t>Pasivos Externos</t>
  </si>
  <si>
    <t>Detalle de transacciones intragrupo</t>
  </si>
  <si>
    <t>Detalle de operaciones activas</t>
  </si>
  <si>
    <t>Credito moneda extranjera generadores de ingreso grupo financiero</t>
  </si>
  <si>
    <t>Garantías Fiduciarias</t>
  </si>
  <si>
    <t>Garantías Reales</t>
  </si>
  <si>
    <t>Garantías Valores</t>
  </si>
  <si>
    <t>Garantías Cartas de Crédito</t>
  </si>
  <si>
    <t>Garantías Documentos de Cartas de Crédito de Importación</t>
  </si>
  <si>
    <t>Garantías Facturas Cedidas</t>
  </si>
  <si>
    <t>Fideicomisos de Garantía</t>
  </si>
  <si>
    <t>Padron</t>
  </si>
  <si>
    <t>Operaciones Efectivo</t>
  </si>
  <si>
    <t>Operaciones Custodia Fideicomiso</t>
  </si>
  <si>
    <t>Legitimacion Remesas</t>
  </si>
  <si>
    <t>Datos de identificación</t>
  </si>
  <si>
    <t>Procesos del marco para la gestión de TI</t>
  </si>
  <si>
    <t>Procesos y subprocesos del negocio</t>
  </si>
  <si>
    <t>Organigrama entidad</t>
  </si>
  <si>
    <t>Comité TI</t>
  </si>
  <si>
    <t>Proveedores de TI</t>
  </si>
  <si>
    <t>Servicios de TI</t>
  </si>
  <si>
    <t>Documentos de TI</t>
  </si>
  <si>
    <t>Centros de Cómputo</t>
  </si>
  <si>
    <t>Equipos que soportan los servicios de TI</t>
  </si>
  <si>
    <t>Sistemas de Información</t>
  </si>
  <si>
    <t>Software de la entidad</t>
  </si>
  <si>
    <t>Proyectos TI</t>
  </si>
  <si>
    <t>Planes de adquisición TI</t>
  </si>
  <si>
    <t>Servicios Electrónicos</t>
  </si>
  <si>
    <t>Riesgos de TI</t>
  </si>
  <si>
    <t>Justificaciones Perfil Tecnológico</t>
  </si>
  <si>
    <t>Pasivos_Cuentas_Contables_220_230_260_270_280</t>
  </si>
  <si>
    <t>Pasivos Cuentas Contables 210</t>
  </si>
  <si>
    <t>Pasivos Tabla Vencimiento Obligaciones</t>
  </si>
  <si>
    <t>Pasivos Relacion Comercial</t>
  </si>
  <si>
    <t>Legitimacion Base Riesgos Archivo Clientes</t>
  </si>
  <si>
    <t>Legitimacion Base Riesgos Productos Servicios</t>
  </si>
  <si>
    <t>Legitimacion Base Riesgos Canales Distribucion</t>
  </si>
  <si>
    <t>Legitimacion Base Riesgos Zona Geografica</t>
  </si>
  <si>
    <t>Legitimacion Base Riesgos Monitoreo</t>
  </si>
  <si>
    <t>Legitimacion Base Riesgos Clientes Riesgo Alto</t>
  </si>
  <si>
    <t>DocumentacionEvidencia</t>
  </si>
  <si>
    <t>Calce de Plazos Semanal</t>
  </si>
  <si>
    <t>ICL</t>
  </si>
  <si>
    <t>SuficienciaPatrimonialEF</t>
  </si>
  <si>
    <t>SuficienciaPatrimonialMutuales</t>
  </si>
  <si>
    <t>IndicadoresFinancieros</t>
  </si>
  <si>
    <t>Crediticio SBD No Regulados Deudores</t>
  </si>
  <si>
    <t>Crediticio SBD No Regulados Operaciones Directas Indirectas</t>
  </si>
  <si>
    <t>Crediticio SBD No Regulados Garantias Operaciones</t>
  </si>
  <si>
    <t>Crediticio SBD No Regulados Informacion Operaciones No Reportadas</t>
  </si>
  <si>
    <t>Incidencias Riesgo Operativo</t>
  </si>
  <si>
    <t>Eventos Potenciales</t>
  </si>
  <si>
    <t>Datos BUST</t>
  </si>
  <si>
    <t>PUI Garantia Operacion</t>
  </si>
  <si>
    <t>Datos Modificaciones Credito Emergencia COVID19</t>
  </si>
  <si>
    <t xml:space="preserve">Reportes APNFD Comerciantes de metales y piedras preciosas Ley 7786 </t>
  </si>
  <si>
    <t>Reportes APNFD Casas de Empeño Ley 7786</t>
  </si>
  <si>
    <t xml:space="preserve">Reportes APNFD Organizaciones sin fines de lucro Ley 7786 </t>
  </si>
  <si>
    <t xml:space="preserve">Reportes APNFD Casinos Ley 7786 </t>
  </si>
  <si>
    <t xml:space="preserve">Reportes APNFD Administración de Dinero Ley 7786 </t>
  </si>
  <si>
    <t>Reportes APNFD RemesasTransferencias y Op. sist. sust. Ley 7786</t>
  </si>
  <si>
    <t>Reportes APNFD La emisión y/o la operación de tarjetas de crédito Ley 7786</t>
  </si>
  <si>
    <t>Reportes APNFD Facilidades Crediticias Ley 7786</t>
  </si>
  <si>
    <t>Reportes APNFD Proveedores de servicios fiduciarios Ley 7786</t>
  </si>
  <si>
    <t>Reportes APNFD Compra y venta de bienes inmuebles Ley 7786</t>
  </si>
  <si>
    <t>Operaciones en Efectivo Legitimación Acuerdo Sugef 12.21</t>
  </si>
  <si>
    <t>Transferencias Enviadas Exterior Legitimación Acuerdo Sugef 12.21</t>
  </si>
  <si>
    <t>Transferencias Recibidas Exterior Legitimación Acuerdo Sugef 12.21</t>
  </si>
  <si>
    <t>NEC2024_Deudores</t>
  </si>
  <si>
    <t>NEC2024_IngresoDeudores</t>
  </si>
  <si>
    <t>NEC2024_Operaciones</t>
  </si>
  <si>
    <t>NEC2024_OrigenRecursos</t>
  </si>
  <si>
    <t>NEC2024_ActividadEconomica</t>
  </si>
  <si>
    <t>NEC2024_NaturalezaGasto</t>
  </si>
  <si>
    <t>NEC2024_CuentasXCobrar</t>
  </si>
  <si>
    <t>NEC2024_CreditosSindicados</t>
  </si>
  <si>
    <t>NEC2024_Codeudores</t>
  </si>
  <si>
    <t>NEC2024_Modificacion</t>
  </si>
  <si>
    <t>NEC2024_Canceladaxxxxx</t>
  </si>
  <si>
    <t>NEC2024_CambioClimatico</t>
  </si>
  <si>
    <t>NEC2024_Garantias_Operacion</t>
  </si>
  <si>
    <t>NEC2024_OperacionesBienesRealizables</t>
  </si>
  <si>
    <t>NEC2024_Fideicomiso</t>
  </si>
  <si>
    <t>NEC2024_BienesRealizablesNoReportados</t>
  </si>
  <si>
    <t>NEC2024_BienesRealizables</t>
  </si>
  <si>
    <t>NEC2024_Gravamenes</t>
  </si>
  <si>
    <t>NEC2024_CuentasPorCobrarNoAsociadas</t>
  </si>
  <si>
    <t>NEC2024_CuotasAtrasadas</t>
  </si>
  <si>
    <t>NEC2024_OperacionesNoReportadas</t>
  </si>
  <si>
    <t>NEC2024_Garantias_Mobiliarias</t>
  </si>
  <si>
    <t>NEC2024_Garantias_Polizas</t>
  </si>
  <si>
    <t>NEC2024_GarantiasCartasCredito</t>
  </si>
  <si>
    <t>NEC2024_GarantiasFacturasCedidas</t>
  </si>
  <si>
    <t>NEC2024_GarantiasFiduciarias</t>
  </si>
  <si>
    <t>NEC2024_GarantiasReales</t>
  </si>
  <si>
    <t>NEC2024_GarantiasValores</t>
  </si>
  <si>
    <t>A-Riesgo Alto</t>
  </si>
  <si>
    <t>Riesgo Alto: 
Proyectos de inversión con potenciales riesgos o impactos adversos significativos, ambientales y sociales, que son numerosos, irreversibles o sin precedentes.  Incluye impactos o riesgos que se extienden más allá del área física del proyecto y que son difíciles de mitigar. Los proyectos de categoría A normalmente requieren un estudio de impacto, planes de manejo ambiental y social, y pueden requerir estudios o planes específicos.</t>
  </si>
  <si>
    <t>B-Riesgo Medio</t>
  </si>
  <si>
    <t>Riesgo Medio: 
Proyectos de inversión con potenciales riesgos o impactos adversos limitados, ambientales y sociales, que son limitados en número, generalmente se ubican en sitios específicos, suelen ser reversibles y fácilmente abordables a través de medidas de mitigación. Los proyectos de categoría B pueden requerir un estudio de impacto, planes de manejo ambiental y social o estudios específicos.</t>
  </si>
  <si>
    <t>C-Riesgo Bajo</t>
  </si>
  <si>
    <t>Riesgo Bajo:
Proyectos de inversión que supongan riesgos o impactos ambientales y sociales mínimos o existentes. Estos proyectos normalmente requieren solo la verificación con la lista de exclusión y del cumplimiento de la Ley local que se aplica en materia social y ambiental.</t>
  </si>
  <si>
    <t>Estandar</t>
  </si>
  <si>
    <t>Corresponde a la metodología estándar para la evaluación de riesgos climáticos definida por la Superintendencia</t>
  </si>
  <si>
    <t>Interna</t>
  </si>
  <si>
    <t>Corresponde a la metodología interna para la evaluación de riesgos climáticos utilizada por los superisados aprobada por la Superintendencia</t>
  </si>
  <si>
    <t>Potencialidad: Alto e Impacto: Alto</t>
  </si>
  <si>
    <t xml:space="preserve">Corresponde al Nivel de Potencialidad e Impacto definido en los Lineamientos Generales del Reglamento sobre Administración Integral de Riesgos, Acuerdo Sugef 2-10
</t>
  </si>
  <si>
    <t>Potencialidad: Alto e Impacto: Medio</t>
  </si>
  <si>
    <t>Potencialidad: Alto e Impacto: Bajo</t>
  </si>
  <si>
    <t>Potencialidad: Medio e Impacto: Alto</t>
  </si>
  <si>
    <t>Potencialidad: Medio e Impacto: Medio</t>
  </si>
  <si>
    <t>Potencialidad: Medio e Impacto: Bajo</t>
  </si>
  <si>
    <t>Potencialidad: Bajo e Impacto: Alto</t>
  </si>
  <si>
    <t>Potencialidad: Bajo e Impacto: Medio</t>
  </si>
  <si>
    <t>Potencialidad: Bajo e Impacto: Bajo</t>
  </si>
  <si>
    <t>Se incluye en tablas el enlace para que lo descargue desde el sitio web de la SUGEF.</t>
  </si>
  <si>
    <t>Ver comentario de T.I. en la hoja Bitácora</t>
  </si>
  <si>
    <t>https://www.sugef.fi.cr/ver/entidades_supervisadas/lista_entidades_supervisadas/entidades_fiscalizadas/2023/2023_01.pdf#.Y9w5YXbMLIV</t>
  </si>
  <si>
    <t>NO ESTA LA TABLA DE Tipo_Entidad</t>
  </si>
  <si>
    <t>ENTIDAD</t>
  </si>
  <si>
    <t>NOMBRE_ENTIDAD</t>
  </si>
  <si>
    <t>TIPO ENTIDAD</t>
  </si>
  <si>
    <t>REGIMEN</t>
  </si>
  <si>
    <t>FISCALIZACION</t>
  </si>
  <si>
    <t>Banco Crédito Agrícola de Cartago</t>
  </si>
  <si>
    <t>Banco de Costa Rica</t>
  </si>
  <si>
    <t>Banco Nacional de Costa Rica</t>
  </si>
  <si>
    <t>Banco Hipotecario de la Vivienda</t>
  </si>
  <si>
    <t>Banco Popular y de Desarrollo Comunal</t>
  </si>
  <si>
    <t>Bac San José S.A.</t>
  </si>
  <si>
    <t>Banca Promérica, S.A.</t>
  </si>
  <si>
    <t>Banco HSBC ( Costa Rica  ) S.A.</t>
  </si>
  <si>
    <t>Banco Bct, S.A.</t>
  </si>
  <si>
    <t>Banco Cathay de Costa Rica S.A.</t>
  </si>
  <si>
    <t>Banco Cuscatlán</t>
  </si>
  <si>
    <t>Banco Elca S.A.</t>
  </si>
  <si>
    <t>Banco Improsa S.A.</t>
  </si>
  <si>
    <t>Banco Interfin S.A.</t>
  </si>
  <si>
    <t>Banco Internacional de Costa Rica, S.A.</t>
  </si>
  <si>
    <t xml:space="preserve">Banco Lafise (Antes Bancentro) </t>
  </si>
  <si>
    <t>Banco Uno</t>
  </si>
  <si>
    <t>Citibank (Costa Rica), S.A.</t>
  </si>
  <si>
    <t>Scotiabank de Costa Rica, S.A.</t>
  </si>
  <si>
    <t>Banco General ( Costa Rica),  S.A.</t>
  </si>
  <si>
    <t>Compañía Financiera de Londres, Ltda.</t>
  </si>
  <si>
    <t>Corporación Financiera Miravalles S.A.</t>
  </si>
  <si>
    <t>Financiera Acobo S.A.</t>
  </si>
  <si>
    <t>Financiera Brunca, S.A.</t>
  </si>
  <si>
    <t>Financiera CAFSA S.A.</t>
  </si>
  <si>
    <t>Financiera Comeca, S.A.</t>
  </si>
  <si>
    <t>Financiera Desyfin S.A.</t>
  </si>
  <si>
    <t>Financiera Multivalores S.A</t>
  </si>
  <si>
    <t>Financia S A</t>
  </si>
  <si>
    <t>Caja de Ahorro y Préstamos de la ANDE</t>
  </si>
  <si>
    <t>Coop Ah y Cre de los Ed de la Reg Hue N RL(COOPEANde No7 RL)</t>
  </si>
  <si>
    <t>Coop Ah y Cred Refaccionario de Alfaro Ruiz RL(COOPECAR R.L.)</t>
  </si>
  <si>
    <t>Coop Ahorro y Créd Refaccionario Comunidad de Esparza R.L (COOPESPARTA R.L.)</t>
  </si>
  <si>
    <t>Coop Ahorro y Cred Refaccionario de Vecinos de Acosta R.L. (COOPEACOSTA R.L.)</t>
  </si>
  <si>
    <t>Coop Ahorro y Créd Tacares de Grecia R.L(COOPETACARES R.L)</t>
  </si>
  <si>
    <t>Coop. de Ahorro y C. Ref. y S. M. de Com. de S. Ramón, R.L. (COOPESANRAMON R.L.)</t>
  </si>
  <si>
    <t>Coop. de Ahorro y Créd. Antonio Vega Granados, R.L. (COOPAVEGRA R.L.)</t>
  </si>
  <si>
    <t>Coop. de Ahorro y Créd. de Emp. de la CNFL, ICE, R.L. (COOPEFYL R.L.)</t>
  </si>
  <si>
    <t>Coop. de Ahorro y Créd. de la Com. de Ciud. Quesada, R.L. (COOCIQUE R.L.)</t>
  </si>
  <si>
    <t>Coop. de Ahorro y Créd. de la Comunidad de Grecia, R.L. (COOPEGRECIA R.L.)</t>
  </si>
  <si>
    <t>Coop. de Ahorro y Créd. de los Emp. del Banco Popular, R.L. (COOPEBANPO R.L.)</t>
  </si>
  <si>
    <t>Coop. de Ahorro y Créd. de los Emp. del MEP, R.L. (COOPEMEP R.L.)</t>
  </si>
  <si>
    <t>Coop. de Ahorro y Créd. de los Maestros de Nicoya, R.L. (COOPMANI R.L.)</t>
  </si>
  <si>
    <t>Coop. de Ahorro y Créd. de Servidores Públicos, R.L. (COOPESERVIDORES R.L.)</t>
  </si>
  <si>
    <t>Coop. de Ahorro y Créd. Refracc. de la Com. de Orotina, R.L. (COOPEOROTINA R.L.)</t>
  </si>
  <si>
    <t>Coop. de Ahorro y Créd. y S. M. Alianza de P. Zeledón, R.L. (COOPEALIANZA R.L.)</t>
  </si>
  <si>
    <t>Coop. de Ahorro y Créd. y S. M. de los Servid. Judic., R.L. (COOPEJUDICIAL R.L.)</t>
  </si>
  <si>
    <t>Coop. de Ahorro y Crédito de los Empleados del Sector Salud Costarricense R.L. (COOPECAJA R.L.)</t>
  </si>
  <si>
    <t>Coop. de Ahorro y Crédito de San Marcos de Tarrazú, R.L. ( COOPE SAN MARCOS R.L.)</t>
  </si>
  <si>
    <t>Cooperativa Aserriceña de Ahorro y Créd,RL(COOPEASERRI,RL)</t>
  </si>
  <si>
    <t>Cooperativa de Ahorro y Crédito ANde No. 1, R.L. (COOPE-ANde No 1 R.L.)</t>
  </si>
  <si>
    <t>Cooperativa de Ahorro y Crédito para el Desarrollo, R.L. (CREDECOOP R.L)</t>
  </si>
  <si>
    <t>Cooperativa Nacional de Educadores, R.L. (COOPENAE R.L.)</t>
  </si>
  <si>
    <t>Serv Coop Nac de Ah y Cré de los Trab Costarr RL,(COOPEMEX R.L.)</t>
  </si>
  <si>
    <t>Servicios Cooperativos, R.L. (SERVICOOP R.L.)</t>
  </si>
  <si>
    <t>La Vivienda, Mutual de Ahorro y Préstamo</t>
  </si>
  <si>
    <t>Mutual Alajuela de Ahorro y Préstamo</t>
  </si>
  <si>
    <t>Mutual Cartago de Ahorro y Préstamo</t>
  </si>
  <si>
    <t>Casa de Cambio Tele Dólar Expreso S.A.</t>
  </si>
  <si>
    <t>Global Exchange Casa de Cambio S.A.</t>
  </si>
  <si>
    <t>Interbolsa Casa de Cambio S.A.</t>
  </si>
  <si>
    <t>ACOBO Puesto  de Bolsa S.A.</t>
  </si>
  <si>
    <t>Bac San José Valores Puesto  de Bolsa S.A.</t>
  </si>
  <si>
    <t>HSBC  Puesto de Bolsa ( Costa Rica ) S.A.</t>
  </si>
  <si>
    <t>BCR Valores S.A.</t>
  </si>
  <si>
    <t>Bct Valores Puesto  de Bolsa, S.A.</t>
  </si>
  <si>
    <t>BN Valores Puesto  de Bolsa S.A.</t>
  </si>
  <si>
    <t>Cathay Valores Puesto  de Bolsa S.A.</t>
  </si>
  <si>
    <t>CITIValores Puesto  de Bolsa, S.A.</t>
  </si>
  <si>
    <t>Interfin Valores Puesto  de Bolsa S.A.</t>
  </si>
  <si>
    <t xml:space="preserve">Lafise Valores Puesto  de Bolsa </t>
  </si>
  <si>
    <t>Mutual Valores Puesto  de Bolsa S.A.</t>
  </si>
  <si>
    <t>Popular Valores Puesto  de Bolsa</t>
  </si>
  <si>
    <t>Valores Cuscatlán Puesto  Bolsa S.A.</t>
  </si>
  <si>
    <t>Bac San José Pensiones</t>
  </si>
  <si>
    <t>BCR Operadora de Pensiones S.A.</t>
  </si>
  <si>
    <t>BN Vital Operadora de Pensiones S.A.</t>
  </si>
  <si>
    <t>Interfin - Banex OPC</t>
  </si>
  <si>
    <t>Operadora de Planes de Pensiones Complementarias del Banco Popular y de Desarrollo Comunal S A</t>
  </si>
  <si>
    <t>Bac San José Valores Soc. Administradora de Fondos de Inversión S.A.</t>
  </si>
  <si>
    <t>HSBC  Sociedad  Administradora de Fondos de Inversión (Costa Rica ) S.A.</t>
  </si>
  <si>
    <t>BCR Sociedad Administradora de Fondos de Inversión S.A.</t>
  </si>
  <si>
    <t>Bct Sociedad de Fondos de Inversión, S.A.</t>
  </si>
  <si>
    <t>BN Sociedad Administradora de Fondos de Inversión S.A.</t>
  </si>
  <si>
    <t>Cathay S.A.F.I. S.A.</t>
  </si>
  <si>
    <t>Improsa S.A.F.I. S.A. (antes Gibraltar S.A.F.I. S.A.)</t>
  </si>
  <si>
    <t>INS-Bancrédito Sociedad Administradora de Fondos de Inversión S.A.</t>
  </si>
  <si>
    <t>Interfin Sociedad de Fondos de Inversión</t>
  </si>
  <si>
    <t>Lafise Sociedad de Fondos de Inversión</t>
  </si>
  <si>
    <t>Mutual Fondos de Inversión S.A.</t>
  </si>
  <si>
    <t>Popular Sociedad Fondos de Inversión</t>
  </si>
  <si>
    <t>Sociedad de Fondos de Inversión Cuscatlán. S.A.</t>
  </si>
  <si>
    <t>VISTA Sociedad de Fondos de Inversión S.A.</t>
  </si>
  <si>
    <t>HSBC Seguros (Costa Rica ) S.A</t>
  </si>
  <si>
    <t>Caja Ande Seguros, S.A. (CARSE S A)</t>
  </si>
  <si>
    <t>ImproSeguros S.A.</t>
  </si>
  <si>
    <t>Mutual Seguros, S.A.</t>
  </si>
  <si>
    <t xml:space="preserve">Uno Seguros S.A. </t>
  </si>
  <si>
    <t>Arrendadora CAFSA S.A.</t>
  </si>
  <si>
    <t>Arrendadora Improsa S.A.</t>
  </si>
  <si>
    <t>Arrendadora Interfin S.A.</t>
  </si>
  <si>
    <t>Bac San José Leasing</t>
  </si>
  <si>
    <t>HSBC  Arrendamientos ( Costa Rica ) S.A</t>
  </si>
  <si>
    <t>Bct Arrendadora, S.A.</t>
  </si>
  <si>
    <t>Leasing Cuscatlán S.A.</t>
  </si>
  <si>
    <t>Banex Inmuebles y Equipos S.A.</t>
  </si>
  <si>
    <t>Bct Consultores Asociados, S.A.</t>
  </si>
  <si>
    <t>Bienes Mobiliarios Lafise</t>
  </si>
  <si>
    <t>Improsa PLG Inmobiliaria S.A.</t>
  </si>
  <si>
    <t>Inmobiliaria Acobo S.A.</t>
  </si>
  <si>
    <t>Inmobiliaria Alianza de Perez Zeledón S.A.</t>
  </si>
  <si>
    <t>Inmobiliaria Improsa S.A.</t>
  </si>
  <si>
    <t>Inversiones Cuarta Avenida S.A.</t>
  </si>
  <si>
    <t>Factoraje Cuscatlán S.A.</t>
  </si>
  <si>
    <t>Fiacoocique S.A.</t>
  </si>
  <si>
    <t>Fideicomisos Alianza S.A.</t>
  </si>
  <si>
    <t>Fiduciaria Cuscatlán S.A. (Antes Inmuebles y Activos S.A.)</t>
  </si>
  <si>
    <t>Fiduciaria de Ahorro Banex S.A.</t>
  </si>
  <si>
    <t>Fiduciaria Metropolitana S.A.</t>
  </si>
  <si>
    <t>Cathay Card S.A.</t>
  </si>
  <si>
    <t>Tarjetas Bct, S.A.</t>
  </si>
  <si>
    <t>AvalCard Costa Rica  S.A.</t>
  </si>
  <si>
    <t>Credomatic de Costa Rica  S.A.</t>
  </si>
  <si>
    <t>Depósito Agrícola de Cartago S.A.</t>
  </si>
  <si>
    <t>Administradora de Inversiones Cathay S.A.</t>
  </si>
  <si>
    <t>Administradora Grupo Acobo S.A.</t>
  </si>
  <si>
    <t>Asesores Corporativos de Costa Rica, S.A.</t>
  </si>
  <si>
    <t>Bct Forestal, S.A.</t>
  </si>
  <si>
    <t>Concoocique R.L.</t>
  </si>
  <si>
    <t>Corporación Privada de Inversiones S.A.</t>
  </si>
  <si>
    <t>Improfinanzas S.A.</t>
  </si>
  <si>
    <t>Improsa Capital S.A.</t>
  </si>
  <si>
    <t>Scotia Trust Costa Rica S.A.</t>
  </si>
  <si>
    <t>Titularizadora  Latinoamericana , S.A:</t>
  </si>
  <si>
    <t>Recaudadora Costa Rica S.A.</t>
  </si>
  <si>
    <t>Finarca Arrendadora Centroamericana S.A.</t>
  </si>
  <si>
    <t>Bac Bahamas Bank Ltd.</t>
  </si>
  <si>
    <t>Banco Bct (Panamá) S.A.</t>
  </si>
  <si>
    <t>Bct Bank International</t>
  </si>
  <si>
    <t>BICSA Corporación Financiera S.A.</t>
  </si>
  <si>
    <t>Caribbena Bank of Exports</t>
  </si>
  <si>
    <t>Cathay International Bank Corp.</t>
  </si>
  <si>
    <t>Cuscatlán International Bank|</t>
  </si>
  <si>
    <t>Saint Georges Bank and Company, Inc</t>
  </si>
  <si>
    <t>Transamerica Bank and Trust Company Limited</t>
  </si>
  <si>
    <t>Bct Agrícola Bursátil Puesto de Bolsa, S.A.</t>
  </si>
  <si>
    <t>Arrendadora Interfin El Salvador S.A. de C. V.</t>
  </si>
  <si>
    <t>Arrendadora Interfin Guatemala S.A.</t>
  </si>
  <si>
    <t>Arrendadora Interfin Nicaragua S.A.</t>
  </si>
  <si>
    <t>Arrendadora Interfin Panamá S.A.</t>
  </si>
  <si>
    <t>Improsa Investment Advisory Services Inc. (antes Gibraltar Holdings Inc.)</t>
  </si>
  <si>
    <t>Corporación Privada de Inversiones de Centro America.</t>
  </si>
  <si>
    <t>Corporación Acobo S.A.</t>
  </si>
  <si>
    <t>Corporación HSBC (Costa Rica) S.A.</t>
  </si>
  <si>
    <t>Corporación Bct, S.A.</t>
  </si>
  <si>
    <t>Corporación Cafsa S.A.</t>
  </si>
  <si>
    <t>Corporación Citibank GFC, S.A.</t>
  </si>
  <si>
    <t>Corporación Interfin S.A.</t>
  </si>
  <si>
    <t>Corporación Tenedora Bac San José S.A.</t>
  </si>
  <si>
    <t>Grupo BNS de Costa Rica, S.A.</t>
  </si>
  <si>
    <t>Grupo de Finanzas Cathay S.A.</t>
  </si>
  <si>
    <t>Grupo Financiero Cuscatlán de Costa Rica, S.A.</t>
  </si>
  <si>
    <t>Grupo Financiero Improsa S.A.</t>
  </si>
  <si>
    <t>Grupo Financiero Uno, G.F.U. S.A.</t>
  </si>
  <si>
    <t>Grupo Producción de Las Américas, S.A.</t>
  </si>
  <si>
    <t>Lafise Controladora S.A.</t>
  </si>
  <si>
    <t>Tabla:  Tipo_Moneda</t>
  </si>
  <si>
    <t>C TIPO MONEDA</t>
  </si>
  <si>
    <t>NOMBRE TIPO MONEDA</t>
  </si>
  <si>
    <t>ES NACIONAL</t>
  </si>
  <si>
    <t>ES ACTIVO</t>
  </si>
  <si>
    <t>ALIAS</t>
  </si>
  <si>
    <t>CODIGO ISO</t>
  </si>
  <si>
    <t>DESCRIPCION COMPLETA</t>
  </si>
  <si>
    <t>colón</t>
  </si>
  <si>
    <t>N</t>
  </si>
  <si>
    <t>CRC</t>
  </si>
  <si>
    <t>Colón de Costa Rica</t>
  </si>
  <si>
    <t>dolar estadounidense</t>
  </si>
  <si>
    <t>2</t>
  </si>
  <si>
    <t>USD</t>
  </si>
  <si>
    <t>Dólar Americano</t>
  </si>
  <si>
    <t>Euro</t>
  </si>
  <si>
    <t>3</t>
  </si>
  <si>
    <t>ECU</t>
  </si>
  <si>
    <t>Moneda Única Europea (EURO)</t>
  </si>
  <si>
    <t>unidades de desarrollo</t>
  </si>
  <si>
    <t>4</t>
  </si>
  <si>
    <t>UDS</t>
  </si>
  <si>
    <t>Unidades de Desarrollo (propuesto)</t>
  </si>
  <si>
    <t>afgani</t>
  </si>
  <si>
    <t>5</t>
  </si>
  <si>
    <t>AFA</t>
  </si>
  <si>
    <t>Afgani</t>
  </si>
  <si>
    <t>lek</t>
  </si>
  <si>
    <t>6</t>
  </si>
  <si>
    <t>ALL</t>
  </si>
  <si>
    <t>Lek Albanés</t>
  </si>
  <si>
    <t>kwanza</t>
  </si>
  <si>
    <t>7</t>
  </si>
  <si>
    <t>AOK</t>
  </si>
  <si>
    <t>Kwanza Angolés</t>
  </si>
  <si>
    <t>dólar del Caribe Oriental</t>
  </si>
  <si>
    <t>8</t>
  </si>
  <si>
    <t>XCD</t>
  </si>
  <si>
    <t>Dólar de Caribe Oriental</t>
  </si>
  <si>
    <t>florín de las Antillas Neerlandesas</t>
  </si>
  <si>
    <t>9</t>
  </si>
  <si>
    <t>ANG</t>
  </si>
  <si>
    <t>Florín de las Antillas Holandesas</t>
  </si>
  <si>
    <t>rial (o riyal) saudí</t>
  </si>
  <si>
    <t>10</t>
  </si>
  <si>
    <t>SAR</t>
  </si>
  <si>
    <t>Riyal de Arabia Saudí</t>
  </si>
  <si>
    <t>dinar argelino</t>
  </si>
  <si>
    <t>11</t>
  </si>
  <si>
    <t>DZD</t>
  </si>
  <si>
    <t>Dinar de Argelia</t>
  </si>
  <si>
    <t>peso argentino</t>
  </si>
  <si>
    <t>12</t>
  </si>
  <si>
    <t>ARS</t>
  </si>
  <si>
    <t>Peso Argentino</t>
  </si>
  <si>
    <t>dram</t>
  </si>
  <si>
    <t>13</t>
  </si>
  <si>
    <t>AMD</t>
  </si>
  <si>
    <t>Dram Armenio</t>
  </si>
  <si>
    <t>florín de Aruba</t>
  </si>
  <si>
    <t>14</t>
  </si>
  <si>
    <t>AWG</t>
  </si>
  <si>
    <t>Guilder de Aruba</t>
  </si>
  <si>
    <t>dólar australiano</t>
  </si>
  <si>
    <t>15</t>
  </si>
  <si>
    <t>AUD</t>
  </si>
  <si>
    <t>Dólar Australiano</t>
  </si>
  <si>
    <t>manat azerí</t>
  </si>
  <si>
    <t>16</t>
  </si>
  <si>
    <t>AZM</t>
  </si>
  <si>
    <t>Manat de Azerbaijan</t>
  </si>
  <si>
    <t>dólar de las bahamas</t>
  </si>
  <si>
    <t>17</t>
  </si>
  <si>
    <t>BSD</t>
  </si>
  <si>
    <t>Dólar de Bahamas</t>
  </si>
  <si>
    <t>dinar bahriní</t>
  </si>
  <si>
    <t>18</t>
  </si>
  <si>
    <t>BHD</t>
  </si>
  <si>
    <t>Dinar de Bahrein</t>
  </si>
  <si>
    <t>taka</t>
  </si>
  <si>
    <t>19</t>
  </si>
  <si>
    <t>BDT</t>
  </si>
  <si>
    <t>Taka de Bangladesh</t>
  </si>
  <si>
    <t>dólar de Barbados</t>
  </si>
  <si>
    <t>20</t>
  </si>
  <si>
    <t>BBD</t>
  </si>
  <si>
    <t>Dólar de Barbados</t>
  </si>
  <si>
    <t>dólar de Belice</t>
  </si>
  <si>
    <t>21</t>
  </si>
  <si>
    <t>BZD</t>
  </si>
  <si>
    <t>Dólar de Belice</t>
  </si>
  <si>
    <t>franco</t>
  </si>
  <si>
    <t>22</t>
  </si>
  <si>
    <t>BEF</t>
  </si>
  <si>
    <t>Franco Belga</t>
  </si>
  <si>
    <t>dólar de Bermudas</t>
  </si>
  <si>
    <t>23</t>
  </si>
  <si>
    <t>BMD</t>
  </si>
  <si>
    <t>Dólar de Bermudas</t>
  </si>
  <si>
    <t>rublo bielorruso</t>
  </si>
  <si>
    <t>24</t>
  </si>
  <si>
    <t>BYR</t>
  </si>
  <si>
    <t>Rublo de Bielorrusia</t>
  </si>
  <si>
    <t>kyat - Myanmar</t>
  </si>
  <si>
    <t>25</t>
  </si>
  <si>
    <t>MMK</t>
  </si>
  <si>
    <t>Kyat de Myanmar (Birmania)</t>
  </si>
  <si>
    <t>boliviano</t>
  </si>
  <si>
    <t>26</t>
  </si>
  <si>
    <t>BOB</t>
  </si>
  <si>
    <t>Boliviano de Bolivia</t>
  </si>
  <si>
    <t>marco bosnio</t>
  </si>
  <si>
    <t>27</t>
  </si>
  <si>
    <t>BAD</t>
  </si>
  <si>
    <t>Dinar de Bosnia-Herzogovinia</t>
  </si>
  <si>
    <t>pula</t>
  </si>
  <si>
    <t>28</t>
  </si>
  <si>
    <t>BWP</t>
  </si>
  <si>
    <t>Pula de Botswana</t>
  </si>
  <si>
    <t>real</t>
  </si>
  <si>
    <t>29</t>
  </si>
  <si>
    <t>BRL</t>
  </si>
  <si>
    <t>Real de Brasil</t>
  </si>
  <si>
    <t>dólar de Brunéi</t>
  </si>
  <si>
    <t>30</t>
  </si>
  <si>
    <t>BND</t>
  </si>
  <si>
    <t>Dólar de Brunei</t>
  </si>
  <si>
    <t>dólar singapurense</t>
  </si>
  <si>
    <t>31</t>
  </si>
  <si>
    <t>SGD</t>
  </si>
  <si>
    <t>Dólar de Singapur</t>
  </si>
  <si>
    <t>lev</t>
  </si>
  <si>
    <t>32</t>
  </si>
  <si>
    <t>BGL</t>
  </si>
  <si>
    <t>Lev Búlgaro</t>
  </si>
  <si>
    <t>33</t>
  </si>
  <si>
    <t>FRF</t>
  </si>
  <si>
    <t>Franco Francés</t>
  </si>
  <si>
    <t>franco de Burundi</t>
  </si>
  <si>
    <t>34</t>
  </si>
  <si>
    <t>BIF</t>
  </si>
  <si>
    <t>Franco de Burundi</t>
  </si>
  <si>
    <t>ngultrum - Bután</t>
  </si>
  <si>
    <t>35</t>
  </si>
  <si>
    <t>BTN</t>
  </si>
  <si>
    <t>Ngultrum de Bután</t>
  </si>
  <si>
    <t>rupia india</t>
  </si>
  <si>
    <t>36</t>
  </si>
  <si>
    <t>INR</t>
  </si>
  <si>
    <t>Rupia India</t>
  </si>
  <si>
    <t>escudo de Cabo Verde</t>
  </si>
  <si>
    <t>37</t>
  </si>
  <si>
    <t>CVE</t>
  </si>
  <si>
    <t>Escudo de Cabo Verde</t>
  </si>
  <si>
    <t>riel</t>
  </si>
  <si>
    <t>38</t>
  </si>
  <si>
    <t>KHR</t>
  </si>
  <si>
    <t>Riel de Camboya</t>
  </si>
  <si>
    <t>39</t>
  </si>
  <si>
    <t>LUF</t>
  </si>
  <si>
    <t>Franco de Luxemburgo</t>
  </si>
  <si>
    <t>dólar canadiense</t>
  </si>
  <si>
    <t>40</t>
  </si>
  <si>
    <t>CAD</t>
  </si>
  <si>
    <t>Dólar Canadiense</t>
  </si>
  <si>
    <t>corona checa</t>
  </si>
  <si>
    <t>42</t>
  </si>
  <si>
    <t>CZK</t>
  </si>
  <si>
    <t>Corona Checa</t>
  </si>
  <si>
    <t>peso chileno</t>
  </si>
  <si>
    <t>43</t>
  </si>
  <si>
    <t>CLP</t>
  </si>
  <si>
    <t>Peso Chileno</t>
  </si>
  <si>
    <t>yuan renminbi</t>
  </si>
  <si>
    <t>44</t>
  </si>
  <si>
    <t>RMB</t>
  </si>
  <si>
    <t>Remnminbi Yuan de China</t>
  </si>
  <si>
    <t>libra chipriota</t>
  </si>
  <si>
    <t>45</t>
  </si>
  <si>
    <t>CYP</t>
  </si>
  <si>
    <t>Libra de Chipre</t>
  </si>
  <si>
    <t>shequel</t>
  </si>
  <si>
    <t>46</t>
  </si>
  <si>
    <t>ILS</t>
  </si>
  <si>
    <t>Scheckel Israelí</t>
  </si>
  <si>
    <t>peso colombiano</t>
  </si>
  <si>
    <t>47</t>
  </si>
  <si>
    <t>COP</t>
  </si>
  <si>
    <t>Peso de Colombia</t>
  </si>
  <si>
    <t>franco comorano</t>
  </si>
  <si>
    <t>48</t>
  </si>
  <si>
    <t>KMF</t>
  </si>
  <si>
    <t>Franco de Comoros</t>
  </si>
  <si>
    <t>49</t>
  </si>
  <si>
    <t>Franco</t>
  </si>
  <si>
    <t>won norcoreano</t>
  </si>
  <si>
    <t>50</t>
  </si>
  <si>
    <t>KPW</t>
  </si>
  <si>
    <t>Won de Corea del Norte</t>
  </si>
  <si>
    <t>won surcoreano</t>
  </si>
  <si>
    <t>51</t>
  </si>
  <si>
    <t>KRW</t>
  </si>
  <si>
    <t>Won de Corea del Sur</t>
  </si>
  <si>
    <t>52</t>
  </si>
  <si>
    <t>XAF</t>
  </si>
  <si>
    <t>Franco de Gabón</t>
  </si>
  <si>
    <t>kuna - Croacia</t>
  </si>
  <si>
    <t>53</t>
  </si>
  <si>
    <t>HRD</t>
  </si>
  <si>
    <t>Dinar de Croacia</t>
  </si>
  <si>
    <t>peso cubano</t>
  </si>
  <si>
    <t>54</t>
  </si>
  <si>
    <t>CUP</t>
  </si>
  <si>
    <t>Peso Cubano</t>
  </si>
  <si>
    <t>corona danesa</t>
  </si>
  <si>
    <t>55</t>
  </si>
  <si>
    <t>DKK</t>
  </si>
  <si>
    <t>Corona Danesa</t>
  </si>
  <si>
    <t>libra egipcia</t>
  </si>
  <si>
    <t>56</t>
  </si>
  <si>
    <t>EGP</t>
  </si>
  <si>
    <t>Libra Egipcia</t>
  </si>
  <si>
    <t>dirham</t>
  </si>
  <si>
    <t>58</t>
  </si>
  <si>
    <t>AED</t>
  </si>
  <si>
    <t>Dirham de los Emiratos Árabes Unidos</t>
  </si>
  <si>
    <t>nakfa - Eritrea</t>
  </si>
  <si>
    <t>59</t>
  </si>
  <si>
    <t>ERN</t>
  </si>
  <si>
    <t>Nakfa eritreo</t>
  </si>
  <si>
    <t>corona eslovaca</t>
  </si>
  <si>
    <t>60</t>
  </si>
  <si>
    <t>SKK</t>
  </si>
  <si>
    <t>Corona Eslovaca</t>
  </si>
  <si>
    <t>tólar</t>
  </si>
  <si>
    <t>61</t>
  </si>
  <si>
    <t>SIT</t>
  </si>
  <si>
    <t>Tólar de Eslovenia</t>
  </si>
  <si>
    <t>corona estonia</t>
  </si>
  <si>
    <t>62</t>
  </si>
  <si>
    <t>EEK</t>
  </si>
  <si>
    <t>Corona de Estonia</t>
  </si>
  <si>
    <t>birr</t>
  </si>
  <si>
    <t>63</t>
  </si>
  <si>
    <t>ETB</t>
  </si>
  <si>
    <t>Birr de Etiopía</t>
  </si>
  <si>
    <t>dólares de las islas Fiji</t>
  </si>
  <si>
    <t>64</t>
  </si>
  <si>
    <t>FJD</t>
  </si>
  <si>
    <t>Dólar de Fiji</t>
  </si>
  <si>
    <t>peso filipino</t>
  </si>
  <si>
    <t>65</t>
  </si>
  <si>
    <t>PHP</t>
  </si>
  <si>
    <t>Peso Filipino</t>
  </si>
  <si>
    <t>66</t>
  </si>
  <si>
    <t>XOF</t>
  </si>
  <si>
    <t>Franco de Benin (C.f.A.)</t>
  </si>
  <si>
    <t>dalasi</t>
  </si>
  <si>
    <t>67</t>
  </si>
  <si>
    <t>GMD</t>
  </si>
  <si>
    <t>Dalasi de Gambia</t>
  </si>
  <si>
    <t>lari - Georgia</t>
  </si>
  <si>
    <t>68</t>
  </si>
  <si>
    <t>GEK</t>
  </si>
  <si>
    <t>Kupon de Georgia</t>
  </si>
  <si>
    <t>cedi</t>
  </si>
  <si>
    <t>69</t>
  </si>
  <si>
    <t>GHC</t>
  </si>
  <si>
    <t>Cedi de Ghana</t>
  </si>
  <si>
    <t>libra de Gibraltar</t>
  </si>
  <si>
    <t>70</t>
  </si>
  <si>
    <t>GIP</t>
  </si>
  <si>
    <t>Libra de Gibraltar</t>
  </si>
  <si>
    <t>quetzal</t>
  </si>
  <si>
    <t>71</t>
  </si>
  <si>
    <t>GTQ</t>
  </si>
  <si>
    <t>Quetzal de Guatemala</t>
  </si>
  <si>
    <t>franco guineo</t>
  </si>
  <si>
    <t>72</t>
  </si>
  <si>
    <t>GNF</t>
  </si>
  <si>
    <t>Franco de Guinea</t>
  </si>
  <si>
    <t>73</t>
  </si>
  <si>
    <t>74</t>
  </si>
  <si>
    <t>dólar de Guayana</t>
  </si>
  <si>
    <t>75</t>
  </si>
  <si>
    <t>GYD</t>
  </si>
  <si>
    <t>Dólar Guayanés</t>
  </si>
  <si>
    <t>gourde (gurda)</t>
  </si>
  <si>
    <t>76</t>
  </si>
  <si>
    <t>HTG</t>
  </si>
  <si>
    <t>Gourde de Haití</t>
  </si>
  <si>
    <t>lempira</t>
  </si>
  <si>
    <t>77</t>
  </si>
  <si>
    <t>HNL</t>
  </si>
  <si>
    <t>Lempira de Honduras</t>
  </si>
  <si>
    <t>dólar deHongKong</t>
  </si>
  <si>
    <t>78</t>
  </si>
  <si>
    <t>HKD</t>
  </si>
  <si>
    <t>Dólar de Hong Kong</t>
  </si>
  <si>
    <t>forint</t>
  </si>
  <si>
    <t>79</t>
  </si>
  <si>
    <t>HUF</t>
  </si>
  <si>
    <t>Forint húngaro</t>
  </si>
  <si>
    <t>80</t>
  </si>
  <si>
    <t>rupia indonesia</t>
  </si>
  <si>
    <t>81</t>
  </si>
  <si>
    <t>IDR</t>
  </si>
  <si>
    <t>Rupia Indonesia</t>
  </si>
  <si>
    <t>rial iraní</t>
  </si>
  <si>
    <t>82</t>
  </si>
  <si>
    <t>IRR</t>
  </si>
  <si>
    <t>Rial Iraní</t>
  </si>
  <si>
    <t>dinar iraquí</t>
  </si>
  <si>
    <t>83</t>
  </si>
  <si>
    <t>IQD</t>
  </si>
  <si>
    <t>Dinar Iraquí</t>
  </si>
  <si>
    <t>corona islandesa</t>
  </si>
  <si>
    <t>84</t>
  </si>
  <si>
    <t>ISK</t>
  </si>
  <si>
    <t>Corona Islandesa</t>
  </si>
  <si>
    <t>dólar de la isla Caimán</t>
  </si>
  <si>
    <t>85</t>
  </si>
  <si>
    <t>KYD</t>
  </si>
  <si>
    <t>Dólar de las Caimán</t>
  </si>
  <si>
    <t>dólar neozelandés</t>
  </si>
  <si>
    <t>86</t>
  </si>
  <si>
    <t>NZD</t>
  </si>
  <si>
    <t>Dólar de Nueva Zelanda</t>
  </si>
  <si>
    <t>libra esterlina</t>
  </si>
  <si>
    <t>87</t>
  </si>
  <si>
    <t>GBP</t>
  </si>
  <si>
    <t>Libra Británica</t>
  </si>
  <si>
    <t>dólar de las Islas Salomón</t>
  </si>
  <si>
    <t>88</t>
  </si>
  <si>
    <t>SBD</t>
  </si>
  <si>
    <t>Dólar de las Islas Salomón</t>
  </si>
  <si>
    <t>shequel (plural sheqalim)</t>
  </si>
  <si>
    <t>89</t>
  </si>
  <si>
    <t>dólar de Jamaica</t>
  </si>
  <si>
    <t>90</t>
  </si>
  <si>
    <t>JMD</t>
  </si>
  <si>
    <t>Dólar de Jamaica</t>
  </si>
  <si>
    <t>yen</t>
  </si>
  <si>
    <t>91</t>
  </si>
  <si>
    <t>JPY</t>
  </si>
  <si>
    <t>Yen Japonés</t>
  </si>
  <si>
    <t>dinar jordano</t>
  </si>
  <si>
    <t>92</t>
  </si>
  <si>
    <t>JOD</t>
  </si>
  <si>
    <t>Dinar de Jordania</t>
  </si>
  <si>
    <t>tenge</t>
  </si>
  <si>
    <t>93</t>
  </si>
  <si>
    <t>KZT</t>
  </si>
  <si>
    <t>Tenge de Kazakhstán</t>
  </si>
  <si>
    <t>chelín keniano</t>
  </si>
  <si>
    <t>94</t>
  </si>
  <si>
    <t>KES</t>
  </si>
  <si>
    <t>Chelín de Kenya</t>
  </si>
  <si>
    <t>som</t>
  </si>
  <si>
    <t>95</t>
  </si>
  <si>
    <t>KIS</t>
  </si>
  <si>
    <t>Som de Kirghizstan</t>
  </si>
  <si>
    <t>dinar kuwaití</t>
  </si>
  <si>
    <t>96</t>
  </si>
  <si>
    <t>KWD</t>
  </si>
  <si>
    <t>Dinar de Kuwait</t>
  </si>
  <si>
    <t>kip</t>
  </si>
  <si>
    <t>97</t>
  </si>
  <si>
    <t>LAK</t>
  </si>
  <si>
    <t>Kip de Letonia</t>
  </si>
  <si>
    <t>loti (plural maloti)</t>
  </si>
  <si>
    <t>98</t>
  </si>
  <si>
    <t>LSL</t>
  </si>
  <si>
    <t>Loti de Lesotho</t>
  </si>
  <si>
    <t>lats (plural lati)</t>
  </si>
  <si>
    <t>99</t>
  </si>
  <si>
    <t>LVL</t>
  </si>
  <si>
    <t>Lat Latonia</t>
  </si>
  <si>
    <t>libra libanesa</t>
  </si>
  <si>
    <t>100</t>
  </si>
  <si>
    <t>LBP</t>
  </si>
  <si>
    <t>Libra Libanesa</t>
  </si>
  <si>
    <t>dólar liberiano</t>
  </si>
  <si>
    <t>101</t>
  </si>
  <si>
    <t>LRD</t>
  </si>
  <si>
    <t>Dólar de Liberia</t>
  </si>
  <si>
    <t>dinar libio</t>
  </si>
  <si>
    <t>102</t>
  </si>
  <si>
    <t>LYD</t>
  </si>
  <si>
    <t>Dinar Libio</t>
  </si>
  <si>
    <t>franco suizo</t>
  </si>
  <si>
    <t>103</t>
  </si>
  <si>
    <t>CHF</t>
  </si>
  <si>
    <t>Franco Suizo</t>
  </si>
  <si>
    <t>litas (plural litai)</t>
  </si>
  <si>
    <t>104</t>
  </si>
  <si>
    <t>LTL</t>
  </si>
  <si>
    <t>Lita de Lituania</t>
  </si>
  <si>
    <t>pataca</t>
  </si>
  <si>
    <t>105</t>
  </si>
  <si>
    <t>MOP</t>
  </si>
  <si>
    <t>Pataca de Macao</t>
  </si>
  <si>
    <t>denar</t>
  </si>
  <si>
    <t>106</t>
  </si>
  <si>
    <t>MKD</t>
  </si>
  <si>
    <t>Denar macedonio</t>
  </si>
  <si>
    <t>franco malgache - Madagascar</t>
  </si>
  <si>
    <t>107</t>
  </si>
  <si>
    <t>MGF</t>
  </si>
  <si>
    <t>Franco Malgache - Madagascar</t>
  </si>
  <si>
    <t>ringgit</t>
  </si>
  <si>
    <t>108</t>
  </si>
  <si>
    <t>MYR</t>
  </si>
  <si>
    <t>Ringgit de Malasia</t>
  </si>
  <si>
    <t>kwacha de Malaui</t>
  </si>
  <si>
    <t>109</t>
  </si>
  <si>
    <t>MWK</t>
  </si>
  <si>
    <t>Kwacha de Malawi</t>
  </si>
  <si>
    <t>rupia de Maldivas (o rufiyaa)</t>
  </si>
  <si>
    <t>110</t>
  </si>
  <si>
    <t>MVR</t>
  </si>
  <si>
    <t>Rupia de Maldivas</t>
  </si>
  <si>
    <t>111</t>
  </si>
  <si>
    <t>lira maltesa</t>
  </si>
  <si>
    <t>112</t>
  </si>
  <si>
    <t>MTL</t>
  </si>
  <si>
    <t>Lira de Malta</t>
  </si>
  <si>
    <t>dirham marroquí</t>
  </si>
  <si>
    <t>113</t>
  </si>
  <si>
    <t>MAD</t>
  </si>
  <si>
    <t>Dirham Marroquí</t>
  </si>
  <si>
    <t>rupia mauriciana</t>
  </si>
  <si>
    <t>114</t>
  </si>
  <si>
    <t>MUR</t>
  </si>
  <si>
    <t>Rupia de "Mauritius"</t>
  </si>
  <si>
    <t>ouguiya</t>
  </si>
  <si>
    <t>115</t>
  </si>
  <si>
    <t>MRO</t>
  </si>
  <si>
    <t>Ouguiya de Mauritania</t>
  </si>
  <si>
    <t>peso mexicano</t>
  </si>
  <si>
    <t>116</t>
  </si>
  <si>
    <t>MXN</t>
  </si>
  <si>
    <t>Nuevo Peso Mexicano</t>
  </si>
  <si>
    <t>leu moldavo (plural lei)</t>
  </si>
  <si>
    <t>117</t>
  </si>
  <si>
    <t>MDL</t>
  </si>
  <si>
    <t>Lei de Moldavia</t>
  </si>
  <si>
    <t>tugrik</t>
  </si>
  <si>
    <t>118</t>
  </si>
  <si>
    <t>MNT</t>
  </si>
  <si>
    <t>Tugrik de Mongolia</t>
  </si>
  <si>
    <t>metical</t>
  </si>
  <si>
    <t>119</t>
  </si>
  <si>
    <t>MZM</t>
  </si>
  <si>
    <t>Metical de Mozambique</t>
  </si>
  <si>
    <t>rand sudafricano dólar de Nambia</t>
  </si>
  <si>
    <t>120</t>
  </si>
  <si>
    <t>ZAR</t>
  </si>
  <si>
    <t>Rand de Sur África</t>
  </si>
  <si>
    <t>rupia nepalesa</t>
  </si>
  <si>
    <t>121</t>
  </si>
  <si>
    <t>NPR</t>
  </si>
  <si>
    <t>Rupia de Nepal</t>
  </si>
  <si>
    <t>córdoba</t>
  </si>
  <si>
    <t>122</t>
  </si>
  <si>
    <t>NIO</t>
  </si>
  <si>
    <t>Córdoba de Nicaragua</t>
  </si>
  <si>
    <t>123</t>
  </si>
  <si>
    <t>naira</t>
  </si>
  <si>
    <t>124</t>
  </si>
  <si>
    <t>NGN</t>
  </si>
  <si>
    <t>Naira de Nigeria</t>
  </si>
  <si>
    <t>corona noruega</t>
  </si>
  <si>
    <t>125</t>
  </si>
  <si>
    <t>NOK</t>
  </si>
  <si>
    <t>Corona Noruega</t>
  </si>
  <si>
    <t>126</t>
  </si>
  <si>
    <t>127</t>
  </si>
  <si>
    <t>rial omaní</t>
  </si>
  <si>
    <t>128</t>
  </si>
  <si>
    <t>OMR</t>
  </si>
  <si>
    <t>Rial de Omán</t>
  </si>
  <si>
    <t>rupia paquistaní</t>
  </si>
  <si>
    <t>129</t>
  </si>
  <si>
    <t>PKR</t>
  </si>
  <si>
    <t>Rupia de Pakistán</t>
  </si>
  <si>
    <t>balboa</t>
  </si>
  <si>
    <t>130</t>
  </si>
  <si>
    <t>PAB</t>
  </si>
  <si>
    <t>Balboa de Panamá</t>
  </si>
  <si>
    <t>kina</t>
  </si>
  <si>
    <t>131</t>
  </si>
  <si>
    <t>PGK</t>
  </si>
  <si>
    <t>Kina de Papua Nueva Guinea</t>
  </si>
  <si>
    <t>guaraní</t>
  </si>
  <si>
    <t>132</t>
  </si>
  <si>
    <t>PYG</t>
  </si>
  <si>
    <t>Guaraní de Paraguay</t>
  </si>
  <si>
    <t>nuevo sol</t>
  </si>
  <si>
    <t>133</t>
  </si>
  <si>
    <t>PEN</t>
  </si>
  <si>
    <t>Nuevo Sol de Perú</t>
  </si>
  <si>
    <t>134</t>
  </si>
  <si>
    <t>zloty</t>
  </si>
  <si>
    <t>135</t>
  </si>
  <si>
    <t>PLN</t>
  </si>
  <si>
    <t>Zloty de Polonia</t>
  </si>
  <si>
    <t>rial (o riyal) de Qatar</t>
  </si>
  <si>
    <t>136</t>
  </si>
  <si>
    <t>QAR</t>
  </si>
  <si>
    <t>Riyal de Qatar</t>
  </si>
  <si>
    <t>137</t>
  </si>
  <si>
    <t>franco congoleño</t>
  </si>
  <si>
    <t>138</t>
  </si>
  <si>
    <t>CDF</t>
  </si>
  <si>
    <t>Franco Congoleño</t>
  </si>
  <si>
    <t>peso dominicano</t>
  </si>
  <si>
    <t>139</t>
  </si>
  <si>
    <t>DOP</t>
  </si>
  <si>
    <t>Peso Dominicano</t>
  </si>
  <si>
    <t>franco ruandés</t>
  </si>
  <si>
    <t>140</t>
  </si>
  <si>
    <t>RWF</t>
  </si>
  <si>
    <t>Franco de Rwanda</t>
  </si>
  <si>
    <t>leu rumano (plura lei)</t>
  </si>
  <si>
    <t>141</t>
  </si>
  <si>
    <t>ROL</t>
  </si>
  <si>
    <t>Lei de Rumania</t>
  </si>
  <si>
    <t>rublo ruso</t>
  </si>
  <si>
    <t>142</t>
  </si>
  <si>
    <t>RUR</t>
  </si>
  <si>
    <t>Rublo ruso</t>
  </si>
  <si>
    <t>dirham marroqui</t>
  </si>
  <si>
    <t>143</t>
  </si>
  <si>
    <t>tala</t>
  </si>
  <si>
    <t>144</t>
  </si>
  <si>
    <t>WST</t>
  </si>
  <si>
    <t>Tala de Samoa</t>
  </si>
  <si>
    <t>dobra</t>
  </si>
  <si>
    <t>145</t>
  </si>
  <si>
    <t>STD</t>
  </si>
  <si>
    <t>Sao Tome / Príncipe Dobra</t>
  </si>
  <si>
    <t>146</t>
  </si>
  <si>
    <t>Serbia-/dinar</t>
  </si>
  <si>
    <t>147</t>
  </si>
  <si>
    <t>CSD</t>
  </si>
  <si>
    <t>Dinar Serbio</t>
  </si>
  <si>
    <t>Montenegro/ euro</t>
  </si>
  <si>
    <t>148</t>
  </si>
  <si>
    <t>YUM</t>
  </si>
  <si>
    <t>rupia de Seychelles</t>
  </si>
  <si>
    <t>149</t>
  </si>
  <si>
    <t>SCR</t>
  </si>
  <si>
    <t>Rupias de Seychelles</t>
  </si>
  <si>
    <t>leone</t>
  </si>
  <si>
    <t>150</t>
  </si>
  <si>
    <t>SLL</t>
  </si>
  <si>
    <t>Sierra León</t>
  </si>
  <si>
    <t>libra siria</t>
  </si>
  <si>
    <t>151</t>
  </si>
  <si>
    <t>SYP</t>
  </si>
  <si>
    <t>libra de Siria</t>
  </si>
  <si>
    <t>chelín somalí</t>
  </si>
  <si>
    <t>152</t>
  </si>
  <si>
    <t>SOS</t>
  </si>
  <si>
    <t>Chellín de Somalia</t>
  </si>
  <si>
    <t>rupia de Sri Lanka</t>
  </si>
  <si>
    <t>153</t>
  </si>
  <si>
    <t>LKR</t>
  </si>
  <si>
    <t>Rupia de Sri Lanka</t>
  </si>
  <si>
    <t>lilangeni (plural emalengeni)</t>
  </si>
  <si>
    <t>154</t>
  </si>
  <si>
    <t>SZL</t>
  </si>
  <si>
    <t>Lilangeni de Swaziland</t>
  </si>
  <si>
    <t>libra sudanesa</t>
  </si>
  <si>
    <t>155</t>
  </si>
  <si>
    <t>SDP</t>
  </si>
  <si>
    <t>Libra de Sudán</t>
  </si>
  <si>
    <t>corona sueca</t>
  </si>
  <si>
    <t>156</t>
  </si>
  <si>
    <t>SEK</t>
  </si>
  <si>
    <t>Corona Sueca</t>
  </si>
  <si>
    <t>rand</t>
  </si>
  <si>
    <t>157</t>
  </si>
  <si>
    <t>florín surinamés</t>
  </si>
  <si>
    <t>158</t>
  </si>
  <si>
    <t>SRG</t>
  </si>
  <si>
    <t>Guilder de Surinam</t>
  </si>
  <si>
    <t>baht</t>
  </si>
  <si>
    <t>159</t>
  </si>
  <si>
    <t>THB</t>
  </si>
  <si>
    <t>Baht de Tailandia</t>
  </si>
  <si>
    <t>nuevo dólar de Taiwán</t>
  </si>
  <si>
    <t>160</t>
  </si>
  <si>
    <t>TWD</t>
  </si>
  <si>
    <t>Dólar de Nuevo Taiwán</t>
  </si>
  <si>
    <t>chelín tanzano</t>
  </si>
  <si>
    <t>161</t>
  </si>
  <si>
    <t>TZS</t>
  </si>
  <si>
    <t>Chellín de Tanzania</t>
  </si>
  <si>
    <t>somoni</t>
  </si>
  <si>
    <t>162</t>
  </si>
  <si>
    <t>TJS</t>
  </si>
  <si>
    <t>Somoni de Tadyikistán</t>
  </si>
  <si>
    <t>163</t>
  </si>
  <si>
    <t>pa'anga</t>
  </si>
  <si>
    <t>164</t>
  </si>
  <si>
    <t>TOP</t>
  </si>
  <si>
    <t>Pa'anga de Tonga</t>
  </si>
  <si>
    <t>dólar de Trinidad y Tobago</t>
  </si>
  <si>
    <t>165</t>
  </si>
  <si>
    <t>TTD</t>
  </si>
  <si>
    <t>Dólar de Trinidad y Tobago</t>
  </si>
  <si>
    <t>dinar tunecino</t>
  </si>
  <si>
    <t>166</t>
  </si>
  <si>
    <t>TND</t>
  </si>
  <si>
    <t>Dinar de Tunícia</t>
  </si>
  <si>
    <t>manat turcomano</t>
  </si>
  <si>
    <t>167</t>
  </si>
  <si>
    <t>TMM</t>
  </si>
  <si>
    <t>Manat de Turkmenistán</t>
  </si>
  <si>
    <t>lira turca</t>
  </si>
  <si>
    <t>168</t>
  </si>
  <si>
    <t>TRL</t>
  </si>
  <si>
    <t>Lira de Turquía</t>
  </si>
  <si>
    <t>jrivnia - ucrania</t>
  </si>
  <si>
    <t>169</t>
  </si>
  <si>
    <t>UAH</t>
  </si>
  <si>
    <t>Jrivnia de Ucrania</t>
  </si>
  <si>
    <t>chelín ugandés</t>
  </si>
  <si>
    <t>170</t>
  </si>
  <si>
    <t>UGS</t>
  </si>
  <si>
    <t>Chellín de Uganda</t>
  </si>
  <si>
    <t>peso uruguayo</t>
  </si>
  <si>
    <t>171</t>
  </si>
  <si>
    <t>UYP</t>
  </si>
  <si>
    <t>Nuevo Peso de Uruguay</t>
  </si>
  <si>
    <t>sum</t>
  </si>
  <si>
    <t>172</t>
  </si>
  <si>
    <t>UZS</t>
  </si>
  <si>
    <t>Sum de Uzbekistán</t>
  </si>
  <si>
    <t>vatu</t>
  </si>
  <si>
    <t>173</t>
  </si>
  <si>
    <t>VUV</t>
  </si>
  <si>
    <t>Vatu de Vanuatu</t>
  </si>
  <si>
    <t>bolívar</t>
  </si>
  <si>
    <t>174</t>
  </si>
  <si>
    <t>VEB</t>
  </si>
  <si>
    <t>Bolívar de Venezuela</t>
  </si>
  <si>
    <t>dong</t>
  </si>
  <si>
    <t>175</t>
  </si>
  <si>
    <t>VND</t>
  </si>
  <si>
    <t>Viet Nam Dong</t>
  </si>
  <si>
    <t>176</t>
  </si>
  <si>
    <t>rial yemení</t>
  </si>
  <si>
    <t>177</t>
  </si>
  <si>
    <t>YER</t>
  </si>
  <si>
    <t>Ryal de Yemen</t>
  </si>
  <si>
    <t>franco de Yibuti</t>
  </si>
  <si>
    <t>178</t>
  </si>
  <si>
    <t>DJF</t>
  </si>
  <si>
    <t>Franco de Djibouti</t>
  </si>
  <si>
    <t>dinar yugoslavo</t>
  </si>
  <si>
    <t>179</t>
  </si>
  <si>
    <t>YUD</t>
  </si>
  <si>
    <t>Nuevo dinar yugoslavo</t>
  </si>
  <si>
    <t>Kwacha zambiano</t>
  </si>
  <si>
    <t>180</t>
  </si>
  <si>
    <t>ZMK</t>
  </si>
  <si>
    <t>Kwacha de Zambia</t>
  </si>
  <si>
    <t>dólar de Zimbabue</t>
  </si>
  <si>
    <t>181</t>
  </si>
  <si>
    <t>ZWD</t>
  </si>
  <si>
    <t>Dólar de Zimbawe</t>
  </si>
  <si>
    <t>colones contratados en UDES</t>
  </si>
  <si>
    <t>204</t>
  </si>
  <si>
    <t>Marco Alemán</t>
  </si>
  <si>
    <t>901</t>
  </si>
  <si>
    <t>DE</t>
  </si>
  <si>
    <t>NACIONAL</t>
  </si>
  <si>
    <t>998</t>
  </si>
  <si>
    <t>Nacional</t>
  </si>
  <si>
    <t>EXTRANJERA</t>
  </si>
  <si>
    <t>999</t>
  </si>
  <si>
    <t>Extranjera</t>
  </si>
  <si>
    <t>Nombre Tabla:</t>
  </si>
  <si>
    <r>
      <t>C</t>
    </r>
    <r>
      <rPr>
        <b/>
        <sz val="11"/>
        <color rgb="FFFFFFFF"/>
        <rFont val="Cambria"/>
        <family val="1"/>
      </rPr>
      <t xml:space="preserve"> ENTIDAD</t>
    </r>
  </si>
  <si>
    <t>NOMBRE ENTIDAD</t>
  </si>
  <si>
    <t>TIPO OPERADOR SBD</t>
  </si>
  <si>
    <t xml:space="preserve">IND </t>
  </si>
  <si>
    <t>IND FCD</t>
  </si>
  <si>
    <t>IND</t>
  </si>
  <si>
    <t>IND FODEMYPIME</t>
  </si>
  <si>
    <t>NIVEL</t>
  </si>
  <si>
    <t>FINADE</t>
  </si>
  <si>
    <t>ART59II</t>
  </si>
  <si>
    <t>FOFIDE</t>
  </si>
  <si>
    <t>Finade BCR 2012</t>
  </si>
  <si>
    <t>TO-01</t>
  </si>
  <si>
    <t>SI</t>
  </si>
  <si>
    <t>NO</t>
  </si>
  <si>
    <t>TO-02</t>
  </si>
  <si>
    <t>Banco BAC San José, S.A.</t>
  </si>
  <si>
    <t>TO-03</t>
  </si>
  <si>
    <t>Banco BCT, S.A.</t>
  </si>
  <si>
    <t>Banco Improsa, S. A.</t>
  </si>
  <si>
    <t>Banco Promerica De Costa Rica, S. A.</t>
  </si>
  <si>
    <t>Financiera Cafsa S.A</t>
  </si>
  <si>
    <t>TO-04</t>
  </si>
  <si>
    <t>Cooperativa De Ahorro Y Crédito De Los Servidores Públicos, R.L,</t>
  </si>
  <si>
    <t>TO-05</t>
  </si>
  <si>
    <t>Cooperativa de Ahorro y Crédito Alianza de Pérez ZeledOn R L Coopealianza R L</t>
  </si>
  <si>
    <t>Cooperativa Nacional de Educadores R L (Coopenae R L)</t>
  </si>
  <si>
    <t>Cooperativa de Ahorro y Crédito de la Comunidad de Grecia R L (Coopegrecia)</t>
  </si>
  <si>
    <t>Cooperativa de Ahorro y Crédito de la Comunidad de Ciudad Quesada R L Coocique R L</t>
  </si>
  <si>
    <t>Cooperativa de Ahorro y Crédito de los Vecinos de Acosta R L Coopeacosta R L</t>
  </si>
  <si>
    <t>Cooperativa de Ahorro y Crédito La Amistad, R.L.</t>
  </si>
  <si>
    <t>Serv Coop Nac De Ah y Cre de los Trab Costarr RL (Coopemex R L)</t>
  </si>
  <si>
    <t>Cooperativa de Ahorro y Crédito de San Marcos de Tarrazu R L Coopesanmarcos R L</t>
  </si>
  <si>
    <t>Cooperativa de Ahorro y Crédito para El Desarrollo, R.L. (Credecoop R.L)</t>
  </si>
  <si>
    <t>Cooperativa de Ahorro y Crédito de los Productores de Leche R L Coopelecheros R L</t>
  </si>
  <si>
    <t>Cooperativa de Ahorro y Crédito de Orotina R L Coopeorotina R L</t>
  </si>
  <si>
    <t>Cooperativa Aserriceña de Ahorro y Crédito R L Coopeaserri R L</t>
  </si>
  <si>
    <t>Coopesparta  Cooperativa de Ahorro y Crédito Refraccionario de La Comunidad de Esparza R L</t>
  </si>
  <si>
    <t>TO-06</t>
  </si>
  <si>
    <t>Cooperativa Agropecuaria Industrial y de Servicios Múltiples de Atenas R L</t>
  </si>
  <si>
    <t>TO-07</t>
  </si>
  <si>
    <t>Cooperativa de Caficultores y de Servicios Múltiples de Palmares R L</t>
  </si>
  <si>
    <t>Cooperativa Agrícola Industrial Victoria R L</t>
  </si>
  <si>
    <t>Cooperativa de Productores de Café y Servicios Múltiples de Naranjo R L</t>
  </si>
  <si>
    <t>Cooperativa de Caficultoresy Servicios Múltiples de Tarrazu R L</t>
  </si>
  <si>
    <t>Cooperativa Agrícola Industrial y de Servicios Múltiples El General R L</t>
  </si>
  <si>
    <t>Cooperativa de Ahorro y Crédito de Maestros y Profesores Pensionados Abierta a La Comunidad R L</t>
  </si>
  <si>
    <t>Cooperativa Agroindustrial de Servicios Múltiples de San Antonio de Pérez ZeledOn R L</t>
  </si>
  <si>
    <t>Cooperativa Matadero Nacional de Montecillos R L</t>
  </si>
  <si>
    <t>Cooperativa de Caficultores De Dota R L</t>
  </si>
  <si>
    <t>Cooperativa de Servicios Múltiples del Sol Coopesol R L</t>
  </si>
  <si>
    <t>Cooperativa Agrícola E Industrial de Productores de Arroz del Pacífico Central R.L.</t>
  </si>
  <si>
    <t>Cooperativa de Productores de Leche Dos Pinos R L</t>
  </si>
  <si>
    <t>Cooperativa de Productores Agrícolas y Servicios Múltiples de la Zona de Los Santos R.L. Apacoop R.L.</t>
  </si>
  <si>
    <t>Coopebrisas  Cooperativa de Servicios Múltiples de Santa Rosa de Zarcero R L</t>
  </si>
  <si>
    <t>Asociación Pro Fomento de Proyectos Productivos de la SubregiOn San RamOn</t>
  </si>
  <si>
    <t>TO-08</t>
  </si>
  <si>
    <t>Asociacion Adri</t>
  </si>
  <si>
    <t>Asociacion Costarricense Organizaciones Desarrollo(Acorde)</t>
  </si>
  <si>
    <t>Asociacion Costa Rica Grameen</t>
  </si>
  <si>
    <t>Fundación Mujer</t>
  </si>
  <si>
    <t>Fundación UniOn Y Desarrollo De Las Comunidades Campesinas Fundecoca</t>
  </si>
  <si>
    <t>Fundación Para El Desarrollo De Las Comunidades Del Sur Fudecosur</t>
  </si>
  <si>
    <t>Fundación Integral De Desarrollo Rural Del Pacifico Central Fiderpac</t>
  </si>
  <si>
    <t>Fundación Para El Desarrollo De Base Fundebase</t>
  </si>
  <si>
    <t>Bandecosa Sociedad AnOnima</t>
  </si>
  <si>
    <t>Empresa Para El Desarrollo Edesa Sociedad AnOnima</t>
  </si>
  <si>
    <t>Cooperativa De Caficultores Y Servicios Múltiples De Sabalito R. L.</t>
  </si>
  <si>
    <t>TO-09</t>
  </si>
  <si>
    <t>Cooperativa Agroindustrial De Servicios Múltiples De Productores De Palma Aceitera R.L.</t>
  </si>
  <si>
    <t>Hacienda Juan Viñas Sociedad AnOnima</t>
  </si>
  <si>
    <t>Ceca S A</t>
  </si>
  <si>
    <t>Azucarera El Viejo Sociedad AnOnima</t>
  </si>
  <si>
    <t>Cemex Costa Rica Sociedad AnOnima</t>
  </si>
  <si>
    <t>Arrendamiento De Activos Aaa S.A</t>
  </si>
  <si>
    <t>El Colono Agropecuario S.A</t>
  </si>
  <si>
    <t>Exclusive Fine Coffees S.A.</t>
  </si>
  <si>
    <t>Distribuidora La Florida Sociedad AnOnima</t>
  </si>
  <si>
    <t>Banco Popular Y De Desarrollo Comunal</t>
  </si>
  <si>
    <t>TO-10</t>
  </si>
  <si>
    <t>Caja De Ahorro Y Préstamo De La Ande.</t>
  </si>
  <si>
    <t>TO-11</t>
  </si>
  <si>
    <t>Agrileasing Latinoamericano Sociedad AnOnima</t>
  </si>
  <si>
    <t>TO-12</t>
  </si>
  <si>
    <t>Arrendadora Cafsa Sociedad AnOnima</t>
  </si>
  <si>
    <t>Sava  Sociedad AnOnima De Vehículos Automotores</t>
  </si>
  <si>
    <t>TO-13</t>
  </si>
  <si>
    <t>Afm S.A. Asesores Financieros Múltiples Sociedad AnOnima</t>
  </si>
  <si>
    <t xml:space="preserve">TO-12 </t>
  </si>
  <si>
    <t>Asociacion De Productores Industriales Y Artesanales De Golfito (Apiagol)</t>
  </si>
  <si>
    <t>TO-14</t>
  </si>
  <si>
    <t>Fundación Proagroin</t>
  </si>
  <si>
    <t>Asociación Credimujer</t>
  </si>
  <si>
    <t>Cooperativa de Caficultores y Servicios Multiples de Cerro Azul R L Coopecerroazul R L</t>
  </si>
  <si>
    <t>Cooperativa de Ahorro Y Credito de los Trabajadores del Sector Publico Costarricense y las Empresas del Sector Salud R L Coopecaja R L</t>
  </si>
  <si>
    <t>Cooperativa Agroindustrial y Servicios Multiples de Puriscal R L</t>
  </si>
  <si>
    <t>Cooperativa  de Servicios Multiples San Gabriel Coopesangabriel R L</t>
  </si>
  <si>
    <t>Centro Agricola Cantonal de Puntarenas</t>
  </si>
  <si>
    <t>Fondo Nacional para el Desarrollo</t>
  </si>
  <si>
    <t>Banco Lafise, S.A.</t>
  </si>
  <si>
    <t>Banco Davivienda Costa Rica, S.A.</t>
  </si>
  <si>
    <t>Scotiabank De Costa Rica, S.A.</t>
  </si>
  <si>
    <t>Prival Bank Costa Rica, S.A.</t>
  </si>
  <si>
    <t>Banco Cathay De Costa Rica, S.A.</t>
  </si>
  <si>
    <t>Banco General (Costa Rica), S.A.</t>
  </si>
  <si>
    <t>Banco Cmb Costa Rica, S.A.</t>
  </si>
  <si>
    <t>Servicios Nutresa Costa Rica, S.A.</t>
  </si>
  <si>
    <t>F J Orlich Y Hnos Limitada</t>
  </si>
  <si>
    <t>Electrónica Industrial y Médica, S.A.</t>
  </si>
  <si>
    <t>COOPERATIVA DE CAFICULTORES Y SERVICIOS MULTIPLES DE HEREDIA LIBERTAD R L</t>
  </si>
  <si>
    <t>UNION DE PRODUCTORES INDEPENDIENTES Y ACTIVIDADES VARIAS</t>
  </si>
  <si>
    <t>ASOCIACION DE PRODUCTORES AGROPECUARIOS UNIDOS RAMONENSES</t>
  </si>
  <si>
    <t>SOLUCIONES SOLFIN SOCIEDAD ANONIMA</t>
  </si>
  <si>
    <t>ASOCIACION CAMARA COSTARRICENSE DE PORCICULTORES</t>
  </si>
  <si>
    <t>ALIMENTOS ZUNIGA SOCIEDAD ANONIMA</t>
  </si>
  <si>
    <t>SCOTIA LEASING COSTA RICA SOCIEDAD ANONIMA</t>
  </si>
  <si>
    <t>ASOCIACION NOSARA CRECE</t>
  </si>
  <si>
    <t>CENTRO AGRICOLA CANTONAL DE SAN CARLOS</t>
  </si>
  <si>
    <t>COOPERATIVA DE SERVICIOS MULTIPLES DE LOS EDUCADORES DE LA REGION HUETAR NORTE R L</t>
  </si>
  <si>
    <t>CORPORACION ARROCERA NACIONAL</t>
  </si>
  <si>
    <t>YUXTA SOCIEDAD ANONIMA</t>
  </si>
  <si>
    <t>BENEFICIO LA EVA SOCIEDAD ANONIMA</t>
  </si>
  <si>
    <t>CORDILLERA DE FUEGO SOCIEDAD ANONIMA</t>
  </si>
  <si>
    <t>COOPERATIVA DE AHORRO Y CREDITO ANTONIO VEGA GRANADOS R L</t>
  </si>
  <si>
    <t>COOPERATIVA DE ELECTRIFICACION RURAL DE SAN CARLOS R.L.</t>
  </si>
  <si>
    <t>PRAXAIR COSTA RICA, S.A.</t>
  </si>
  <si>
    <t>Nombre de la tabla:</t>
  </si>
  <si>
    <t>Tipo_operador_SBD</t>
  </si>
  <si>
    <t>TIPO DE OPERADOR</t>
  </si>
  <si>
    <t>REGULACION</t>
  </si>
  <si>
    <t>FINADE DIRECTO</t>
  </si>
  <si>
    <t>NO SUPERVISADO</t>
  </si>
  <si>
    <t>BANCOS COMERCIALES DEL ESTADO</t>
  </si>
  <si>
    <t>SUPERVISADO</t>
  </si>
  <si>
    <t>BANCOS PRIVADOS Y COOPERATIVOS</t>
  </si>
  <si>
    <t>EMPRESAS FINANCIERAS NO BANCARIAS</t>
  </si>
  <si>
    <t>ORGANIZACIONES COOPERATIVAS DE AHORRO Y CREDITO</t>
  </si>
  <si>
    <t>ENTIDADES AUTORIZADAS SISTEMA FINANCIERO NACIONAL DE VIVIENDA</t>
  </si>
  <si>
    <t>COOPERATIVAS DE PRODUCTORES Y/O SERVICIOS MULTIPLES</t>
  </si>
  <si>
    <t>MICROFINANCIERAS</t>
  </si>
  <si>
    <t>AGENTES COLOCADORES</t>
  </si>
  <si>
    <t>BANCOS CREADOS POR  LEYES ESPECIALES</t>
  </si>
  <si>
    <t>OTRAS ENTIDADES FINANCIERAS SUPERVISADAS</t>
  </si>
  <si>
    <t>EMPRESAS PRIVADAS FINANCIERAS NO SUPERVISADAS</t>
  </si>
  <si>
    <t>EMPRESAS PRIVADAS NO FINANCIERAS NO SUPERVISADAS</t>
  </si>
  <si>
    <t>OTRAS ORGANIZACIONES NO SUPERVISADAS</t>
  </si>
  <si>
    <t>INDICE</t>
  </si>
  <si>
    <t>Tabla:
 Categoria_Riesgo</t>
  </si>
  <si>
    <r>
      <t>MOROSIDAD DE LA OPERACIÓN</t>
    </r>
    <r>
      <rPr>
        <sz val="11"/>
        <color rgb="FFFFFFFF"/>
        <rFont val="Cambria"/>
        <family val="1"/>
      </rPr>
      <t> </t>
    </r>
  </si>
  <si>
    <t>CPH</t>
  </si>
  <si>
    <r>
      <t>CAPACIDAD DE PAGO</t>
    </r>
    <r>
      <rPr>
        <sz val="11"/>
        <color rgb="FFFFFFFF"/>
        <rFont val="Cambria"/>
        <family val="1"/>
      </rPr>
      <t> </t>
    </r>
  </si>
  <si>
    <t>Enfoque
 Operación</t>
  </si>
  <si>
    <t>Enfoque
deudor</t>
  </si>
  <si>
    <t>Enfoque
 operación</t>
  </si>
  <si>
    <t>Segmento</t>
  </si>
  <si>
    <r>
      <t>ETAPAS</t>
    </r>
    <r>
      <rPr>
        <sz val="11"/>
        <color rgb="FFFFFFFF"/>
        <rFont val="Cambria"/>
        <family val="1"/>
      </rPr>
      <t> </t>
    </r>
  </si>
  <si>
    <r>
      <t xml:space="preserve">Códigos Categoria Riesgo / Códigos Segmentos </t>
    </r>
    <r>
      <rPr>
        <sz val="11"/>
        <color rgb="FFFFFFFF"/>
        <rFont val="Cambria"/>
        <family val="1"/>
      </rPr>
      <t> </t>
    </r>
  </si>
  <si>
    <t>Crédito Revolutivo de consumo</t>
  </si>
  <si>
    <r>
      <t>Crédito de consumo regular
(</t>
    </r>
    <r>
      <rPr>
        <b/>
        <i/>
        <sz val="8"/>
        <color rgb="FFFFFFFF"/>
        <rFont val="Cambria"/>
        <family val="1"/>
      </rPr>
      <t>antes:Vehículos</t>
    </r>
    <r>
      <rPr>
        <b/>
        <sz val="11"/>
        <color rgb="FFFFFFFF"/>
        <rFont val="Cambria"/>
        <family val="1"/>
      </rPr>
      <t>)</t>
    </r>
  </si>
  <si>
    <r>
      <t>Vehículos
(</t>
    </r>
    <r>
      <rPr>
        <b/>
        <i/>
        <sz val="8"/>
        <color rgb="FFFFFFFF"/>
        <rFont val="Cambria"/>
        <family val="1"/>
      </rPr>
      <t>antes:Crédito de consumo regular</t>
    </r>
    <r>
      <rPr>
        <b/>
        <sz val="11"/>
        <color rgb="FFFFFFFF"/>
        <rFont val="Cambria"/>
        <family val="1"/>
      </rPr>
      <t>)</t>
    </r>
  </si>
  <si>
    <t>Empresarial 1 y 2</t>
  </si>
  <si>
    <t xml:space="preserve"> 5 y 6</t>
  </si>
  <si>
    <r>
      <t>Etapa 1</t>
    </r>
    <r>
      <rPr>
        <sz val="11"/>
        <color rgb="FF000000"/>
        <rFont val="Cambria"/>
        <family val="1"/>
      </rPr>
      <t> </t>
    </r>
  </si>
  <si>
    <r>
      <t>1</t>
    </r>
    <r>
      <rPr>
        <sz val="11"/>
        <color rgb="FF000000"/>
        <rFont val="Cambria"/>
        <family val="1"/>
      </rPr>
      <t> </t>
    </r>
  </si>
  <si>
    <t>Al día. </t>
  </si>
  <si>
    <t>Nivel 1 </t>
  </si>
  <si>
    <r>
      <t>2</t>
    </r>
    <r>
      <rPr>
        <sz val="11"/>
        <color rgb="FF000000"/>
        <rFont val="Cambria"/>
        <family val="1"/>
      </rPr>
      <t> </t>
    </r>
  </si>
  <si>
    <t>hasta 30 días. </t>
  </si>
  <si>
    <t>Nivel 1 ó
Nivel 2  </t>
  </si>
  <si>
    <t>Nivel 1 o Nivel 2</t>
  </si>
  <si>
    <r>
      <t>Etapa 2</t>
    </r>
    <r>
      <rPr>
        <sz val="11"/>
        <color rgb="FF000000"/>
        <rFont val="Cambria"/>
        <family val="1"/>
      </rPr>
      <t> </t>
    </r>
  </si>
  <si>
    <r>
      <t>3</t>
    </r>
    <r>
      <rPr>
        <sz val="11"/>
        <color rgb="FF000000"/>
        <rFont val="Cambria"/>
        <family val="1"/>
      </rPr>
      <t> </t>
    </r>
  </si>
  <si>
    <t>hasta 60 días. </t>
  </si>
  <si>
    <t xml:space="preserve">Nivel 1 ó
Nivel 2 </t>
  </si>
  <si>
    <t>Nivel 1 o Nivel 2 o Nivel 3</t>
  </si>
  <si>
    <t>hasta 90 días. </t>
  </si>
  <si>
    <t>Nivel 1 ó
Nivel 2 ó
Nivel 3 </t>
  </si>
  <si>
    <r>
      <t>Etapa 3</t>
    </r>
    <r>
      <rPr>
        <sz val="11"/>
        <color rgb="FF000000"/>
        <rFont val="Cambria"/>
        <family val="1"/>
      </rPr>
      <t> </t>
    </r>
  </si>
  <si>
    <t>hasta 120 días. </t>
  </si>
  <si>
    <t>Nivel 1 o Nivel 2 o Nivel 3 o Nivel 4</t>
  </si>
  <si>
    <t>hasta 150 días. </t>
  </si>
  <si>
    <t>hasta 180 días. </t>
  </si>
  <si>
    <t>mas de 180 días</t>
  </si>
  <si>
    <t>Tabla
Equivalencia Calificaciones Agencias Calificadoras</t>
  </si>
  <si>
    <t>IR A TABLAS</t>
  </si>
  <si>
    <t xml:space="preserve">Calificaciones De Largo Plazo: </t>
  </si>
  <si>
    <t>EMPRESA</t>
  </si>
  <si>
    <t>STANDARD &amp; POOR’S INTERNACIONAL</t>
  </si>
  <si>
    <t>MOODY ’S INTERNACIONAL</t>
  </si>
  <si>
    <t>FITCH INTERNACIONAL</t>
  </si>
  <si>
    <t>CALIFICADORA</t>
  </si>
  <si>
    <t>CÓDIGO DE EMPRESA CALIFICADORA</t>
  </si>
  <si>
    <t>Categoría Calificación</t>
  </si>
  <si>
    <t>Código Calificación Riesgo</t>
  </si>
  <si>
    <t>AAA</t>
  </si>
  <si>
    <t>Aaa</t>
  </si>
  <si>
    <t>AA+</t>
  </si>
  <si>
    <t>Aa1</t>
  </si>
  <si>
    <t>AA</t>
  </si>
  <si>
    <t>Aa2</t>
  </si>
  <si>
    <t>AA-</t>
  </si>
  <si>
    <t>Aa3</t>
  </si>
  <si>
    <t>A+</t>
  </si>
  <si>
    <t>A1</t>
  </si>
  <si>
    <t>A2</t>
  </si>
  <si>
    <t>A-</t>
  </si>
  <si>
    <t>A3</t>
  </si>
  <si>
    <t>BBB+</t>
  </si>
  <si>
    <t>Baa1</t>
  </si>
  <si>
    <t>BBB</t>
  </si>
  <si>
    <t>Baa2</t>
  </si>
  <si>
    <t>BBB-</t>
  </si>
  <si>
    <t>Baa3</t>
  </si>
  <si>
    <t>BB+</t>
  </si>
  <si>
    <t>Ba1</t>
  </si>
  <si>
    <t>BB</t>
  </si>
  <si>
    <t>Ba2</t>
  </si>
  <si>
    <t>BB-</t>
  </si>
  <si>
    <t>Ba3</t>
  </si>
  <si>
    <t>B+</t>
  </si>
  <si>
    <t>B1</t>
  </si>
  <si>
    <t>B2</t>
  </si>
  <si>
    <t>B-</t>
  </si>
  <si>
    <t>B3</t>
  </si>
  <si>
    <t>CCC (+ -) CC</t>
  </si>
  <si>
    <t xml:space="preserve">Caa (1, 2, 3) </t>
  </si>
  <si>
    <t>Ca (1, 2, 3)</t>
  </si>
  <si>
    <t>DDD; DD y D</t>
  </si>
  <si>
    <t xml:space="preserve">Calificaciones De Corto Plazo: </t>
  </si>
  <si>
    <t>A1+</t>
  </si>
  <si>
    <t xml:space="preserve">  F1+</t>
  </si>
  <si>
    <t>P1</t>
  </si>
  <si>
    <t>F1</t>
  </si>
  <si>
    <t>P2</t>
  </si>
  <si>
    <t>F2</t>
  </si>
  <si>
    <t>P3</t>
  </si>
  <si>
    <t>F3</t>
  </si>
  <si>
    <t xml:space="preserve">B </t>
  </si>
  <si>
    <t>TASA INCUMPLIMIENTO</t>
  </si>
  <si>
    <r>
      <t>SEGMENTO</t>
    </r>
    <r>
      <rPr>
        <sz val="11"/>
        <color rgb="FFFFFFFF"/>
        <rFont val="Cambria"/>
        <family val="1"/>
      </rPr>
      <t> </t>
    </r>
  </si>
  <si>
    <r>
      <t>CATEGORÍA 1</t>
    </r>
    <r>
      <rPr>
        <sz val="11"/>
        <color rgb="FFFFFFFF"/>
        <rFont val="Cambria"/>
        <family val="1"/>
      </rPr>
      <t> </t>
    </r>
  </si>
  <si>
    <r>
      <t>CATEGORÍA 2</t>
    </r>
    <r>
      <rPr>
        <sz val="11"/>
        <color rgb="FFFFFFFF"/>
        <rFont val="Cambria"/>
        <family val="1"/>
      </rPr>
      <t> </t>
    </r>
  </si>
  <si>
    <r>
      <t>CATEGORÍA 3</t>
    </r>
    <r>
      <rPr>
        <sz val="11"/>
        <color rgb="FFFFFFFF"/>
        <rFont val="Cambria"/>
        <family val="1"/>
      </rPr>
      <t> </t>
    </r>
  </si>
  <si>
    <r>
      <t>CATEGORÍA 4</t>
    </r>
    <r>
      <rPr>
        <sz val="11"/>
        <color rgb="FFFFFFFF"/>
        <rFont val="Cambria"/>
        <family val="1"/>
      </rPr>
      <t> </t>
    </r>
  </si>
  <si>
    <r>
      <t>CATEGORÍA 5</t>
    </r>
    <r>
      <rPr>
        <sz val="11"/>
        <color rgb="FFFFFFFF"/>
        <rFont val="Cambria"/>
        <family val="1"/>
      </rPr>
      <t> </t>
    </r>
  </si>
  <si>
    <t>CATEGORÍA 6</t>
  </si>
  <si>
    <t>CATEGORÍA 7</t>
  </si>
  <si>
    <t>CATEGORÍA 8</t>
  </si>
  <si>
    <t xml:space="preserve"> -</t>
  </si>
  <si>
    <r>
      <t>Créditos revolutivos de consumo</t>
    </r>
    <r>
      <rPr>
        <sz val="10"/>
        <color rgb="FF000000"/>
        <rFont val="Cambria"/>
        <family val="1"/>
      </rPr>
      <t> </t>
    </r>
  </si>
  <si>
    <r>
      <t>2%</t>
    </r>
    <r>
      <rPr>
        <sz val="10"/>
        <color rgb="FF000000"/>
        <rFont val="Cambria"/>
        <family val="1"/>
      </rPr>
      <t> </t>
    </r>
  </si>
  <si>
    <t>7.5% </t>
  </si>
  <si>
    <t>15.0% </t>
  </si>
  <si>
    <t>30.0% </t>
  </si>
  <si>
    <t>50.0% </t>
  </si>
  <si>
    <t>70.0% </t>
  </si>
  <si>
    <t>100.0% </t>
  </si>
  <si>
    <t>100% </t>
  </si>
  <si>
    <r>
      <t>Préstamos de consumo </t>
    </r>
    <r>
      <rPr>
        <sz val="10"/>
        <color rgb="FF000000"/>
        <rFont val="Cambria"/>
        <family val="1"/>
      </rPr>
      <t> </t>
    </r>
  </si>
  <si>
    <r>
      <t>1%</t>
    </r>
    <r>
      <rPr>
        <sz val="10"/>
        <color rgb="FF000000"/>
        <rFont val="Cambria"/>
        <family val="1"/>
      </rPr>
      <t> </t>
    </r>
  </si>
  <si>
    <t>3.5% </t>
  </si>
  <si>
    <t>25.0% </t>
  </si>
  <si>
    <t>75.0% </t>
  </si>
  <si>
    <r>
      <t>Préstamos vehiculares</t>
    </r>
    <r>
      <rPr>
        <sz val="10"/>
        <color rgb="FF000000"/>
        <rFont val="Cambria"/>
        <family val="1"/>
      </rPr>
      <t> </t>
    </r>
  </si>
  <si>
    <r>
      <t>0.5%</t>
    </r>
    <r>
      <rPr>
        <sz val="10"/>
        <color rgb="FF000000"/>
        <rFont val="Cambria"/>
        <family val="1"/>
      </rPr>
      <t> </t>
    </r>
  </si>
  <si>
    <r>
      <t>Créditos de vivienda</t>
    </r>
    <r>
      <rPr>
        <sz val="10"/>
        <color rgb="FF000000"/>
        <rFont val="Cambria"/>
        <family val="1"/>
      </rPr>
      <t> </t>
    </r>
  </si>
  <si>
    <r>
      <t>Créditos Empresarial 1</t>
    </r>
    <r>
      <rPr>
        <sz val="10"/>
        <color rgb="FF000000"/>
        <rFont val="Cambria"/>
        <family val="1"/>
      </rPr>
      <t> </t>
    </r>
  </si>
  <si>
    <t>2.0% </t>
  </si>
  <si>
    <r>
      <t>Créditos Empresarial 2</t>
    </r>
    <r>
      <rPr>
        <sz val="10"/>
        <color rgb="FF000000"/>
        <rFont val="Cambria"/>
        <family val="1"/>
      </rPr>
      <t> </t>
    </r>
  </si>
  <si>
    <r>
      <t>1.0%</t>
    </r>
    <r>
      <rPr>
        <sz val="10"/>
        <color rgb="FF000000"/>
        <rFont val="Cambria"/>
        <family val="1"/>
      </rPr>
      <t> </t>
    </r>
  </si>
  <si>
    <r>
      <t>Créditos Empresarial 3</t>
    </r>
    <r>
      <rPr>
        <sz val="10"/>
        <color rgb="FF000000"/>
        <rFont val="Cambria"/>
        <family val="1"/>
      </rPr>
      <t> </t>
    </r>
  </si>
  <si>
    <t>Hay transposición de la tabla TasaIncumplimiento con la tabla segmentacion y categoria de riesgo. Ña tabla de tasa de incumplimiento se mantien, hay que corregir la tabla de segmentación y de categoria de riesgo</t>
  </si>
  <si>
    <t>Nombre de la tabla: Tipo_Colateral_Real</t>
  </si>
  <si>
    <t>TIPO DE COLATERAL</t>
  </si>
  <si>
    <r>
      <t>PORCENTAJE DE RECUPERACIÓN</t>
    </r>
    <r>
      <rPr>
        <sz val="11"/>
        <color rgb="FFFFFFFF"/>
        <rFont val="Cambria"/>
        <family val="1"/>
      </rPr>
      <t> </t>
    </r>
  </si>
  <si>
    <t>factor_descuento   1/*</t>
  </si>
  <si>
    <t>Alhajas y joyas </t>
  </si>
  <si>
    <t>90% </t>
  </si>
  <si>
    <t>0.05 </t>
  </si>
  <si>
    <t>Inmuebles (Terreno y edificaciones) </t>
  </si>
  <si>
    <t>70% </t>
  </si>
  <si>
    <t>0.15 </t>
  </si>
  <si>
    <t>Vehículos particulares </t>
  </si>
  <si>
    <t>60% </t>
  </si>
  <si>
    <t>0.30 </t>
  </si>
  <si>
    <t>Maquinaria y equipo </t>
  </si>
  <si>
    <t>50% </t>
  </si>
  <si>
    <t>Otros </t>
  </si>
  <si>
    <t>40% </t>
  </si>
  <si>
    <t>0.40 </t>
  </si>
  <si>
    <t>Nombre de la tabla: Tipo_Colateral_Financiero</t>
  </si>
  <si>
    <t>Calificación instrumento</t>
  </si>
  <si>
    <t>Colateral  Financiero </t>
  </si>
  <si>
    <r>
      <t>Factor Único</t>
    </r>
    <r>
      <rPr>
        <sz val="11"/>
        <color theme="0"/>
        <rFont val="Cambria"/>
        <family val="1"/>
      </rPr>
      <t> </t>
    </r>
  </si>
  <si>
    <t>Categoría 3 O mejor </t>
  </si>
  <si>
    <t>Categoría 4 </t>
  </si>
  <si>
    <t>Categoría 5 </t>
  </si>
  <si>
    <t>Categoría 6 </t>
  </si>
  <si>
    <t>y otros derechos de cobro</t>
  </si>
  <si>
    <t xml:space="preserve">(AAA A BBB-) </t>
  </si>
  <si>
    <t xml:space="preserve">(BB+ A BB-) </t>
  </si>
  <si>
    <t xml:space="preserve">(B+ A B-) </t>
  </si>
  <si>
    <t xml:space="preserve">(CCC O PEOR) </t>
  </si>
  <si>
    <t>No aplica.</t>
  </si>
  <si>
    <t xml:space="preserve">
Efectivo.  Depósito en la misma entidad.
</t>
  </si>
  <si>
    <r>
      <t>0%</t>
    </r>
    <r>
      <rPr>
        <sz val="11"/>
        <color rgb="FF000000"/>
        <rFont val="Cambria"/>
        <family val="1"/>
      </rPr>
      <t> </t>
    </r>
  </si>
  <si>
    <r>
      <t>-</t>
    </r>
    <r>
      <rPr>
        <sz val="11"/>
        <color rgb="FF000000"/>
        <rFont val="Cambria"/>
        <family val="1"/>
      </rPr>
      <t> </t>
    </r>
  </si>
  <si>
    <t xml:space="preserve">
Instrumento de deuda. (Inscrito) 
</t>
  </si>
  <si>
    <r>
      <t>15%</t>
    </r>
    <r>
      <rPr>
        <sz val="11"/>
        <color rgb="FF000000"/>
        <rFont val="Cambria"/>
        <family val="1"/>
      </rPr>
      <t> </t>
    </r>
  </si>
  <si>
    <r>
      <t>20%</t>
    </r>
    <r>
      <rPr>
        <sz val="11"/>
        <color rgb="FF000000"/>
        <rFont val="Cambria"/>
        <family val="1"/>
      </rPr>
      <t> </t>
    </r>
  </si>
  <si>
    <r>
      <t>25%</t>
    </r>
    <r>
      <rPr>
        <sz val="11"/>
        <color rgb="FF000000"/>
        <rFont val="Cambria"/>
        <family val="1"/>
      </rPr>
      <t> </t>
    </r>
  </si>
  <si>
    <r>
      <t>100%</t>
    </r>
    <r>
      <rPr>
        <sz val="11"/>
        <color rgb="FF000000"/>
        <rFont val="Cambria"/>
        <family val="1"/>
      </rPr>
      <t> </t>
    </r>
  </si>
  <si>
    <t xml:space="preserve">
Instrumento de deuda  (GOCR, BCCR) 
</t>
  </si>
  <si>
    <t xml:space="preserve">
Instrumento de deuda. (Entidad supervisada por la SUGEF sin calificación pública otorgada por una agencia calificadora) 
</t>
  </si>
  <si>
    <r>
      <t>30%</t>
    </r>
    <r>
      <rPr>
        <sz val="11"/>
        <color rgb="FF000000"/>
        <rFont val="Cambria"/>
        <family val="1"/>
      </rPr>
      <t> </t>
    </r>
  </si>
  <si>
    <t xml:space="preserve">
Instrumento de capital debidamente inscrito en una bolsa de valores autorizada. 
</t>
  </si>
  <si>
    <r>
      <t>40%</t>
    </r>
    <r>
      <rPr>
        <sz val="11"/>
        <color rgb="FF000000"/>
        <rFont val="Cambria"/>
        <family val="1"/>
      </rPr>
      <t> </t>
    </r>
  </si>
  <si>
    <r>
      <t>50%</t>
    </r>
    <r>
      <rPr>
        <sz val="11"/>
        <color rgb="FF000000"/>
        <rFont val="Cambria"/>
        <family val="1"/>
      </rPr>
      <t> </t>
    </r>
  </si>
  <si>
    <t xml:space="preserve">
Participación en un fondo de inversión abierto debidamente inscrito en la plaza correspondiente. 
</t>
  </si>
  <si>
    <t xml:space="preserve">
Participación en un fondo de inversión cerrado debidamente inscrito en una bolsa de valores autorizada. 
</t>
  </si>
  <si>
    <t xml:space="preserve">
Factura con su respectiva cesión con recurso a favor de la entidad 
</t>
  </si>
  <si>
    <t xml:space="preserve">
Instrumento de capital no inscrito en una bolsa de valores 
</t>
  </si>
  <si>
    <t>Calificación emitida por Agencia Calificadora Internacional</t>
  </si>
  <si>
    <t>AAA a BBB-</t>
  </si>
  <si>
    <t>BB+ a BB-</t>
  </si>
  <si>
    <t>B+ a B-</t>
  </si>
  <si>
    <t>CCC o peor, o no calificado</t>
  </si>
  <si>
    <t>Código Calificación emitida por Agencia Calificadora Internacional</t>
  </si>
  <si>
    <t xml:space="preserve">Factor γ </t>
  </si>
  <si>
    <t>Categoría de Riesgo
Según criterios para Empresarial 1</t>
  </si>
  <si>
    <t xml:space="preserve"> 5 - 8</t>
  </si>
  <si>
    <t>Tabla:  TIPO_ACTIVIDAD_ECONOMICA_CIIU4</t>
  </si>
  <si>
    <t>https://bccr-my.sharepoint.com/:x:/r/personal/camachovd_bccr_fi_cr/_layouts/15/Doc.aspx?sourcedoc=%7BB68C369B-2C99-4F26-B4E1-73A0DC20931E%7D&amp;file=AE_CIIU4_CICAC%20_DEF%20BCCR%20V.F%20actualizado%2004-07-2023.xlsx&amp;action=default&amp;mobileredirect=true</t>
  </si>
  <si>
    <t>Código CIIU-4</t>
  </si>
  <si>
    <t>CIIU4- CICAC</t>
  </si>
  <si>
    <t>Nombre actividad CIIU4 - CICAC</t>
  </si>
  <si>
    <t xml:space="preserve">No código </t>
  </si>
  <si>
    <t>SECCIÓN</t>
  </si>
  <si>
    <t>GRUPO</t>
  </si>
  <si>
    <t>Clase</t>
  </si>
  <si>
    <t>Sub clase</t>
  </si>
  <si>
    <t>011200000</t>
  </si>
  <si>
    <t>Cultivo de arroz</t>
  </si>
  <si>
    <t>012701001</t>
  </si>
  <si>
    <t xml:space="preserve">Cultivo de café </t>
  </si>
  <si>
    <t>011102000</t>
  </si>
  <si>
    <t>Cultivo de maíz</t>
  </si>
  <si>
    <t>011101000</t>
  </si>
  <si>
    <t xml:space="preserve">Cultivo de frijoles </t>
  </si>
  <si>
    <t>011109002</t>
  </si>
  <si>
    <t>Cultivo de sorgo</t>
  </si>
  <si>
    <t>011109015</t>
  </si>
  <si>
    <t>Cultivo de soya</t>
  </si>
  <si>
    <t>012500003</t>
  </si>
  <si>
    <t>Cultivo de nueves comestibles como almendra, pistachos, avellanas, anacardos, castaña, macadamias  y otro nueces</t>
  </si>
  <si>
    <t>011305000</t>
  </si>
  <si>
    <t>Cultivo de todo tipo de papa</t>
  </si>
  <si>
    <t>011306000</t>
  </si>
  <si>
    <t>Cultivo de yuca o mandioca</t>
  </si>
  <si>
    <t>011309010</t>
  </si>
  <si>
    <t>Cultivo de camote</t>
  </si>
  <si>
    <t>011309020</t>
  </si>
  <si>
    <t>Cultivo de ñame</t>
  </si>
  <si>
    <t>011309021</t>
  </si>
  <si>
    <t>Cultivo de ñampí</t>
  </si>
  <si>
    <t>011309032</t>
  </si>
  <si>
    <t>Cultivo de tiquizque</t>
  </si>
  <si>
    <t>011199004</t>
  </si>
  <si>
    <t xml:space="preserve">Cultivo mixto de cereales ( excepto arroz), legumbres y semillas oleaginosas </t>
  </si>
  <si>
    <t>011199002</t>
  </si>
  <si>
    <t>Cultivo mixto de varias legumbres</t>
  </si>
  <si>
    <t>011399003</t>
  </si>
  <si>
    <t>Cultivo mixto de hortalizas, cuando no se identifica el cultivo de un producto como actividad principal.</t>
  </si>
  <si>
    <t>011309090</t>
  </si>
  <si>
    <t>Cultivo de otras hortalizas, raíces de tubérculos n.c.p</t>
  </si>
  <si>
    <t>011399002</t>
  </si>
  <si>
    <t>Cultivo mixto de hortalizas y tubérculos, cuando no se identifica el cultivo de un producto como actividad principal.</t>
  </si>
  <si>
    <t>011302000</t>
  </si>
  <si>
    <t>Cultivo de melón</t>
  </si>
  <si>
    <t>012201000</t>
  </si>
  <si>
    <t>Cultivo de banano</t>
  </si>
  <si>
    <t>012203000</t>
  </si>
  <si>
    <t>Cultivo de piña</t>
  </si>
  <si>
    <t>011301000</t>
  </si>
  <si>
    <t>Cultivo de sandía</t>
  </si>
  <si>
    <t>012300000</t>
  </si>
  <si>
    <t>Cultivo de todo tipo de frutas cítricas (limones y limas, mandarina, naranja, clementinas y otros)</t>
  </si>
  <si>
    <t>012299000</t>
  </si>
  <si>
    <t>Cultivo mixto de frutas tropicales y subtropicales (no incluye cítricos)</t>
  </si>
  <si>
    <t>012800001</t>
  </si>
  <si>
    <t>Cultivo de especies y de plantas aromáticas, perennes y no perennes como: pimienta, chiles y pimientos, nuez   moscada,cardamomos, anís, canela, clavo de olor, jengibre, vainilla.</t>
  </si>
  <si>
    <t>011400000</t>
  </si>
  <si>
    <t>Cultivo de caña de azúcar</t>
  </si>
  <si>
    <t>012601000</t>
  </si>
  <si>
    <t>Cultivo de palma africana (aceitera)</t>
  </si>
  <si>
    <t>012900005</t>
  </si>
  <si>
    <t>Cultivo de palmito</t>
  </si>
  <si>
    <t>012709090</t>
  </si>
  <si>
    <t>Cultivo de otras plantas con las que se preparan bebidas, excepto el cultivo de café, cacao , mate y té  n.c.p.</t>
  </si>
  <si>
    <t>012799000</t>
  </si>
  <si>
    <t>Cultivo mixto de plantas con las que se preparan bebidas</t>
  </si>
  <si>
    <t>012709001</t>
  </si>
  <si>
    <t>Cultivo de cacao</t>
  </si>
  <si>
    <t>012709002</t>
  </si>
  <si>
    <t>Cultivo de mate</t>
  </si>
  <si>
    <t>012709003</t>
  </si>
  <si>
    <t>Cultivo de té</t>
  </si>
  <si>
    <t>011901000</t>
  </si>
  <si>
    <t>Cultivo de todo tipo de flores como orquídeas, girasol, heliconias, calas, rosas, claveles, lirios etc.incluida la producción de flores cortadas y capullos y el cultivo de semillas de flores (exepto el cultivo de semilla de girasol)</t>
  </si>
  <si>
    <t>013000004</t>
  </si>
  <si>
    <t>Cultivo o propagación de plantas vivas para utilizar sus bulbos, tubérculos y raíces; esquejes e injertos; blanco de setas, explotación de viveros, excepto viveros forestales.</t>
  </si>
  <si>
    <t>011109017</t>
  </si>
  <si>
    <t>Cultivo de semillas de ricino</t>
  </si>
  <si>
    <t>011109018</t>
  </si>
  <si>
    <t>Cultivo de semillas de linaza</t>
  </si>
  <si>
    <t>011109019</t>
  </si>
  <si>
    <t>Cultivo de semillas de mostaza</t>
  </si>
  <si>
    <t>011109020</t>
  </si>
  <si>
    <t>Cultivo de semillas de níger</t>
  </si>
  <si>
    <t>011109021</t>
  </si>
  <si>
    <t>Cultivo de semillas de colza</t>
  </si>
  <si>
    <t>011109022</t>
  </si>
  <si>
    <t>Cultivo de semillas de cártamo</t>
  </si>
  <si>
    <t>011109023</t>
  </si>
  <si>
    <t>Cultivo de semillas de sésamo</t>
  </si>
  <si>
    <t>011109024</t>
  </si>
  <si>
    <t>Cultivo de semillas de girasol</t>
  </si>
  <si>
    <t>011109025</t>
  </si>
  <si>
    <t>Cultivo de semillas de alforfón</t>
  </si>
  <si>
    <t>011109026</t>
  </si>
  <si>
    <t>Cultivo de semillas de algodón</t>
  </si>
  <si>
    <t>011109090</t>
  </si>
  <si>
    <t>Cultivo de otros cereales n.c.p</t>
  </si>
  <si>
    <t>011109091</t>
  </si>
  <si>
    <t>Cultivo de otras legumbres n.c.p.</t>
  </si>
  <si>
    <t>011109092</t>
  </si>
  <si>
    <r>
      <t xml:space="preserve">Cultivo de otras semillas oleaginosas </t>
    </r>
    <r>
      <rPr>
        <sz val="11"/>
        <rFont val="Calibri"/>
        <family val="2"/>
        <scheme val="minor"/>
      </rPr>
      <t>n.c.p.</t>
    </r>
  </si>
  <si>
    <t>011199003</t>
  </si>
  <si>
    <t>Cultivo mixto de varias semillas oleaginosas</t>
  </si>
  <si>
    <t>011909002</t>
  </si>
  <si>
    <t>Cultivo de semillas de remolacha (excepto las de remolacha azucarera) y semillas de plantas forrajeras.</t>
  </si>
  <si>
    <t>012500002</t>
  </si>
  <si>
    <t>Cultivo de semillas de frutas</t>
  </si>
  <si>
    <t>011909090</t>
  </si>
  <si>
    <t>Cultivo de otras plantas no perennes y perennes (excepto Flores y Follajes) n.c.p.</t>
  </si>
  <si>
    <t>011600001</t>
  </si>
  <si>
    <t>Cultivo de algodón</t>
  </si>
  <si>
    <t>011500000</t>
  </si>
  <si>
    <t>Cultivo de tabaco</t>
  </si>
  <si>
    <t>010009000</t>
  </si>
  <si>
    <t>Agricultura varios cultivos</t>
  </si>
  <si>
    <t>Reparación y mantenimiento de maquinaria agropecuaria y forestal y de maquinaria para la explotación maderera</t>
  </si>
  <si>
    <t>016109090</t>
  </si>
  <si>
    <t>Otros servicios de apoyo a la agricultura n.c.p.</t>
  </si>
  <si>
    <t>016199000</t>
  </si>
  <si>
    <t>Actividades mixtas de apoyo a la agricultura</t>
  </si>
  <si>
    <t>N/R</t>
  </si>
  <si>
    <t>014101000</t>
  </si>
  <si>
    <t>Cría y reproducción de ganado bovino para carne</t>
  </si>
  <si>
    <t>014102000</t>
  </si>
  <si>
    <t>Cría de ganado vacuno para producción de leche cruda</t>
  </si>
  <si>
    <t>014699000</t>
  </si>
  <si>
    <t>Cría de varias aves de corral</t>
  </si>
  <si>
    <t>014400001</t>
  </si>
  <si>
    <t>Cría y reproducción de ovejas y cabras</t>
  </si>
  <si>
    <t>014188000</t>
  </si>
  <si>
    <t>Cría de ganado Bovino (vacuno) para carne y producción de leche cruda</t>
  </si>
  <si>
    <t>014999000</t>
  </si>
  <si>
    <t>014109001</t>
  </si>
  <si>
    <t>Cría de búfalos</t>
  </si>
  <si>
    <t>014109002</t>
  </si>
  <si>
    <t>Producción de semen bovino</t>
  </si>
  <si>
    <t>014199000</t>
  </si>
  <si>
    <t>Cría mixta de ganado Bovino (vacuno) y búfalos</t>
  </si>
  <si>
    <t>015000000</t>
  </si>
  <si>
    <t>016201000</t>
  </si>
  <si>
    <t>Servicios de inseminación artificial como parte de las actividades para mejora de la reproducción</t>
  </si>
  <si>
    <t>016209001</t>
  </si>
  <si>
    <t>Albergue y cuidado de animales de granja</t>
  </si>
  <si>
    <t>016209002</t>
  </si>
  <si>
    <t>Capadura de aves de corral</t>
  </si>
  <si>
    <t>016209003</t>
  </si>
  <si>
    <t>Limpieza de establos</t>
  </si>
  <si>
    <t>016209004</t>
  </si>
  <si>
    <t>Limpieza de gallinero</t>
  </si>
  <si>
    <t>016209005</t>
  </si>
  <si>
    <t>Limpieza de granjas</t>
  </si>
  <si>
    <t>016209006</t>
  </si>
  <si>
    <t>Pastoreo de animales por contrato</t>
  </si>
  <si>
    <t>016209007</t>
  </si>
  <si>
    <t>Servicios de arreo y pasturaje de ganado</t>
  </si>
  <si>
    <t>016209008</t>
  </si>
  <si>
    <t>Servicios de esquila de ovejas</t>
  </si>
  <si>
    <t>016209009</t>
  </si>
  <si>
    <t>Servicios de establo</t>
  </si>
  <si>
    <t>016209010</t>
  </si>
  <si>
    <t>Servicios de herraje</t>
  </si>
  <si>
    <t>016209011</t>
  </si>
  <si>
    <t>Servicios de inspección sanitaria</t>
  </si>
  <si>
    <t>016209012</t>
  </si>
  <si>
    <t>Servicios de oferta de semental</t>
  </si>
  <si>
    <t>016209013</t>
  </si>
  <si>
    <t>Servicios para mejoramiento en el crecimiento de animales</t>
  </si>
  <si>
    <t>016209014</t>
  </si>
  <si>
    <t>Servicio para el mejoramiento del rendimiento de animales</t>
  </si>
  <si>
    <t>016209090</t>
  </si>
  <si>
    <t>Otras actividades de apoyo a la ganadería n.c.p.</t>
  </si>
  <si>
    <t>016299000</t>
  </si>
  <si>
    <t>Otras actividades de apoyo a la ganadería</t>
  </si>
  <si>
    <t>017000003</t>
  </si>
  <si>
    <t xml:space="preserve">Caza ordinaria y mediante trampa con fines comerciales (en tierra) </t>
  </si>
  <si>
    <t>024099000</t>
  </si>
  <si>
    <t>Servicios de apoyo a la silvicultura</t>
  </si>
  <si>
    <t>022099000</t>
  </si>
  <si>
    <t>Extracción de madera</t>
  </si>
  <si>
    <t>031199000</t>
  </si>
  <si>
    <t>Pesca marítima</t>
  </si>
  <si>
    <t>031299000</t>
  </si>
  <si>
    <t>Pesca de agua dulce</t>
  </si>
  <si>
    <t>032199000</t>
  </si>
  <si>
    <t>Acuicultura marina</t>
  </si>
  <si>
    <t>032299000</t>
  </si>
  <si>
    <t>Acuicultura de agua dulce</t>
  </si>
  <si>
    <t>031100007</t>
  </si>
  <si>
    <t>Pesca de atún</t>
  </si>
  <si>
    <t>031100012</t>
  </si>
  <si>
    <t>Pesca marítima de camarones</t>
  </si>
  <si>
    <t>031200002</t>
  </si>
  <si>
    <t>Pesca de camarones en agua dulce</t>
  </si>
  <si>
    <t>032100004</t>
  </si>
  <si>
    <t>Acuicultura marítima de camarones</t>
  </si>
  <si>
    <t>032200005</t>
  </si>
  <si>
    <t>Criadero de tilapias (o semillero) en agua dulce</t>
  </si>
  <si>
    <t>031100090</t>
  </si>
  <si>
    <t>Otra pesca marítima n.c.p.</t>
  </si>
  <si>
    <t>031200090</t>
  </si>
  <si>
    <t>Captura, extracción y recolección de organismos acuáticos de agua dulce n.c.p.</t>
  </si>
  <si>
    <t>031100024</t>
  </si>
  <si>
    <t>Servicios de apoyo a la pesca marítima</t>
  </si>
  <si>
    <t>031200008</t>
  </si>
  <si>
    <t>Servicios de apoyo a la pesca de agua dulce</t>
  </si>
  <si>
    <t>031100011</t>
  </si>
  <si>
    <t>Pesca marítima artesanal</t>
  </si>
  <si>
    <t>031100018</t>
  </si>
  <si>
    <t>Pesca marítima en embarcaciónes artesanales en pequeña escala</t>
  </si>
  <si>
    <t>031100019</t>
  </si>
  <si>
    <t>Pesca marítima en embarcaciónes manuales</t>
  </si>
  <si>
    <t>031200007</t>
  </si>
  <si>
    <t>Pesca artesanal de agua dulce</t>
  </si>
  <si>
    <t>061099000</t>
  </si>
  <si>
    <t>Extracción de petróleo crudo</t>
  </si>
  <si>
    <t>062099000</t>
  </si>
  <si>
    <t>Extracción de gas natural</t>
  </si>
  <si>
    <t>091000090</t>
  </si>
  <si>
    <t>Otras actividades de apoyo a la extracción de petróleo y gas natural n.c.p</t>
  </si>
  <si>
    <t>089900001</t>
  </si>
  <si>
    <t>Extracción de materiales abrasivos</t>
  </si>
  <si>
    <t>089900002</t>
  </si>
  <si>
    <t>Extracción de asbestos</t>
  </si>
  <si>
    <t>089900003</t>
  </si>
  <si>
    <t>Extracción de fósiles silicios</t>
  </si>
  <si>
    <t>089900004</t>
  </si>
  <si>
    <t>Extracción de grafito natural</t>
  </si>
  <si>
    <t>089900005</t>
  </si>
  <si>
    <t>Extracción de esteatita (talco)</t>
  </si>
  <si>
    <t>089900006</t>
  </si>
  <si>
    <t>Extracción de feldespato</t>
  </si>
  <si>
    <t>089900007</t>
  </si>
  <si>
    <t>Explotación en mina de asfalto natural</t>
  </si>
  <si>
    <t>089900008</t>
  </si>
  <si>
    <t>Extracción de asfaltitos y roca asfáltica</t>
  </si>
  <si>
    <t>089900009</t>
  </si>
  <si>
    <t xml:space="preserve">Extracción de betún natural sólido </t>
  </si>
  <si>
    <t>089900010</t>
  </si>
  <si>
    <t>Extracción de piedras preciosas, gemas, cuarzo y mica etc</t>
  </si>
  <si>
    <t>089900011</t>
  </si>
  <si>
    <t>Extracción de piedras preciosas</t>
  </si>
  <si>
    <t>089900090</t>
  </si>
  <si>
    <t>Extracción en minas de diversos minerales y materiales n.c.p.</t>
  </si>
  <si>
    <t>099099000</t>
  </si>
  <si>
    <t>Actividades de apoyo a la explotación de otras minas y canteras</t>
  </si>
  <si>
    <t>Producción de carne de ganado vacuno y porcino, fresca, refrigerada o congelada por cuerpos, por trozos o porciones individuales</t>
  </si>
  <si>
    <t>Elaboración y conservación de carne y embutidos de ganado vacuno y porcino, n.c.p.</t>
  </si>
  <si>
    <t>Producción de carne de aves fresca, refrigerada o congelada por cuerpos, por trozos o porciones individuales</t>
  </si>
  <si>
    <t>Elaboración y conservación de carne y embutidos de aves, n.c.p.</t>
  </si>
  <si>
    <t>Elaboración y conservación de otro tipo de carnes diferentes al ganado vacuno, porcino, aves o peces n.c.p.</t>
  </si>
  <si>
    <t>Producción de carne fresca, refrigerada o congelada por cuerpos, por trozos o porciones individuales de otros productos cárnicos de otro tipo de animales diferentes al ganado vacuno, porcino, aves o peces</t>
  </si>
  <si>
    <t>Producción de carne seca, salada o ahumada de otro tipo de animales diferentes al ganado vacuno, porcino, aves o peces</t>
  </si>
  <si>
    <t>Producción de otros productos cárnicos de otro tipo de animales diferentes al ganado vacuno, porcino, aves o peces</t>
  </si>
  <si>
    <t xml:space="preserve">Elaboración y conservación de carne y embutidos de ganado vacuno y porcino y de otro tipo de carnes  </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</si>
  <si>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</si>
  <si>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</si>
  <si>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Elaboración y conservación de pescados, crustáceos y moluscos, n.c.p.</t>
  </si>
  <si>
    <t xml:space="preserve">Elaboración de varios productos lácteos </t>
  </si>
  <si>
    <t>Elaboración de leche fresca líquida pasteurizada, esterilizada, homogeneizada y/o tratada a altas temperaturas</t>
  </si>
  <si>
    <t>Elaboración de bebidas a base de leche</t>
  </si>
  <si>
    <t>Elaboración de crema a partir de leche fresca líquida, pasteurizada, esterilizada u homogeneizada, elaboración de leche en polvo o condensada, azucarada o sin azúcar</t>
  </si>
  <si>
    <t>Elaboración de leche o crema en forma sólida, elaboración de mantequilla</t>
  </si>
  <si>
    <t>Elaboración de yogur, elaboración de queso y cuajada</t>
  </si>
  <si>
    <t>Elaboración de sueros</t>
  </si>
  <si>
    <t>Elaboración de caseína o lactosa</t>
  </si>
  <si>
    <t>Elaboración de helados y sorbetes</t>
  </si>
  <si>
    <t>Elaboración de productos lácteos, n.c.p.</t>
  </si>
  <si>
    <t>Fabricación de productos alimenticios a partir de frutas, legumbres u hortalizas</t>
  </si>
  <si>
    <t>Fabricación de alimentos compuestos principalmente de frutas, legumbres u hortalizas, excepto platos congelados o enlatados listos para consumir</t>
  </si>
  <si>
    <t>Elaboración y conservación de frutas, legumbres y hortalizas (vegetales), n.c.p.</t>
  </si>
  <si>
    <t>Beneficio de arroz, incluye la producción de harina de arroz</t>
  </si>
  <si>
    <t>016301000</t>
  </si>
  <si>
    <t xml:space="preserve">Elaboración de varios productos de molinería </t>
  </si>
  <si>
    <t>Elaboración de tortillas de maíz o trigo</t>
  </si>
  <si>
    <t>Elaboración de tortillas, n.c.p.</t>
  </si>
  <si>
    <t>Molienda de cereales: producción de harina, sémola y gránulos de trigo, centeno, avena, maíz y otros cereales</t>
  </si>
  <si>
    <t>Molienda de legumbres: producción de harina y sémola de leguminosas desecadas, de raíces y tubérculos y de nueces comestibles</t>
  </si>
  <si>
    <t>Elaboración de cereales para el desayuno</t>
  </si>
  <si>
    <t>Elaboración de mezclas de harinas y de harina y masa mezclada y preparada para la fabricación de pan, bizcochos, galletas o panqueques</t>
  </si>
  <si>
    <t>Elaboración de productos de molinería excepto arroz, n.c.p.</t>
  </si>
  <si>
    <t>Elaboración de bebidas alcohólicas destiladas: whisky, brandy, coñac, ginebra, etc</t>
  </si>
  <si>
    <t>Mezcla de bebidas alcohólicas destiladas</t>
  </si>
  <si>
    <t>Producción de aguardientes neutros</t>
  </si>
  <si>
    <t>Destilación, rectificación y mezcla de bebidas alcohólicas, n.c.p.</t>
  </si>
  <si>
    <t>Elaboración de vinos</t>
  </si>
  <si>
    <t>Elaboración de bebidas malteadas como: cerveza de fermentación alta, cerveza negra y oscura</t>
  </si>
  <si>
    <t>Elaboración de malta</t>
  </si>
  <si>
    <t>Elaboración de cerveza de baja graduación o sin alcohol</t>
  </si>
  <si>
    <t>Elaboración de bebidas malteadas y de malta, n.c.p.</t>
  </si>
  <si>
    <t>Elaboración de bebidas malteadas y de malta</t>
  </si>
  <si>
    <t>Elaboración de bebidas no alcohólicas, excepto cerveza y vino sin alcohol</t>
  </si>
  <si>
    <t>Producción de aguas naturales, minerales y otras aguas embotelladas</t>
  </si>
  <si>
    <t>Elaboración de bebidas no alcohólicas endulzadas y saborizadas: limonadas, naranjadas, colas, bebidas a base de jugos de frutas, aguas tónicas, etc</t>
  </si>
  <si>
    <t>Elaboración de bebidas gaseosas</t>
  </si>
  <si>
    <t>Elaboración de bebidas no alcohólicas; producción de aguas minerales y otras aguas embotelladas, n.c.p.</t>
  </si>
  <si>
    <t>Elaboración de bebidas no alcohólicas; producción de aguas minerales y otras aguas embotelladas</t>
  </si>
  <si>
    <t>Elaboración de infusiones y mezclas de té y mate</t>
  </si>
  <si>
    <t>Elaboración de extractos y preparados a base de té o mate</t>
  </si>
  <si>
    <t>Elaboración de polvos y escencias de sabor para refrescos</t>
  </si>
  <si>
    <t>Elaboración de siropes</t>
  </si>
  <si>
    <t>Elaboración de sopas y caldos</t>
  </si>
  <si>
    <t>Elaboración de alimentos para usos especiales como: leche maternizada, leche y otros alimentos de transición, alimentos infantiles, alimentos que contienen ingredientes homogeneizados</t>
  </si>
  <si>
    <t>Elaboración de especies a base de plantas naturales, salsas, aderezos y condimentos: mayonesa, salsa de tomate, salsa de soya, salsa inglesa, harina y sémola de mostaza, mostaza preparada, condimentos varios etc</t>
  </si>
  <si>
    <t>Elaboración de colorantes y saborizantes naturales para alimentos (achiote y otros)</t>
  </si>
  <si>
    <t>Elaboración de vinagre</t>
  </si>
  <si>
    <t>Elaboración de miel artificial y caramelo</t>
  </si>
  <si>
    <t>Elaboración de coco rallado</t>
  </si>
  <si>
    <t>Elaboración de Gelatinas y mezclas preparadas para flanes</t>
  </si>
  <si>
    <t>Elaboración de palomitas de maíz</t>
  </si>
  <si>
    <t>Elaboración de alimentos preparados perecederos como: sándwiches y bocadillos, pizza fresca sin hornear</t>
  </si>
  <si>
    <t>Elaboración de levadura y/o polvo de hornear</t>
  </si>
  <si>
    <t>Elaboración de extractos y jugos de carne, pescado, crustáceos o moluscos</t>
  </si>
  <si>
    <t>Elaboración de sustitutos no lácteos de leche y de queso</t>
  </si>
  <si>
    <t>Elaboración de productos de huevo, ovoalbúmina</t>
  </si>
  <si>
    <t>Elaboración de sal de mesa como la sal yodada</t>
  </si>
  <si>
    <t>Elaboración de concentrados artificiales</t>
  </si>
  <si>
    <t>Elaboración de otros productos alimenticios n.c.p.</t>
  </si>
  <si>
    <t>Elaboración de otros varios productos alimenticios n.c.p.</t>
  </si>
  <si>
    <t>Elaboración de productos de tabaco y productos sustitutos al tabaco como: cigarrillos de tabaco, cigarros, tabaco de pipa, tabaco para masticar, rapé, etc</t>
  </si>
  <si>
    <t>Elaboración de productos de tabaco</t>
  </si>
  <si>
    <t>Elaboración de tabaco homogeneizado o reconstituido</t>
  </si>
  <si>
    <t>Relleno y secado de las hojas de tabaco</t>
  </si>
  <si>
    <t>Elaboración de productos de tabaco, n.c.p.</t>
  </si>
  <si>
    <t>Fabricación de artículos confeccionados con de materiales textiles, excepto prendas de vestir, n.c.p.</t>
  </si>
  <si>
    <t>Fabricación de artículos confeccionados de cualquier material textil, incluyendo tejidos de punto y ganchillo como: fabricación de mantas de viaje, frazadas, ropa de cama, manteles, toallas para la cocina, edredones, cojines, pufes, almohadas, sacos de dormir, etc</t>
  </si>
  <si>
    <t>Confección de accesorios para el hogar: cortinas, cenefas, sobrecamas; encerados, tiendas de campaña, artículos de acampar, velas, toldos de protección contra el sol, fundas para automóviles, para máquinas y muebles, etc., banderas, gallardetes, estandartes, etc.; paños para desempolvar, paños de cocina y artículos similares, chalecos, salvavidas, paracaídas, etc</t>
  </si>
  <si>
    <t>Fabricación de tejidos para mantas eléctricas</t>
  </si>
  <si>
    <t>Fabricación de tapices tejidos a mano</t>
  </si>
  <si>
    <t>Fabricación de fundas para neumáticos</t>
  </si>
  <si>
    <t>Fabricación de artículos confeccionados con materiales textiles, excepto prendas de vestir, n.c.p.</t>
  </si>
  <si>
    <t>Fabricación de artículos confeccionados con materiales textiles, excepto prendas de vestir</t>
  </si>
  <si>
    <t>Fabricación de cuerdas, cordeles, bramantes e hilos de fibras textiles o de cintas o similares, estén o no impregnados, revestidos, cubiertos o forrados con caucho o plástico</t>
  </si>
  <si>
    <t>Fabricación de mallas anudadas de cuerda, cordel o bramante</t>
  </si>
  <si>
    <t>Fabricación de productos de cuerda o red: redes de pesca, defensas para bordos, cojines para descarga, eslingas, cuerdas y maromas con aros metálicos, etc</t>
  </si>
  <si>
    <t>Fabricación de cuerdas, cordeles, bramantes y redes, n.c.p.</t>
  </si>
  <si>
    <t>Fabricación de cuerdas, cordeles, bramantes y redes</t>
  </si>
  <si>
    <t>Fabricación de tejidos estrechos, incluidos los de urdimbre sin trama sujetos por una sustancia adhesiva</t>
  </si>
  <si>
    <t>Fabricación de marbetes, insignias, etc</t>
  </si>
  <si>
    <t>Fabricación de artículos de pasamanería: trencillas, borlas, madroños, etc</t>
  </si>
  <si>
    <t>Fabricación de fieltro</t>
  </si>
  <si>
    <t>Fabricación de tules y otros tejidos de mallas anudadas, y de encaje y bordados, en piezas, tiras o motivos decorativos</t>
  </si>
  <si>
    <t>Fabricación de tejidos impregnados, revestidos, recubiertos o laminados, con plástico</t>
  </si>
  <si>
    <t>Fabricación de hilados metalizados e hilados entorchados; hilos y cuerdas de caucho revestidos de materiales textiles; hilados y bandas textiles recubiertos, impregnados, revestidos o forrados con caucho o plástico</t>
  </si>
  <si>
    <t>Fabricación de tejidos de hilados de gran resistencia para cuerdas de neumáticos</t>
  </si>
  <si>
    <t>Fabricación de otros tejidos tratados o revestidos: papel tela, lienzos preparados para pintores, bocací y tejidos rígidos similares, tejidos revestidos con goma o sustancias amiláceas</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</si>
  <si>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t>
  </si>
  <si>
    <t>Fabricación de guarniciones para vehículos automotores</t>
  </si>
  <si>
    <t>Fabricación de cinta-tejido sensible a la presión</t>
  </si>
  <si>
    <t>Fabricación de lienzos para pintores y papel tela</t>
  </si>
  <si>
    <t>Fabricación de cordones de materiales textiles para zapatos</t>
  </si>
  <si>
    <t>Fabricación de borlas y mitones</t>
  </si>
  <si>
    <t>Fabricación de otros textiles n.c.p.</t>
  </si>
  <si>
    <t>Fabricación de prendas de vestir y otros artículos de confección de punto y ganchillo (tejidos): jerseys, suéteres, chalecos y artículos similares</t>
  </si>
  <si>
    <t>Fabricación de ropa interior para hombres, mujeres y niños, hecha de tejidos, telas de punto o ganchillo, seda, encajes, etc</t>
  </si>
  <si>
    <t>Fabricación de bóxer, vestidos de baño, calzoncillos, brasieres, corsés, etc</t>
  </si>
  <si>
    <t>Fabricación de ropa interior, n.c.p.</t>
  </si>
  <si>
    <t>Fabricación de prendas de vestir de cuero o cuero regenerado, incluidos accesorios de trabajo de cuero, como mandiles para soldadores</t>
  </si>
  <si>
    <t>Fabricación de ropa de trabajo</t>
  </si>
  <si>
    <t>Fabricación de otras prendas de vestir (excepto ropa interior) de telas tejidas, de punto y ganchillo de telas no tejidas, etc. para hombres, mujeres y niños, tales como: abrigos, trajes, conjuntos, chaquetas, pantalones, faldas, etc</t>
  </si>
  <si>
    <t>Fabricación de ropa de dormir de telas tejidas, de punto, y ganchillo, de encaje, etc., para hombres, mujeres y niños, tales como: camisas, camisetas, bragas, pijamas, camisones, batas, blusas, slips, sujetadores, fajas, etc</t>
  </si>
  <si>
    <t>Fabricación de ropa de bebé, chándales, ropa de esquí, bañadores, etc</t>
  </si>
  <si>
    <t>Fabricación de sombreros y gorros</t>
  </si>
  <si>
    <t>Fabricación de otros accesorios de vestir: guantes, cinturones, chales, corbatas, corbatines, redecillas para el cabello, etc</t>
  </si>
  <si>
    <t>Confección a la medida</t>
  </si>
  <si>
    <t>Fabricación de sombreros y gorros de piel,</t>
  </si>
  <si>
    <t>Fabricación de calzado de materiales textiles sin aplicación de suelas</t>
  </si>
  <si>
    <t>Fabricación de partes de los productos enumerados</t>
  </si>
  <si>
    <t>Fabricación de otras prendas de vestir, excepto ropa interior y prendas de piel, n.c.p.</t>
  </si>
  <si>
    <t>Fabricación de prendas de vestir, excepto prendas de piel</t>
  </si>
  <si>
    <t>Curtido, teñido y adobado de cueros y pieles</t>
  </si>
  <si>
    <t>Elaboración de cuero gamuzado y apergaminado, charol o cuero metalizado, elaboración de cuero regenerado</t>
  </si>
  <si>
    <t>Raspado, adobado, curtido, blanqueado, esquilado y depilado y teñido de pieles y cueros con pelo</t>
  </si>
  <si>
    <t>Curtido y adobo de cueros; adobo y teñido de pieles, n.c.p.</t>
  </si>
  <si>
    <t>Curtido y adobo de cueros; adobo y teñido de pieles</t>
  </si>
  <si>
    <t>Fabricación maletas, bolsos de mano y similares, de cuero, cuero regenerado o cualquier otro material, como plástico laminado, materiales textiles, fibra vulcanizada o papel cartón donde se use la misma tecnología que para el cuero</t>
  </si>
  <si>
    <t>Fabricación de talabartería y guarnicionería; Fabricación de correas de reloj no metálicas (tela, cuero, plástico)</t>
  </si>
  <si>
    <t>Fabricación de cordones para zapatos de cuero; Fabricación de látigos y fusta</t>
  </si>
  <si>
    <t>Fabricación de cubre asientos de cuero, ya sean cortados o enteros, para la industria automotriz</t>
  </si>
  <si>
    <t>Fabricación de maletas, bolsos de mano y de artículos similares, y artículos de talabartería o guarnicionería, n.c.p.</t>
  </si>
  <si>
    <t>Fabricación de maletas, bolsos de mano y de artículos similares, y artículos de talabartería o guarnicionería</t>
  </si>
  <si>
    <t>Fabricación de calzado para todos los propósitos de cualquier material, por cualquier proceso incluido moldeado</t>
  </si>
  <si>
    <t>Fabricación de partes de cuero para calzado: fabricación de suelas interiores y exteriores, tacos, etc</t>
  </si>
  <si>
    <t>Fabricación de tobilleras y polainas y artículos similares</t>
  </si>
  <si>
    <t>Fabricación de calzado, n.c.p.</t>
  </si>
  <si>
    <t>Fabricación de tabletas para la ensambladura de pisos de madera</t>
  </si>
  <si>
    <t>Fabricación de lana de madera, harina de madera y partículas de madera</t>
  </si>
  <si>
    <t>Fabricación de hojas de madera para enchapado suficientemente delgadas para producir madera enchapada y tableros contrachapados, y para otros fines: alisadas, teñidas, bañadas, impregnadas, reforzadas (con papel o tela) cortadas en figuras</t>
  </si>
  <si>
    <t>Fabricación de tableros contrachapados, tableros de madera enchapada y otros tableros y hojas de madera laminada</t>
  </si>
  <si>
    <t>Fabricación de tableros de fibra y tableros de partículas</t>
  </si>
  <si>
    <t>Fabricación de madera compactada</t>
  </si>
  <si>
    <t>Fabricación de madera laminada encolada</t>
  </si>
  <si>
    <t>Fabricación de hojas de madera para enchapado y tableros a base de madera, n.c.p.</t>
  </si>
  <si>
    <t>Fabricación de hojas de madera para enchapado y tableros a base de madera</t>
  </si>
  <si>
    <t>Fabricación de productos de madera utilizados principalmente por la industria de la construcción, tales como vigas, soportes para techos</t>
  </si>
  <si>
    <t>Fabricación de productos de madera utilizados principalmente por la industria de la construcción, tales como armazones de madera laminada y armazones de madera prefabricados con uniones de metal</t>
  </si>
  <si>
    <t>Fabricación de productos de madera utilizados principalmente por la industria de la construcción, tales como puertas, ventanas, contraventanas y sus marcos, tengan o no herrajes como: bisagras, cerraduras, etc</t>
  </si>
  <si>
    <t>Fabricación de productos de madera utilizados principalmente por la industria de la construcción, tales como escaleras, barandas, molduras</t>
  </si>
  <si>
    <t>Fabricación de productos de madera utilizados principalmente por la industria de la construcción, tales como techos de madera</t>
  </si>
  <si>
    <t>Fabricación de productos de madera utilizados principalmente por la industria de la construcción, tales como bloques, listones, etc. Ensamblados en tableros para pisos de parqué</t>
  </si>
  <si>
    <t>Fabricación de edificios prefabricados y componentes de los mismos, predominantemente de madera</t>
  </si>
  <si>
    <t>Fabricación de tabiques de madera (excepto los autoestables)</t>
  </si>
  <si>
    <t>Fabricación de cajas, cajones, barriles, jaulas y de envases similares de madera</t>
  </si>
  <si>
    <t>Fabricación de paletas, paletas de caja y otras bandejas de madera para operaciones de carga</t>
  </si>
  <si>
    <t>Fabricación de toneles, barricas, cubas, tinas y otros productos de madera de tonelería</t>
  </si>
  <si>
    <t>Fabricación de cilindros o carretes de madera para cables</t>
  </si>
  <si>
    <t>Fabricación de recipientes de madera, n.c.p.</t>
  </si>
  <si>
    <t>Fabricación de recipientes de madera</t>
  </si>
  <si>
    <t>Fabricación de productos de madera tales como monturas y mangos de herramientas, cepillos y escobas</t>
  </si>
  <si>
    <t>Fabricación de partes de madera para botas o zapatos (por ejemplo, los tacones)</t>
  </si>
  <si>
    <t>Fabricación de productos de madera tales como hormas y tensores para botas y zapatos</t>
  </si>
  <si>
    <t>Fabricación de perchas de madera para espejos y cuadros</t>
  </si>
  <si>
    <t>Fabricación de bastidores de madera para lienzos de pintor</t>
  </si>
  <si>
    <t>Fabricación de productos de madera tales como utensilios de cocina para uso domestico</t>
  </si>
  <si>
    <t>Fabricación de productos de madera tales como estatuillas y ornamentos de madera y artículos de marquetería y taracea</t>
  </si>
  <si>
    <t>Fabricación de productos de madera tales como cajas de madera para joyas, cuchillos y artículos similares</t>
  </si>
  <si>
    <t>Fabricación de productos de madera tales como carretes, tapas, canillas de bobinas, carretes para hilos de coser y artículos similares de madera torneada</t>
  </si>
  <si>
    <t>Fabricación de empuñaduras de madera para paraguas, bastones y artículos similares</t>
  </si>
  <si>
    <t>Fabricación de bloques de madera para la fabricación de pipas</t>
  </si>
  <si>
    <t>Procesamiento de corcho natural y corcho aglomerado</t>
  </si>
  <si>
    <t>Fabricación de artículos de corcho natural o aglomerado, incluido recubrimientos para pisos</t>
  </si>
  <si>
    <t>Fabricación de trenzas y productos de material trenzable: esteras, persianas, jaulas, etc</t>
  </si>
  <si>
    <t>Fabricación de troncos de chimenea hechos de madera prensada o de otros materiales prensados, como moleduras de café o de habas de soya</t>
  </si>
  <si>
    <t>Fabricación de otros productos de madera; fabricación de artículos de corcho, paja y materiales trenzables, n.c.p.</t>
  </si>
  <si>
    <t>Fabricación de otros productos de madera; fabricación de artículos de corcho, paja y materiales trenzables</t>
  </si>
  <si>
    <t>Fabricación de pasta de madera blanqueada, semiblanqueada o sin blanquear mediante procesos mecánicos, químicos (con o sin disolución) o semiquímicos</t>
  </si>
  <si>
    <t>Elaboración ulterior de papel y cartón</t>
  </si>
  <si>
    <t>Revestimiento, recubrimiento e impregnación de papel y cartón</t>
  </si>
  <si>
    <t>Fabricación de papel rizado o plisado</t>
  </si>
  <si>
    <t>Fabricación de laminados de papel o cartón</t>
  </si>
  <si>
    <t>Fabricación de papel fabricado a mano</t>
  </si>
  <si>
    <t>Fabricación de papel de periódico y de otros papeles para imprimir y escribir</t>
  </si>
  <si>
    <t>Fabricación de guata de celulosa y tiras de fibras de celulosa</t>
  </si>
  <si>
    <t>Fabricación de papel carbón o papel de esténcil en rollos u hojas grandes</t>
  </si>
  <si>
    <t>Fabricación de pasta de madera , papel y cartón, n.c.p.</t>
  </si>
  <si>
    <t>Fabricación de canastos, cestos y artículos de mimbre</t>
  </si>
  <si>
    <t>Fabricación de sillas y sillones de madera</t>
  </si>
  <si>
    <t>Fabricación de butacas para teatros, cines y similares de madera</t>
  </si>
  <si>
    <t>Fabricación de sofás, sofás cama y tresillos de madera</t>
  </si>
  <si>
    <t>Fabricación de muebles especiales de madera para locales comerciales: mostradores, vitrinas, estanterías, etc</t>
  </si>
  <si>
    <t>Fabricación de muebles de madera para iglesias, escuelas, restaurantes</t>
  </si>
  <si>
    <t>Fabricación de muebles de madera para oficina</t>
  </si>
  <si>
    <t>Fabricación de muebles de madera para cocina</t>
  </si>
  <si>
    <t>Fabricación de muebles de madera para dormitorios, salones, jardines</t>
  </si>
  <si>
    <t>Fabricación de muebles de madera para máquinas de coser, televisiones</t>
  </si>
  <si>
    <t>Fabricación de armarios y mesas de madera</t>
  </si>
  <si>
    <t>Acabado de muebles de madera, como tapizado de sillas y sillones</t>
  </si>
  <si>
    <t>Acabado de muebles de madera, como lacado, pintado, barnizado con muñequilla y tapizado</t>
  </si>
  <si>
    <t>Fabricación de carritos decorativos en madera para restaurantes, como: carritos de postres, carritos portaplatos</t>
  </si>
  <si>
    <t>310001090</t>
  </si>
  <si>
    <t>Fabricación de muebles de madera, n.c.p.</t>
  </si>
  <si>
    <t>Fabricación de mesas de plástico</t>
  </si>
  <si>
    <t>Fabricación de sillas y sillones para oficinas, talleres, hoteles, restaurantes, locales públicos y viviendas de plástico, aluminio, bambú</t>
  </si>
  <si>
    <t>Fabricación de sofás (de materiales distintos a madera, piedra, cemento o cerámica)</t>
  </si>
  <si>
    <t>Fabricación de sillas para jardín (de materiales distintos a madera, piedra, cemento o cerámica)</t>
  </si>
  <si>
    <t>Fabricación de muebles especiales para locales comerciales: mostradores, vitrinas, estanterías, etc. (de materiales distintos a madera, piedra, cemento o cerámica)</t>
  </si>
  <si>
    <t>Fabricación de muebles de oficina de metal</t>
  </si>
  <si>
    <t>Fabricación de muebles de cocina en metal o plástico</t>
  </si>
  <si>
    <t>Fabricación de muebles para comedor en metal o plástico</t>
  </si>
  <si>
    <t>Fabricación de escritorios de metal o plástico</t>
  </si>
  <si>
    <t>Acabado de muebles en metal, como lacado, pintado, barnizado con muñequilla y tapizado</t>
  </si>
  <si>
    <t>Fabricación de bases de colchón</t>
  </si>
  <si>
    <t>Fabricación de colchones: colchones de muelles y colchones rellenos o provistos de algún material de sustentación, colchones de caucho celular y de plástico, sin forro</t>
  </si>
  <si>
    <t>Fabricación de carritos decorativos para restaurantes en metal o plástico, como carritos de postres, carritos portaplatos</t>
  </si>
  <si>
    <t>310009090</t>
  </si>
  <si>
    <t>Fabricación de muebles de otro tipo de material (excepto de madera, piedra, cemento o cerámica), n.c.p.</t>
  </si>
  <si>
    <t xml:space="preserve">Fabricación de muebles </t>
  </si>
  <si>
    <t>Impresión de periódicos, revistas y otras publicaciones periódicas, libros y folletos, música y partituras, mapas, atlas, carteles, catálogos publicitarios, prospectos y demás publicidad impresa, sellos de correos, timbres fiscales</t>
  </si>
  <si>
    <t>Documentos de título, cheques y otros documentos de garantía, diarios, calendarios, formularios comerciales y otros materiales impresos de uso comercial, papel de correspondencia</t>
  </si>
  <si>
    <t>Otros materiales impresos mediante impresión tipográfica, impresión por offset, fotograbación, impresión flexográfica e impresión en otros tipos de prensa, máquinas autocopistas, impresoras, estampadoras, etc., incluida la impresión rápida</t>
  </si>
  <si>
    <t>Impresión directamente sobre textiles, plástico, vidrio, metal, madera y cerámica (excepto estampado serigráfico de textiles y prendas de vestir)</t>
  </si>
  <si>
    <t>Impresión en etiquetas o marbetes (por procedimientos litográficos, de rotograbado, flexográficos u otros procedimientos)</t>
  </si>
  <si>
    <t>Impresión, n.c.p.</t>
  </si>
  <si>
    <t xml:space="preserve">Impresión </t>
  </si>
  <si>
    <t>Encuadernación de hojas impresas para confeccionar libros, folletos, revistas, catálogos, etc., mediante colado, ensamblado, cosido, engomado, encolado, basteado, encuadernación con adhesivo, recortado, estampado en oro</t>
  </si>
  <si>
    <t>Composición tipográfica, fotocomposición, incorporación de datos antes de la impresión, incluso mediante escaneado y reconocimiento óptico de caracteres, composición electrónica</t>
  </si>
  <si>
    <t>Escaneo de información</t>
  </si>
  <si>
    <t>Servicios de preparación de placas, incluida la composición de imágenes y de placas (para imprentas tipográficas y de offset)</t>
  </si>
  <si>
    <t>Grabado de cilindros para rotograbado</t>
  </si>
  <si>
    <t>Procesos que se realizan directamente en las planchas (incluidas planchas de fotopolímeros)</t>
  </si>
  <si>
    <t>Preparación de planchas y tintes para el estampado y la impresión en relieve</t>
  </si>
  <si>
    <t>Servicio relacionado con la impresión de Obras artísticas, incluidas piedras litográficas y planchas de madera preparadas</t>
  </si>
  <si>
    <t>Producción de productos de reprografía</t>
  </si>
  <si>
    <t>Diseño de productos para la impresión, como bocetos, diagramas, patrones, etc</t>
  </si>
  <si>
    <t>Otras actividades gráficas, como estampado en hueco y estampado a troquel, impresión de libros en Braille, troquelado y perforado, estampado en relieve, barnizado y laminado, alzado, encartación, plegado</t>
  </si>
  <si>
    <t>Servicios relacionadas con la impresión, n.c.p.</t>
  </si>
  <si>
    <t>Servicios relacionadas con la impresión</t>
  </si>
  <si>
    <t>Reproducción de copias originales de discos gramo fónicos, de discos compactos y de cintas con música u otras grabaciones de sonidos</t>
  </si>
  <si>
    <t>Reproducción a partir copias originales de discos, discos compactos y de cintas con películas y otras grabaciones de video</t>
  </si>
  <si>
    <t>Reproducción a partir de copias originales de programas informáticos y datos en discos y cintas</t>
  </si>
  <si>
    <t>Reproducción de grabaciones, n.c.p.</t>
  </si>
  <si>
    <t>Explotación de hornos de coque</t>
  </si>
  <si>
    <t>Producción de coque y semicoque</t>
  </si>
  <si>
    <t>Producción de brea y coque de brea</t>
  </si>
  <si>
    <t>Producción de gas de horno de coque</t>
  </si>
  <si>
    <t>Fabricación de productos de horno de coque, n.c.p.</t>
  </si>
  <si>
    <t>Fabricación de productos de horno de coque</t>
  </si>
  <si>
    <t>Fabricación de los productos de la refinación del petróleo</t>
  </si>
  <si>
    <t>Fabricación de los productos de la refinación del petróleo, n.c.p.</t>
  </si>
  <si>
    <t>Producción de combustibles para motores: gasolina, queroseno, etc</t>
  </si>
  <si>
    <t>Producción de combustible: fuel oil ligero, medio y pesado, gases de refinería, como etano, propano, butano, etc</t>
  </si>
  <si>
    <t>Fabricación de briquetas de petróleo es decir, mezcla de biocombustibles, es decir, mezcla de alcoholes con petróleo</t>
  </si>
  <si>
    <t>Fabricación de gases elementales</t>
  </si>
  <si>
    <t>Fabricación de aire líquido o comprimido</t>
  </si>
  <si>
    <t>Fabricación de gases refrigerantes</t>
  </si>
  <si>
    <t>Fabricación de gases industriales</t>
  </si>
  <si>
    <t>Fabricación de gases inerte como dióxido de carbono</t>
  </si>
  <si>
    <t>Fabricación de gases aislantes</t>
  </si>
  <si>
    <t>Fabricación de tintes y pigmentos de cualquier origen, en forma básica o como concentrados</t>
  </si>
  <si>
    <t>Fabricación de elementos químicos</t>
  </si>
  <si>
    <t>Fabricación de ácidos inorgánicos, excepto ácido nítrico</t>
  </si>
  <si>
    <t>Fabricación de álcalis, lejías y otras bases inorgánicas, excepto amoníaco</t>
  </si>
  <si>
    <t>Fabricación de otros compuestos inorgánicos</t>
  </si>
  <si>
    <t>Fabricación de sustancias químicas básicas inorgánicas tales como hidrocarburos acíclicos</t>
  </si>
  <si>
    <t>Fabricación de sustancias químicas básicas inorgánicas tales como saturados y no saturados</t>
  </si>
  <si>
    <t>Fabricación de sustancias químicas básicas inorgánicas tales como hidrocarburos cíclicos, saturados y no saturados</t>
  </si>
  <si>
    <t>Fabricación de sustancias químicas básicas inorgánicas tales como alcoholes acíclicos y cíclicos</t>
  </si>
  <si>
    <t>Fabricación de sustancias químicas básicas inorgánicas tales como otros compuestos de función oxígeno, incluidos aldehídos, cetonas, quinonas y compuestos duales o múltiples de función oxígeno</t>
  </si>
  <si>
    <t>Fabricación de sustancias químicas básicas inorgánicas tales como glicerina sintética</t>
  </si>
  <si>
    <t>Fabricación de sustancias químicas básicas inorgánicas tales como compuestos orgánicos de función nitrógeno, incluidas aminas</t>
  </si>
  <si>
    <t>Fabricación de sustancias químicas básicas inorgánicas tales como fermentación de caña de azúcar, maíz o productos similares para producir alcohol y ésteres</t>
  </si>
  <si>
    <t>Fabricación de sustancias químicas básicas inorgánicas tales como otros compuestos orgánicos, incluidos productos de la destilación de madera (por ejemplo, carbón vegetal), etc</t>
  </si>
  <si>
    <t>Fabricación de agua destilada</t>
  </si>
  <si>
    <t>Fabricación de productos aromáticos sintéticos</t>
  </si>
  <si>
    <t>Tostado de piritas de hierro</t>
  </si>
  <si>
    <t>Fabricación de productos del tipo utilizado como agentes avivadores fluorescentes o como luminóforos</t>
  </si>
  <si>
    <t>Enriquecimiento de minerales de uranio y torio y producción de elementos combustibles para reactores nucleares</t>
  </si>
  <si>
    <t>Fabricación de sustancias químicas básicas, n.c.p.</t>
  </si>
  <si>
    <t>Fabricación de sustancias químicas básicas</t>
  </si>
  <si>
    <t>Fabricación de plásticos y de caucho sintético en formas primarias</t>
  </si>
  <si>
    <t>Fabricación de otros productos de caucho</t>
  </si>
  <si>
    <t>Fabricación de productos de plástico</t>
  </si>
  <si>
    <t>Fabricación de muelas de molino, piedras de amolar y de pulimentar y productos abrasivos naturales y artificiales, incluidos productos abrasivos sobre una base flexible como: papel de lija</t>
  </si>
  <si>
    <t>Fabricación de materiales de fricción y artículos sin montar de esos materiales con una base de sustancias minerales o de celulosa (lana de escorias, lana de roca y otras lanas minerales similares; vermiculita escamada, arcillas dilatadas y materiales similares para aislamiento térmico y sonoro, y para absorber el sonido)</t>
  </si>
  <si>
    <t>Fabricación de artículos de diversas sustancias minerales como mica trabajada y artículos de mica, de turba y de grafito (excepto no sean artículos eléctricos), etc</t>
  </si>
  <si>
    <t>Fabricación de artículos de asfalto y de materiales similares</t>
  </si>
  <si>
    <t>Fibras y productos de carbono y grafito (excepto electrodos y aplicaciones eléctricas)</t>
  </si>
  <si>
    <t>239900090</t>
  </si>
  <si>
    <t>Fabricación de otros productos minerales no metálicos n.c.p.</t>
  </si>
  <si>
    <t>Producción de metales comunes enchapados de plata</t>
  </si>
  <si>
    <t>Producción de metales comunes o plata enchapados de oro</t>
  </si>
  <si>
    <t>Producción de oro, plata o metales comunes enchapados de platino y metales del grupo del platino</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</si>
  <si>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</si>
  <si>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</si>
  <si>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Fabricación de edificios prefabricados, principalmente de metal (casetas de obra, elementos modulares para exposiciones, etc.)</t>
  </si>
  <si>
    <t>Fabricación de puertas y ventanas de metal y sus marcos, postigos y portales</t>
  </si>
  <si>
    <t>Tabiques de metal para fijar al suelo</t>
  </si>
  <si>
    <t>251100090</t>
  </si>
  <si>
    <t>Fabricación de productos metálicos para uso estructural, n.c.p.</t>
  </si>
  <si>
    <t>Fabricación de productos metálicos para uso estructural</t>
  </si>
  <si>
    <t>Fabricación de otros tipos de maquinaria de uso general</t>
  </si>
  <si>
    <t>281900090</t>
  </si>
  <si>
    <t>Fabricación de otros tipos de maquinaria de uso general, n.c.p.</t>
  </si>
  <si>
    <t>Fabricación de motores y turbinas, excepto motores para aeronaves, vehículos automotores y motocicletas</t>
  </si>
  <si>
    <t>Fabricación de equipos de propulsión de fluidos</t>
  </si>
  <si>
    <t>Fabricación de bombas, compresores, grifos y válvulas</t>
  </si>
  <si>
    <t>Fabricación de cojinetes, engranajes, trenes de engranajes y piezas de transmisión</t>
  </si>
  <si>
    <t>Fabricación de hornos, hogueras y quemadores</t>
  </si>
  <si>
    <t>Fabricación de equipo de elevación y manipulación</t>
  </si>
  <si>
    <t>Fabricación de herramientas manuales motorizadas</t>
  </si>
  <si>
    <t>Fabricación de maquinaria agropecuaria y forestal</t>
  </si>
  <si>
    <t>Fabricación de maquinarias para la conformación de metales y de máquinas herramientas</t>
  </si>
  <si>
    <t>Fabricación de maquinaria para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</si>
  <si>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</si>
  <si>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</si>
  <si>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</si>
  <si>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</si>
  <si>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carrocerías para vehículos automotores; fabricación de remolques y semirremolques</t>
  </si>
  <si>
    <t>Fabricación de partes y accesorios para motores de vehículos</t>
  </si>
  <si>
    <t>Fabricación de máquinas calculadoras</t>
  </si>
  <si>
    <t>Fabricación de máquinas de sumar y máquinas registradoras</t>
  </si>
  <si>
    <t>Fabricación de calculadoras, electrónicas o no</t>
  </si>
  <si>
    <t>Fabricación de máquinas para el franqueo y la manipulación de correspondencia (máquinas para llenar y cerrar sobres y para imprimir direcciones, máquinas para abrir, clasificar y escanear correspondencia), máquinas de encolar</t>
  </si>
  <si>
    <t>Fabricación de máquinas de escribir</t>
  </si>
  <si>
    <t>Fabricación de máquinas de estenotipia</t>
  </si>
  <si>
    <t>Fabricación de equipo de encuadernación del tipo utilizado en oficinas (es decir, para encuadernar con plástico o con cinta adhesiva)</t>
  </si>
  <si>
    <t>Fabricación de máquinas para rellenar cheques</t>
  </si>
  <si>
    <t>Fabricación de máquinas para contar y envolver monedas</t>
  </si>
  <si>
    <t>Fabricación de afiladores de lápices</t>
  </si>
  <si>
    <t>Fabricación de grapadoras y quitagrapas</t>
  </si>
  <si>
    <t>Fabricación de máquinas de votación</t>
  </si>
  <si>
    <t>Fabricación de portarrollos para cinta adhesiva</t>
  </si>
  <si>
    <t>Fabricación de punzones</t>
  </si>
  <si>
    <t>Fabricación de máquinas registradoras accionadas mecánicamente</t>
  </si>
  <si>
    <t>Fabricación de fotocopiadoras</t>
  </si>
  <si>
    <t>Fabricación de cartuchos de tinta</t>
  </si>
  <si>
    <t>Fabricación de pizarras, encerados y tableros para escribir con rotulador</t>
  </si>
  <si>
    <t>Fabricación de dictáfonos</t>
  </si>
  <si>
    <t>281700090</t>
  </si>
  <si>
    <t>Fabricación de maquinaria y equipo de oficina (excepto computadoras y equipos periféricos), n.c.p.</t>
  </si>
  <si>
    <t>Fabricación de computadoras de escritorio y portátiles</t>
  </si>
  <si>
    <t>Fabricación de computadores centrales</t>
  </si>
  <si>
    <t>Fabricación de computadoras de mano (tal como los asistentes digitales personales)</t>
  </si>
  <si>
    <t>Fabricación de unidades de disco magnético, unidades USB y otros dispositivos de almacenamiento</t>
  </si>
  <si>
    <t>Fabricación de unidades de disco óptico como CD-RW, CD-ROM, DVD-ROM, DVD-RW</t>
  </si>
  <si>
    <t>Fabricación de impresoras</t>
  </si>
  <si>
    <t>Fabricación de monitores</t>
  </si>
  <si>
    <t>Fabricación de teclados</t>
  </si>
  <si>
    <t>Fabricación de todo tipo de ratones, palancas de mando y bolas rodantes</t>
  </si>
  <si>
    <t>Fabricación de terminales informáticas especializadas</t>
  </si>
  <si>
    <t>Fabricación de servidores informáticos</t>
  </si>
  <si>
    <t>Fabricación de escáneres, incluidos lectores de código de barras</t>
  </si>
  <si>
    <t>Fabricación de lectores de tarjetas inteligentes</t>
  </si>
  <si>
    <t>Fabricación de cascos de realidad virtual</t>
  </si>
  <si>
    <t>Fabricación de proyectores informáticos</t>
  </si>
  <si>
    <t>Fabricación de terminales informáticas, como monederos automáticos y terminales de punto de venta no accionadas mecánicamente</t>
  </si>
  <si>
    <t>Fabricación de equipo de oficina multifunciones, como combinaciones de fax-escáner-copiadora</t>
  </si>
  <si>
    <t>262000090</t>
  </si>
  <si>
    <t>Fabricación de computadoras y equipo periférico, n.c.p.</t>
  </si>
  <si>
    <t>Fabricación de computadoras y equipo periférico</t>
  </si>
  <si>
    <t>Fabricación de equipo de televisión por cable</t>
  </si>
  <si>
    <t>Fabricación de equipo de estudio y equipo emisor de radio y televisión, incluidas cámaras de televisión</t>
  </si>
  <si>
    <t>Fabricación de equipo móvil de comunicaciones</t>
  </si>
  <si>
    <t>263000090</t>
  </si>
  <si>
    <t>Fabricación de equipos de comunicaciones, n.c.p.</t>
  </si>
  <si>
    <t>Fabricación de equipos de comunicaciones</t>
  </si>
  <si>
    <t>Fabricación de aparatos electrónicos de consumo</t>
  </si>
  <si>
    <t>264000090</t>
  </si>
  <si>
    <t>Fabricación de aparatos electrónicos de consumo, n.c.p.</t>
  </si>
  <si>
    <t>Fabricación de instrumentos ópticos de precisión para mecánicos</t>
  </si>
  <si>
    <t>Fabricación de instrumentos y suministros médicos y odontológicos</t>
  </si>
  <si>
    <t>325000090</t>
  </si>
  <si>
    <t>Fabricación de instrumentos y suministros médicos y odontológicos, n.c.p.</t>
  </si>
  <si>
    <t>Fabricación de automóviles de pasajeros</t>
  </si>
  <si>
    <t>Fabricación de vehículos comerciales: camionetas, camiones, tractores para semirremolques de circulación por carretera, etc</t>
  </si>
  <si>
    <t>Fabricación de autobuses</t>
  </si>
  <si>
    <t>Fabricación de motores para vehículos automotores</t>
  </si>
  <si>
    <t>Fabricación de chasis equipados con motores</t>
  </si>
  <si>
    <t>Fabricación de trineos motorizados, carritos autopropulsados para campos de golf, vehículos anfibios</t>
  </si>
  <si>
    <t>Fabricación de camiones de bomberos, camiones barredores, bibliotecas móviles, vehículos blindados, etc.</t>
  </si>
  <si>
    <t>Fabricación de camiones hormigonera</t>
  </si>
  <si>
    <t>Vehículos para todo terreno, go-carts y vehículos similares, incluidos vehículos de carretas</t>
  </si>
  <si>
    <t>Reconstrucción en fábrica de motores para vehículos automotores</t>
  </si>
  <si>
    <t>291000090</t>
  </si>
  <si>
    <t>Fabricación de vehículos automotores, n.c.p.</t>
  </si>
  <si>
    <t>Fabricación de vehículos automotores</t>
  </si>
  <si>
    <t>Fabricación de carrocerías, incluidas cabinas, para vehículos automotores</t>
  </si>
  <si>
    <t>Equipamiento de todo tipo de vehículos automotores, remolques y semirremolques</t>
  </si>
  <si>
    <t>Fabricación de remolques y semirremolques para el transporte de mercancías: camiones cisterna, de mudanzas, etc., para el transporte de pasajeros: caravanas, etc</t>
  </si>
  <si>
    <t>Fabricación de contenedores para su acarreo por uno o más medios de transporte</t>
  </si>
  <si>
    <t>292000090</t>
  </si>
  <si>
    <t>Fabricación de carrocerías para vehículos automotores; fabricación de remolques y semirremolques, n.c.p.</t>
  </si>
  <si>
    <t>Fabricación de vehículos de propulsión manual: carritos para equipaje, carretillas, trineos, carritos para supermercados, etc</t>
  </si>
  <si>
    <t>Fabricación de vehículos de tracción animal: calesas, calesines, carrozas fúnebres, etc</t>
  </si>
  <si>
    <t>309900090</t>
  </si>
  <si>
    <t>Fabricación de otros tipos de equipo de transporte n.c.p.</t>
  </si>
  <si>
    <t>Fabricación de envases de papel o de cartón ondulado y plegable</t>
  </si>
  <si>
    <t>Fabricación de otros envases de papel y de cartón</t>
  </si>
  <si>
    <t>Fabricación de sacos y de bolsas de papel</t>
  </si>
  <si>
    <t>Fabricación de cajas de archivos de oficina y artículos similares</t>
  </si>
  <si>
    <t>Fabricación del papel y cartón ondulado y de envases de papel y cartón, n.c.p.</t>
  </si>
  <si>
    <t>Fabricación del papel y cartón ondulado y de envases de papel y cartón</t>
  </si>
  <si>
    <t>Fabricación de pañuelos de limpieza de papel</t>
  </si>
  <si>
    <t>Fabricación de pañuelos, toallas, servilletas de papel</t>
  </si>
  <si>
    <t>Fabricación de papel higiénico, toallas sanitarias y tampones, servilletas para bebés</t>
  </si>
  <si>
    <t>Fabricación de vasos, platos y bandejas de papel y/o cartón</t>
  </si>
  <si>
    <t>Fabricación de papel para imprimir y para escribir</t>
  </si>
  <si>
    <t>Fabricación de papel para impresora</t>
  </si>
  <si>
    <t>Fabricación de papel de autocopia</t>
  </si>
  <si>
    <t>Fabricación de papel para copiar o transferir y papel carbón</t>
  </si>
  <si>
    <t>Fabricación de papel engomado o adhesivo</t>
  </si>
  <si>
    <t>Fabricación de sobres y aerogramas</t>
  </si>
  <si>
    <t>Fabricación de registros, libros de contabilidad, encuadernadores, álbumes y artículos de papelería similares de uso educativo o comercial</t>
  </si>
  <si>
    <t>Fabricación de cajas, fundas, carpetas y recados de escribir que contienen un surtido de papel para correspondencia</t>
  </si>
  <si>
    <t>Fabricación de papel de empapelar y cubrimientos similares para pared, incluido papel de empapelar textil y recubierto de vinilo</t>
  </si>
  <si>
    <t>Fabricación de etiquetas den papel</t>
  </si>
  <si>
    <t>Fabricación de papel y cartón de filtro</t>
  </si>
  <si>
    <t>Fabricación de canillas, bobinas, carretes, tapas, etc., de papel y cartón</t>
  </si>
  <si>
    <t>Fabricación de bandejas para huevos y otros productos de envasado de pasta de papel moldeada, etc</t>
  </si>
  <si>
    <t>Fabricación de artículos de fantasía de papel</t>
  </si>
  <si>
    <t>Fabricación de otros artículos del papel y cartón, n.c.p.</t>
  </si>
  <si>
    <t>Fabricación de otros artículos varios del papel y cartón</t>
  </si>
  <si>
    <t>Fabricación de instrumentos de cuerda</t>
  </si>
  <si>
    <t>Fabricación de instrumentos de cuerda con teclado, incluidos pianos automáticos</t>
  </si>
  <si>
    <t>Fabricación de órganos de tubo y teclado, incluidos armonios e instrumentos de teclado similares con lengüetas metálicas libres</t>
  </si>
  <si>
    <t>Fabricación de acordeones e instrumentos similares, incluidas armónicas</t>
  </si>
  <si>
    <t>Fabricación de instrumentos de viento</t>
  </si>
  <si>
    <t>Fabricación de instrumentos de percusión</t>
  </si>
  <si>
    <t>Fabricación de instrumentos musicales cuyo sonido se produce electrónicamente</t>
  </si>
  <si>
    <t>Fabricación de cajas de música, organillos, órganos de vapor, etc</t>
  </si>
  <si>
    <t>Fabricación de partes, piezas y accesorios de instrumentos: metrónomos, diapasones de percusión y de boca, tarjetas, discos y rollos, para instrumentos mecánicos automáticos, etc</t>
  </si>
  <si>
    <t>Fabricación de silbatos, cuernos de llamada y otros instrumentos sonoros de boca para llamada</t>
  </si>
  <si>
    <t>322000090</t>
  </si>
  <si>
    <t>Fabricación de Instrumentos musicales, n.c.p.</t>
  </si>
  <si>
    <t>Fabricación de Instrumentos musicales</t>
  </si>
  <si>
    <t>381100002</t>
  </si>
  <si>
    <t xml:space="preserve">Recolección de material reciclable </t>
  </si>
  <si>
    <t>221900090</t>
  </si>
  <si>
    <t>Fabricación de otros productos de caucho, n.c.p.</t>
  </si>
  <si>
    <t>222009090</t>
  </si>
  <si>
    <t>Fabricación de otros productos de plásticos, n.c.p.</t>
  </si>
  <si>
    <t>Otros productos de plástico para envase industrial</t>
  </si>
  <si>
    <t>Fabricación de ropa ignífuga y otras prendas de protección</t>
  </si>
  <si>
    <t>Fabricación de cinturones de seguridad para instaladores y celadores de líneas telefónicas y de electricidad y otros cinturones de uso ocupacional</t>
  </si>
  <si>
    <t>Fabricación de salvavidas de corcho</t>
  </si>
  <si>
    <t>Fabricación de cascos de plástico y otro equipo personal de seguridad de plástico (por ejemplo, cascos para deporte)</t>
  </si>
  <si>
    <t>Fabricación de ropa de protección para bomberos</t>
  </si>
  <si>
    <t>Fabricación de cascos de metal y otro equipo personal de seguridad de metal</t>
  </si>
  <si>
    <t>Fabricación de tapones para los oídos y la nariz (por ejemplo, para nadar o para protegerse del ruido)</t>
  </si>
  <si>
    <t>Fabricación de máscaras de gas</t>
  </si>
  <si>
    <t>Fabricación de escobas y cepillos, incluidos cepillos que forman parte de máquinas, barredoras y plumeros mecánicos manuales, brochas, almohadillas y rodillos para pintar, escobillas de goma y otros cepillas, escobas, etc</t>
  </si>
  <si>
    <t>Fabricación de cepillos de calzado y de ropa</t>
  </si>
  <si>
    <t>Fabricación de plumas y lápices de toda clase, sean o no mecánicos</t>
  </si>
  <si>
    <t>Fabricación de minas para lápices</t>
  </si>
  <si>
    <t>Fabricación de sellos para fechar, cerrar o numerar, aparatos manuales para imprimir y estampar en relieve membretes, aparatos de impresión manual, cintas preparadas para máquinas de escribir y almohadillas entintadas</t>
  </si>
  <si>
    <t>Fabricación de globos terráqueos</t>
  </si>
  <si>
    <t>Fabricación de paraguas, sombrillas, bastones, bastones-asiento</t>
  </si>
  <si>
    <t>Fabricación de botones, broches de presión, corchetes de presión, cierres de cremallera</t>
  </si>
  <si>
    <t>Fabricación de encendedores</t>
  </si>
  <si>
    <t>Fabricación de artículos de uso personal: pipas, vaporizadores de perfume, termos y otros recipientes herméticos para uso personal y doméstico, pelucas, barbas y cejas postizas</t>
  </si>
  <si>
    <t>Fabricación de artículos diversos: velas, cirios y artículos similares; ramilletes y coronas de flores y cestas con arreglos florales; flores, frutas y plantas artificiales; artículos de broma y artículos de fantasía; cedazos y cribas manuales; maniquíes de sastre; ataúdes, etc</t>
  </si>
  <si>
    <t>Actividades de taxidermia</t>
  </si>
  <si>
    <t>329000090</t>
  </si>
  <si>
    <t>Otras industrias manufactureras n.c.p.</t>
  </si>
  <si>
    <t>351000001</t>
  </si>
  <si>
    <t>Generación de energía eléctrica de plantas hidroeléctricas, fuentes geotérminas, términas, eólicas de turbina de gas, de diesel y otras</t>
  </si>
  <si>
    <t>351000002</t>
  </si>
  <si>
    <t>Gestión de sistemas de transmisión de la electricidad desde las instalaciones de generación al sistema de distribución</t>
  </si>
  <si>
    <t>351000003</t>
  </si>
  <si>
    <t>Gestión de los sistemas de distribución (líneas, postes, contadores y cables) por los que se suministra al consumidor final la energía eléctrica recibida de las instalaciones de generación o del sistema de transmisión</t>
  </si>
  <si>
    <t>351000004</t>
  </si>
  <si>
    <t>Venta de electricidad a los usuarios</t>
  </si>
  <si>
    <t>351000005</t>
  </si>
  <si>
    <t>Actividades de corredores o agentes que venden electricidad a través de sistemas de distribución gestionados por otros</t>
  </si>
  <si>
    <t>351000006</t>
  </si>
  <si>
    <t>Gestión de intercambiadores eléctricos</t>
  </si>
  <si>
    <t>Generación, transmisión y distribución de energía eléctrica</t>
  </si>
  <si>
    <t>352000001</t>
  </si>
  <si>
    <t>Fabricación y distribución de Gas natural o sintético, por medio de tuberías</t>
  </si>
  <si>
    <t>352000002</t>
  </si>
  <si>
    <t>Fabricación de combustibles gaseosos con un valor calorífico específico, mediante la purificación, la mezcla y otros procesos de gases de diversos tipos</t>
  </si>
  <si>
    <t>352000003</t>
  </si>
  <si>
    <t>Transporte, distribución y suministro de combustible gaseoso de todo tipo, a través de un sistema de tuberías</t>
  </si>
  <si>
    <t>352000004</t>
  </si>
  <si>
    <t>Venta de gas a los usuarios por medio de tuberías</t>
  </si>
  <si>
    <t>352000005</t>
  </si>
  <si>
    <t>Actividades de los agentes o corredores que venden gas a través de sistemas de distribución operados por otros</t>
  </si>
  <si>
    <t>Fabricación de gas; distribución de combustibles gaseosos por tuberías</t>
  </si>
  <si>
    <t>360000001</t>
  </si>
  <si>
    <t>Captación de agua de ríos, lagos, pozos, etcétera</t>
  </si>
  <si>
    <t>360000002</t>
  </si>
  <si>
    <t>Captación de agua de lluvia</t>
  </si>
  <si>
    <t>360000003</t>
  </si>
  <si>
    <t>Depuración de agua para el suministro</t>
  </si>
  <si>
    <t>360000004</t>
  </si>
  <si>
    <t>Tratamiento de agua para usos industriales y otros usos</t>
  </si>
  <si>
    <t>360000005</t>
  </si>
  <si>
    <t>Desalación de agua de mar o agua subterránea para producir agua como principal producto de interés</t>
  </si>
  <si>
    <t>360000006</t>
  </si>
  <si>
    <t>Distribución de agua mediante redes de distribución, con camiones o por otros medios</t>
  </si>
  <si>
    <t>360000007</t>
  </si>
  <si>
    <t>Explotación de canales de riego, excluye los servicios de riego similares a apoyo a la agricultura</t>
  </si>
  <si>
    <t>Captación, tratamiento y distribución de agua</t>
  </si>
  <si>
    <t>432100002</t>
  </si>
  <si>
    <t>Servicio de instalación de líneas de telecomunicaciones</t>
  </si>
  <si>
    <t>611000090</t>
  </si>
  <si>
    <t>Otras actividades de telecomunicaciones alámbricas n.c.p.</t>
  </si>
  <si>
    <t>Actividades varias de telecomunicaciones alámbricas</t>
  </si>
  <si>
    <t>Actividades varias de telecomunicaciones por satélite</t>
  </si>
  <si>
    <t>L</t>
  </si>
  <si>
    <t>682000002</t>
  </si>
  <si>
    <t>Actividad de Intermediación en compra, venta o alquiler de bienes inmuebles a cambio de una retribución o por contrato</t>
  </si>
  <si>
    <t>410000001</t>
  </si>
  <si>
    <t>Construcción de edificios residenciales, unifamiliares y multifamiliares (incluidos los edificios de muchos pisos)</t>
  </si>
  <si>
    <t>410000002</t>
  </si>
  <si>
    <t>Remodelación o renovación de estructuras residenciales y/o de edificios existentes</t>
  </si>
  <si>
    <t>410000003</t>
  </si>
  <si>
    <t>Construcción de edificios industriales</t>
  </si>
  <si>
    <t>410000004</t>
  </si>
  <si>
    <t>Construcción de edificios comerciales (tiendas, centros comerciales etc.)</t>
  </si>
  <si>
    <t>410000005</t>
  </si>
  <si>
    <t>Construcción de hospitales</t>
  </si>
  <si>
    <t>410000006</t>
  </si>
  <si>
    <t>Construcción de escuelas</t>
  </si>
  <si>
    <t>410000007</t>
  </si>
  <si>
    <t>Construcción de edificios de oficinas</t>
  </si>
  <si>
    <t>410000008</t>
  </si>
  <si>
    <t xml:space="preserve">Construcción de edificios de aeropuertos </t>
  </si>
  <si>
    <t>410000009</t>
  </si>
  <si>
    <t>Construcción de hoteles y restaurantes</t>
  </si>
  <si>
    <t>410000010</t>
  </si>
  <si>
    <t>Construcción de edificios de instalaciones deportivas cubiertas (bajo techo)</t>
  </si>
  <si>
    <t>410000011</t>
  </si>
  <si>
    <t>Construcción de parqueos, incluidos los subterráneos</t>
  </si>
  <si>
    <t>410000012</t>
  </si>
  <si>
    <t>Construcción de edificios religiosos</t>
  </si>
  <si>
    <t>410000013</t>
  </si>
  <si>
    <t xml:space="preserve">Montajes y levantamiento en el lugar de construcciones prefabricadas </t>
  </si>
  <si>
    <t>410000014</t>
  </si>
  <si>
    <t>Alquiler de equipos para construcción con operador, usado en edificios residenciales y no residenciales</t>
  </si>
  <si>
    <t>410000090</t>
  </si>
  <si>
    <t>Construcción de edificios no residenciales, n.c.p.</t>
  </si>
  <si>
    <t>Construcción de edificios comerciales  (tiendas, centros comerciales etc.)</t>
  </si>
  <si>
    <t>Construcción de carreteras y vías férreas</t>
  </si>
  <si>
    <t>Construcción de proyectos de servicios públicos</t>
  </si>
  <si>
    <t>Construcción de otros proyectos de ingeniería civil excluido las carreteras,  vias ferreas y servicios públicos.</t>
  </si>
  <si>
    <t>Otras actividades especializadas de la construcción</t>
  </si>
  <si>
    <t>681000001</t>
  </si>
  <si>
    <t>Venta, alquiler y explotación de edificios de apartamentos y viviendas, propios o arrendados</t>
  </si>
  <si>
    <t>Venta al por mayor y al por menor de vehículos de pasajeros, nuevos y usados</t>
  </si>
  <si>
    <t>Venta al por mayor y al por menor de ambulancias y minibuses, etc., nuevos y usados</t>
  </si>
  <si>
    <t>Venta al por mayor y al por menor de camiones, remolques y semirremolques</t>
  </si>
  <si>
    <t>Venta al por mayor y al por menor de vehículos tipo casa móvil, de acampar, caravanas y autocaravanas</t>
  </si>
  <si>
    <t>Venta al por mayor y al por menor de vehículos para todo terreno (jeeps, etc.)</t>
  </si>
  <si>
    <t>Venta al por mayor y al por menor de vehículos automotores por comisionistas</t>
  </si>
  <si>
    <t>Subastas de automóviles</t>
  </si>
  <si>
    <t>451000090</t>
  </si>
  <si>
    <t>Venta de vehículos automotores, n.c.p.</t>
  </si>
  <si>
    <t>Venta al por menor de combustibles para vehículos automotores y motocicletas</t>
  </si>
  <si>
    <t>Actividades de comisionistas y otros mayoristas que comercian en nombre y por cuenta de terceros</t>
  </si>
  <si>
    <t>Venta al por menor por comisionistas (no dependientes de comercios)</t>
  </si>
  <si>
    <t>Venta al por menor de productos lubricantes y refrigerantes para vehículos automotores</t>
  </si>
  <si>
    <t>Venta al por mayor de petróleo crudo, diesel, gasolina, fuel, combustible para calefacción, queroseno</t>
  </si>
  <si>
    <t>Venta al por mayor de combustibles sólidos, líquidos y gaseosos y de productos conexos</t>
  </si>
  <si>
    <t>Venta al por mayor de gases licuados de petróleo, butano y propano</t>
  </si>
  <si>
    <t>Venta al por mayor de aceites y grasas lubricantes, productos de la refinación del petróleo</t>
  </si>
  <si>
    <t>466100090</t>
  </si>
  <si>
    <t>Venta al por mayor de combustibles sólidos, líquidos y gaseosos y productos conexos, n.c.p.</t>
  </si>
  <si>
    <t>473000090</t>
  </si>
  <si>
    <t>Venta al por menor de combustibles para vehículos automotores en comercios especializados, n.c.p.</t>
  </si>
  <si>
    <t>Venta al por menor de alimento en comercios especializados</t>
  </si>
  <si>
    <t>472200090</t>
  </si>
  <si>
    <t>Venta al por menor de bebidas en comercios especializados, n.c.p.</t>
  </si>
  <si>
    <t>Venta al por menor de bebidas en comercios especializados</t>
  </si>
  <si>
    <t>Venta al por menor de productos de tabaco en comercios especializados</t>
  </si>
  <si>
    <t>Venta al por menor de computadoras, equipo periféricos, programas de información y telecomunicaciones en comercios especializados</t>
  </si>
  <si>
    <t>Venta al por menor de equipo de audio y vídeo en comercios especializados</t>
  </si>
  <si>
    <t>475201090</t>
  </si>
  <si>
    <t>Venta al por menor de artículos de ferretería y pinturas en comercios especializados, n.c.p.</t>
  </si>
  <si>
    <t>475100090</t>
  </si>
  <si>
    <t>Venta al por menor de productos textiles en comercios especializados, n.c.p.</t>
  </si>
  <si>
    <t>475202090</t>
  </si>
  <si>
    <t>Venta al por menor de productos de vidrio en comercios especializados, n.c.p.</t>
  </si>
  <si>
    <t>475300090</t>
  </si>
  <si>
    <t>Venta al por menor de tapices, alfombras, cubrimientos para paredes y pisos en comercios especializados, n.c.p.</t>
  </si>
  <si>
    <t>Venta al por menor de tapices, alfombras, cubierto para paredes y piso en comercios especializados</t>
  </si>
  <si>
    <t>475900090</t>
  </si>
  <si>
    <t>Venta al por menor de aparatos eléctricos de uso doméstico, muebles, equipos de iluminación y otros enseres domésticos en comercios especializados, n.c.p.</t>
  </si>
  <si>
    <t>476100090</t>
  </si>
  <si>
    <t>Venta al por menor de libros, periódicos y artículos de papelería en comercios especializados, n.c.p.</t>
  </si>
  <si>
    <t>Venta al por menor de artículos de deporte en comercios especializados</t>
  </si>
  <si>
    <t>476400090</t>
  </si>
  <si>
    <t>Venta al por menor de juegos y juguetes en comercios especializados, n.c.p.</t>
  </si>
  <si>
    <t>Venta al por menor de productos farmacéuticos y medicinales, cosméticos y artículos de tocador en comercios especializados</t>
  </si>
  <si>
    <t>Otra venta al por menor de otros productos nuevos en comercios especializados</t>
  </si>
  <si>
    <t>Venta al por menor en supermercados, almacenes y similares, con predominio de la venta de alimento, bebidas y tabaco</t>
  </si>
  <si>
    <t>Venta al por menor en mini súper, pulperías y similares, con predominio de la venta de alimento, bebidas y tabaco</t>
  </si>
  <si>
    <t>Venta al por menor, en tiendas por departamentos, de gran variedad de productos entre los que no predominan los productos alimenticios, las bebidas o el tabaco</t>
  </si>
  <si>
    <t>Venta al por menor, en bazares y otros establecimientos no especializados, de gran variedad de productos entre los que no predominan los productos alimenticios, las bebidas o el tabaco, n.c.p.</t>
  </si>
  <si>
    <t>Venta al por menor de todo tipo de calzado</t>
  </si>
  <si>
    <t>Venta al por menor de productos textiles, prendas de vestir, calzado y artículos de cuero en almacenes especializados</t>
  </si>
  <si>
    <t>Otros tipos de venta al por menor no realizada en comercios, puestos de venta o mercados</t>
  </si>
  <si>
    <t>465900090</t>
  </si>
  <si>
    <t>Venta al por mayor de de otros tipos de maquinaria n.c.p. para uso en la industria, el comercio y la navegación y otros servicios</t>
  </si>
  <si>
    <t>Venta al por mayor de diversos productos sin especialización</t>
  </si>
  <si>
    <t>Venta al por menor de artículos de segunda mano</t>
  </si>
  <si>
    <t>478900090</t>
  </si>
  <si>
    <t>Venta al por menor en puestos de venta y mercados de otras mercancías, n.c.p.</t>
  </si>
  <si>
    <t>Venta al por menor en puestos de venta y mercados de otras mercancías</t>
  </si>
  <si>
    <t>551001002</t>
  </si>
  <si>
    <t>Servicio de alojamiento para estancias cortas en hotel resort</t>
  </si>
  <si>
    <t>561000001</t>
  </si>
  <si>
    <t>Actividad de restaurantes</t>
  </si>
  <si>
    <t>551001004</t>
  </si>
  <si>
    <t>Servicio de alojamiento para estancias cortas en hoteles con el sistema "todo incluido"</t>
  </si>
  <si>
    <t>502200000</t>
  </si>
  <si>
    <t>Transporte de carga, por vías de navegación interiores ( riós, canales, lagos, incluidos puertos interiores)</t>
  </si>
  <si>
    <t>Transporte de carga por vía aérea</t>
  </si>
  <si>
    <t>491200000</t>
  </si>
  <si>
    <t>Servicio de transporte de carga por ferrocarril</t>
  </si>
  <si>
    <t>492309010</t>
  </si>
  <si>
    <t>Servicio de transporte de carga por carretera en vehículos de tracción humana o animal</t>
  </si>
  <si>
    <t>492309005</t>
  </si>
  <si>
    <t>Servicio de transporte de carga por carretera de productos refrigerados</t>
  </si>
  <si>
    <t>492309011</t>
  </si>
  <si>
    <t>Servicio de transporte de carga por carretera de productos agropecuarios</t>
  </si>
  <si>
    <t>492309001</t>
  </si>
  <si>
    <t xml:space="preserve">Servicio de transporte de carga por carretera de madera, troncos y sus derivados </t>
  </si>
  <si>
    <t>492309002</t>
  </si>
  <si>
    <t>Servicio de transporte de carga por carretera de ganado y otros animales</t>
  </si>
  <si>
    <t>492309007</t>
  </si>
  <si>
    <t>Servicio de transporte de carga por carretera de desperdicios y materiales de desecho (chatarra) sin  recogida ni eliminación</t>
  </si>
  <si>
    <t>492309006</t>
  </si>
  <si>
    <t>Servicio de transporte de carga por carretera de automóviles</t>
  </si>
  <si>
    <t>492309003</t>
  </si>
  <si>
    <t>Servicio de transporte de carga pesada por carretera</t>
  </si>
  <si>
    <t>492309004</t>
  </si>
  <si>
    <t>Servicio de transporte de carga a granel liquida, sólida y gaseosa por carretera (incluido el tranporte en camiones cisterna o semirremolques)</t>
  </si>
  <si>
    <t>512000090</t>
  </si>
  <si>
    <t>Otros servicios de transporte de carga por vía aérea n.c.p.</t>
  </si>
  <si>
    <t>492309090</t>
  </si>
  <si>
    <t>Otros servicios de transporte de carga n.c.p.</t>
  </si>
  <si>
    <t>492301000</t>
  </si>
  <si>
    <t>Transporte terreste de carga local e internacional en contenedores  de todo tipo de productos o  equipo</t>
  </si>
  <si>
    <t>Transporte de varios tipos de carga por carretera.</t>
  </si>
  <si>
    <t>492201001</t>
  </si>
  <si>
    <t>Servicio de transporte terrestre de estudiantes</t>
  </si>
  <si>
    <t xml:space="preserve">N </t>
  </si>
  <si>
    <t>771001000</t>
  </si>
  <si>
    <t>Alquiler de automóviles de pasajeros, sin conductor</t>
  </si>
  <si>
    <t>492209090</t>
  </si>
  <si>
    <t>Otro servicio de transporte terrestre de pasajeros n.c.p.</t>
  </si>
  <si>
    <t>492202000</t>
  </si>
  <si>
    <t xml:space="preserve">Servicio de tranporte de pasajeros en taxis </t>
  </si>
  <si>
    <t>492100001</t>
  </si>
  <si>
    <t>Servicio de transporte regular de pasajeros por autobus</t>
  </si>
  <si>
    <t>501100001</t>
  </si>
  <si>
    <t>Servicio de transporte marítimo y de cabotaje de pasajeros; en barcos, yates, botes y lanchas de excursión</t>
  </si>
  <si>
    <t>501100002</t>
  </si>
  <si>
    <t>Servicio de transporte marítimo y de cabotaje de pasajeros; en barcos, yates, botes y lanchas de turismo</t>
  </si>
  <si>
    <t>Actividades de servicios vinculadas al transporte aéreo.</t>
  </si>
  <si>
    <t>Transporte de pasajeros por vía aérea</t>
  </si>
  <si>
    <t>491100000</t>
  </si>
  <si>
    <t>Servicio de transporte interurbano de pasajeros por ferrocarril</t>
  </si>
  <si>
    <t>791100001</t>
  </si>
  <si>
    <t>Actividades de agencias dedicadas principalmente a vender servicios de viajes, de viajes organizados, de transporte y de alojamiento al público en general y a clientes comerciales</t>
  </si>
  <si>
    <t>791100090</t>
  </si>
  <si>
    <t>Actividades de agencias de viajes n.c.p.</t>
  </si>
  <si>
    <t>492100090</t>
  </si>
  <si>
    <t>Servicios de transporte terrestre urbano y suburbano de pasajeros, por vía terrestre n.c.p.</t>
  </si>
  <si>
    <t>522101001</t>
  </si>
  <si>
    <t xml:space="preserve">Servicios de remolque y asistencia en carretera para vehículos comerciales o privados  </t>
  </si>
  <si>
    <t>522101090</t>
  </si>
  <si>
    <t>Otros servicios vinculados al transporte terrestre n.c.p.</t>
  </si>
  <si>
    <t>Actividades de servicio vinculadas al transporte terrestre</t>
  </si>
  <si>
    <t>Otras actividades de apoyo al transporte</t>
  </si>
  <si>
    <t>Otras actividades de servicios financieros, excepto las de seguros y fondos de pensiones n.c.p</t>
  </si>
  <si>
    <t>641900001</t>
  </si>
  <si>
    <t>Recepción de depósitos y/o concesión de créditos</t>
  </si>
  <si>
    <t>641900002</t>
  </si>
  <si>
    <t>Actividades de giro postal y de cajas de ahorro postales</t>
  </si>
  <si>
    <t>641900003</t>
  </si>
  <si>
    <t>Actividades de concesión de crédito para compra de vivienda de instituciones especializadas que reciben depósitos</t>
  </si>
  <si>
    <t>641900004</t>
  </si>
  <si>
    <t xml:space="preserve">Actividades de giro </t>
  </si>
  <si>
    <t>Otros tipos de intermediación monetaria</t>
  </si>
  <si>
    <t>642000000</t>
  </si>
  <si>
    <t>Actividades de sociedades de control o tenedoras de activos de un grupo de empresas (Sociedades de cartera o holding)</t>
  </si>
  <si>
    <t>643000001</t>
  </si>
  <si>
    <t>Actividad de fondos de inversión de participación abierta</t>
  </si>
  <si>
    <t>643000002</t>
  </si>
  <si>
    <t>Actividad  de fondos de inversión de participación cerrada</t>
  </si>
  <si>
    <t>643000003</t>
  </si>
  <si>
    <t>Actividad de administración de fideicomisos (administración de contrato de fiducia, un testamento o un contrato de representación)</t>
  </si>
  <si>
    <t>643000004</t>
  </si>
  <si>
    <t>Actividad de sociedades de inversión mobiliaria</t>
  </si>
  <si>
    <t>649100000</t>
  </si>
  <si>
    <t>Actividad de arrendamiento financiero</t>
  </si>
  <si>
    <t>651200001</t>
  </si>
  <si>
    <t>Seguros de accidentes y contra incendios</t>
  </si>
  <si>
    <t>651200002</t>
  </si>
  <si>
    <t>Seguros médicos</t>
  </si>
  <si>
    <t>651200003</t>
  </si>
  <si>
    <t>Seguros de viajes</t>
  </si>
  <si>
    <t>651200004</t>
  </si>
  <si>
    <t>Seguros de cosas</t>
  </si>
  <si>
    <t>651200005</t>
  </si>
  <si>
    <t>Seguros de transporte por carretera, marítimo y aéreo</t>
  </si>
  <si>
    <t>651200006</t>
  </si>
  <si>
    <t>Seguros contra pérdidas pecuniarias y de responsabilidad civil</t>
  </si>
  <si>
    <t>Seguros generales</t>
  </si>
  <si>
    <t>652000000</t>
  </si>
  <si>
    <t>Reaseguros</t>
  </si>
  <si>
    <t xml:space="preserve">Fondo y sociedades de Inversión y entidades financieras similares </t>
  </si>
  <si>
    <t>663000003</t>
  </si>
  <si>
    <t>Actividad de administración de otros fondos de inversión a cambio de una retribución o por contrata</t>
  </si>
  <si>
    <t>Fondos de pensión</t>
  </si>
  <si>
    <t>653000001</t>
  </si>
  <si>
    <t>Planes de prestaciones sociales para los empleados</t>
  </si>
  <si>
    <t>Fondos y planes de pensiones</t>
  </si>
  <si>
    <t>653000003</t>
  </si>
  <si>
    <t>Planes de jubilación</t>
  </si>
  <si>
    <t>661900001</t>
  </si>
  <si>
    <t>Tramitación y liquidación de transacciones financieras, incluidas las transacciones con tarjetas de crédito</t>
  </si>
  <si>
    <t>661900002</t>
  </si>
  <si>
    <t>Servicios de asesoramiento en inversiones</t>
  </si>
  <si>
    <t>661900003</t>
  </si>
  <si>
    <t>Servicios de asesores y corredores hipotecarios</t>
  </si>
  <si>
    <t>661900004</t>
  </si>
  <si>
    <t>Servicios de administración fiduciaria y de custodia</t>
  </si>
  <si>
    <t>Otras actividades auxiliares a las actividades de servicios financieros.</t>
  </si>
  <si>
    <t>661100004</t>
  </si>
  <si>
    <t>Administración privada de mercados bursátiles</t>
  </si>
  <si>
    <t>661100001</t>
  </si>
  <si>
    <t>Administración privada de mercados de bolsas de contratos de productos básicos</t>
  </si>
  <si>
    <t>661100002</t>
  </si>
  <si>
    <t>Administración privada de mercados de bolsas de futuros</t>
  </si>
  <si>
    <t>661100003</t>
  </si>
  <si>
    <t>Administración privada de mercados de bolsas de valores</t>
  </si>
  <si>
    <t>661100005</t>
  </si>
  <si>
    <t>Administración privada de mercados de bolsas de opciones sobre acciones o sobre productos básicos</t>
  </si>
  <si>
    <t>Administración de mercados financieros</t>
  </si>
  <si>
    <t>681000002</t>
  </si>
  <si>
    <t>Venta, alquiler y explotación de edificios no residenciales, salas de exposiciones, instalaciones de autoalmacenamiento y centros comerciales, propios o arrendados</t>
  </si>
  <si>
    <t>681000003</t>
  </si>
  <si>
    <t>Venta, alquiler y explotación de terrenos, propios o arrendados</t>
  </si>
  <si>
    <t>681000004</t>
  </si>
  <si>
    <t>Alquiler de casas y pisos o apartamentos amueblados o sin amueblar por periodos largos</t>
  </si>
  <si>
    <t>681000005</t>
  </si>
  <si>
    <t>Promoción de proyectos de construcción, para su posterior explotación</t>
  </si>
  <si>
    <t>681000006</t>
  </si>
  <si>
    <t>Subdivisión de propiedades inmobiliarias en lotes, sin mejora de los terrenos</t>
  </si>
  <si>
    <t>681000007</t>
  </si>
  <si>
    <t>Explotación de campamentos residenciales para casas móviles</t>
  </si>
  <si>
    <t>681000090</t>
  </si>
  <si>
    <t>Otras actividades inmobiliarias con bienes propios o arrendados n.c.p.</t>
  </si>
  <si>
    <t>Actividades inmobiliarias con bienes propios o arrendados</t>
  </si>
  <si>
    <t>682000001</t>
  </si>
  <si>
    <t>Actividades de agentes y corredores inmobiliarios</t>
  </si>
  <si>
    <t>682000003</t>
  </si>
  <si>
    <t>Actividad de administración de bienes inmuebles a cambio de una retribución o por contrata, servicios</t>
  </si>
  <si>
    <t>682000004</t>
  </si>
  <si>
    <t>Servicios de tasación inmobiliaria</t>
  </si>
  <si>
    <t>682000005</t>
  </si>
  <si>
    <t>Actividades de agentes depositarios de plicas inmobiliarias</t>
  </si>
  <si>
    <t>682000090</t>
  </si>
  <si>
    <t>Otras actividades inmobiliarias realizadas a cambio de una retribución o por contrata n.c.p.</t>
  </si>
  <si>
    <t>Actividades inmobiliarias realizadas a cambio de una retribución o por contrata.</t>
  </si>
  <si>
    <t>772100090</t>
  </si>
  <si>
    <t>Otro alquiler de equipo recreativo y deportivo n.c.p.</t>
  </si>
  <si>
    <t>Otros alquiler de cintas de vídeo y discos n.c.p.</t>
  </si>
  <si>
    <t>772900090</t>
  </si>
  <si>
    <t>Alquiler de otros efectos personales y enseres domésticos n.c.p.</t>
  </si>
  <si>
    <t>773000090</t>
  </si>
  <si>
    <t>Alquiler de otros tipo de maquinaria, equipo y mercancías tangibles n.c.p.</t>
  </si>
  <si>
    <t>Investigación y desarrollo experimental en el campo de las ciencias sociales y las humanidades.</t>
  </si>
  <si>
    <t>721000001</t>
  </si>
  <si>
    <t>Investigación y desarrollo experimental en ciencias naturales</t>
  </si>
  <si>
    <t>721000002</t>
  </si>
  <si>
    <t>Investigación y desarrollo experimental en ingeniería y tecnología</t>
  </si>
  <si>
    <t>721000003</t>
  </si>
  <si>
    <t>Investigación y desarrollo experimental en ciencias médicas</t>
  </si>
  <si>
    <t>721000004</t>
  </si>
  <si>
    <t>Investigación y desarrollo experimental en biotecnología</t>
  </si>
  <si>
    <t>721000005</t>
  </si>
  <si>
    <t>Investigación y desarrollo experimental en ciencias agropecuarias</t>
  </si>
  <si>
    <t>721000006</t>
  </si>
  <si>
    <t>Investigación y desarrollo experimental interdisciplinarios centrados principalmente en las ciencias naturales y la ingeniería</t>
  </si>
  <si>
    <t>722000001</t>
  </si>
  <si>
    <t xml:space="preserve">Investigación y desarrollo en ciencias sociales   </t>
  </si>
  <si>
    <t>722000002</t>
  </si>
  <si>
    <t xml:space="preserve">Investigación y desarrollo en humanidades   </t>
  </si>
  <si>
    <t>722000003</t>
  </si>
  <si>
    <t xml:space="preserve">Investigación y desarrollo interdiciplinarios centrados principalmente en las ciencias socilaes y las humanidades </t>
  </si>
  <si>
    <t>803000090</t>
  </si>
  <si>
    <t>Otros servicios de actividades de investigación n.c.p.</t>
  </si>
  <si>
    <t>823000001</t>
  </si>
  <si>
    <t>Servicio de organización, promoción y/o gestión de  exposiciones empresariales o comerciales, convenciones, conferencias y reuniones, estén incluidas o no la gestión de esas instalaciones y la dotación de personal necesario para su funcionamiento.</t>
  </si>
  <si>
    <t>P</t>
  </si>
  <si>
    <t>851000001</t>
  </si>
  <si>
    <t>Actividades de enseñanza prescolar</t>
  </si>
  <si>
    <t>851000002</t>
  </si>
  <si>
    <t>Actividades de enseñanza primaria</t>
  </si>
  <si>
    <t>Enseñanza secundaria de formación general</t>
  </si>
  <si>
    <t>853001000</t>
  </si>
  <si>
    <t>Enseñanza universitaria</t>
  </si>
  <si>
    <t>853002000</t>
  </si>
  <si>
    <t>Enseñanza superior parauniversitaria</t>
  </si>
  <si>
    <t>Actividades varias de apoyo a la enseñanza</t>
  </si>
  <si>
    <t>852200001</t>
  </si>
  <si>
    <t>Actividades de enseñanza técnica y profesional de nivel inferior al de la enseñanza superior</t>
  </si>
  <si>
    <t>854900090</t>
  </si>
  <si>
    <t>Otros tipos de enseñanza n.c.p.</t>
  </si>
  <si>
    <t>Reparación de maquinaria</t>
  </si>
  <si>
    <t>Reparación de equipo electrónico y óptico</t>
  </si>
  <si>
    <t>331900090</t>
  </si>
  <si>
    <t>Reparación de equipo de otro tipo, n.c.p.</t>
  </si>
  <si>
    <t>Reparación de computadoras y equipo periférico</t>
  </si>
  <si>
    <t>Reparación de equipos de comunicaciones</t>
  </si>
  <si>
    <t>Reparación de aparatos electrónicos de consumo eléctrico</t>
  </si>
  <si>
    <t>Reparación de calzado y artículos de cuero</t>
  </si>
  <si>
    <t>952900001</t>
  </si>
  <si>
    <t>Servicio de reparación de bicicletas</t>
  </si>
  <si>
    <t>952900004</t>
  </si>
  <si>
    <t>Servicio de reparación de relojes de pulsera, de pared y de cronómetros y sus partes</t>
  </si>
  <si>
    <t>952900005</t>
  </si>
  <si>
    <t>Servicio de reparación de artículos deportivos</t>
  </si>
  <si>
    <t>952900006</t>
  </si>
  <si>
    <t>Servicio de reparación de libros</t>
  </si>
  <si>
    <t>952900007</t>
  </si>
  <si>
    <t>Servicio de reparación de instrumentos musicales</t>
  </si>
  <si>
    <t>952900008</t>
  </si>
  <si>
    <t>Servicio de reparación de juguetes y artículos similares</t>
  </si>
  <si>
    <t>952900009</t>
  </si>
  <si>
    <t>Servicio de reparación de otros efectos personales y enseres domésticos</t>
  </si>
  <si>
    <t>Otros servicios de reparación de otros bienes personales y enseres domésticos n.c.p.</t>
  </si>
  <si>
    <t>Mantenimiento y reparación de motocicletas</t>
  </si>
  <si>
    <t>Mantenimiento y reparación de vehículos automotores</t>
  </si>
  <si>
    <t>1A0000003</t>
  </si>
  <si>
    <t>Reparación de vehículos (consumo)</t>
  </si>
  <si>
    <t>952200001</t>
  </si>
  <si>
    <t>Actividad de servicio de reparación de aparatos de uso doméstico refrigeradores, cocinas, lavadoras, secadoras de ropa, aparatos de aire acondicionado, etc.</t>
  </si>
  <si>
    <t>Reparación de aparatos de uso doméstico y equipo doméstico y de jardinería</t>
  </si>
  <si>
    <t>Q</t>
  </si>
  <si>
    <t>879000003</t>
  </si>
  <si>
    <t>Actividades destinadas a proporcionar asistencia social las 24 horas del día a  personas que no pueden valerse plenamente por sí mismas en albergues temporales para personas sin hogar</t>
  </si>
  <si>
    <t>879000001</t>
  </si>
  <si>
    <t xml:space="preserve">Actividades destinadas a proporcionar asistencia social las 24 horas del día a niños que no pueden valerse plenamente por sí mismos en orfanatos </t>
  </si>
  <si>
    <t>879000002</t>
  </si>
  <si>
    <t>Actividades destinadas a proporcionar asistencia social las 24 horas del día a niños y a determinadas categorías de personas que no pueden valerse plenamente por sí mismas en hogares y albergues infantiles</t>
  </si>
  <si>
    <t>Actividades de hospitales</t>
  </si>
  <si>
    <t>Actividades de consulta y tratamiento por médicos generalistas, especialistas y cirujanos en consultorios privados, colectivos, clínicas ambulatorias, clinicas anexas a empresas, escuelas, residencias de ancianos, organizaciones sindicales o fraternales y en el propio domicilio de los pacientes.</t>
  </si>
  <si>
    <t>869001001</t>
  </si>
  <si>
    <t>Laboratorios de análisis clínicos</t>
  </si>
  <si>
    <t>Asistencia social sin alojamiento para el adulto mayor y personas con discapacidad</t>
  </si>
  <si>
    <t>881000001</t>
  </si>
  <si>
    <t xml:space="preserve">Actividades de asistencia social sin alojamiento para ancianos y/o adultos con discapacidad </t>
  </si>
  <si>
    <t>750000001</t>
  </si>
  <si>
    <t>Actividades veterinaras de atención médica y control de animales en establecimientos (hospitales veterinarios, establecimientosagropecuarios, en perreras, a domicilio, en consultorios y quirófanos privados y en otroslugares)</t>
  </si>
  <si>
    <t>869009090</t>
  </si>
  <si>
    <t>Otras actividades relacionadas con la atención de salud humana que no se realizan en hospitales y sin la participación de médicos u odotólogos, n.c.p.</t>
  </si>
  <si>
    <t>Almacenamiento y depósito</t>
  </si>
  <si>
    <t>Servicios postales (Correo)</t>
  </si>
  <si>
    <t>711000011</t>
  </si>
  <si>
    <t>Servicios de elaboración y realización de proyectos de ingeniería especializada en sisitemas de saneamiento</t>
  </si>
  <si>
    <t>370000002</t>
  </si>
  <si>
    <t>Recolección y transporte de aguas residuales humanas, industriales y agua de lluvia por medio de red de alcantarillado, colectores, tanques y otros medios de transporte</t>
  </si>
  <si>
    <t>370000004</t>
  </si>
  <si>
    <t>Tratamiento de aguas residuales (humanas, industriales, de piscina etc.)</t>
  </si>
  <si>
    <t>772900005</t>
  </si>
  <si>
    <t>Alquiler a hogares o industrias, de maquinaria y equipo de bricolaje, p. ej., herramientas para reparaciones domésticas</t>
  </si>
  <si>
    <t>773000001</t>
  </si>
  <si>
    <t>Alquiler y arrendamiento con fines operativos, sin operadores, de motores y turbinas</t>
  </si>
  <si>
    <t>773000002</t>
  </si>
  <si>
    <t>Alquiler y arrendamiento con fines operativos, sin operadores,  de máquinas herramienta</t>
  </si>
  <si>
    <t>773000003</t>
  </si>
  <si>
    <t>Alquiler y arrendamiento con fines operativos, sin operadores, de equipo operacional de minería y de extracción de petróleo</t>
  </si>
  <si>
    <t>773000004</t>
  </si>
  <si>
    <t>Alquiler y arrendamiento con fines operativos, sin operadores, de equipo profesional de radio, televisión y comunicaciones</t>
  </si>
  <si>
    <t>773000005</t>
  </si>
  <si>
    <t>Alquiler y arrendamiento con fines operativos, sin operadores, de equipo de producción de películas cinematográficas</t>
  </si>
  <si>
    <t>773000006</t>
  </si>
  <si>
    <t>Alquiler y arrendamiento con fines operativos, sin operadores, de equipo de medición y control</t>
  </si>
  <si>
    <t>773000007</t>
  </si>
  <si>
    <t>Alquiler y arrendamiento con fines operativos, sin operadores, de  otros tipos de maquinaria científica, comercial e industrial</t>
  </si>
  <si>
    <t>773000008</t>
  </si>
  <si>
    <t>Alquiler y arrendamiento con fines operativos sin conductor, de motocicletas, caravanas y furgonetas de acampada (campers) ( excepto vehículos automotores)</t>
  </si>
  <si>
    <t>773000009</t>
  </si>
  <si>
    <t>Alquiler y arrendamiento con fines operativos sin conductor de vehículos ferroviarios</t>
  </si>
  <si>
    <t>773000010</t>
  </si>
  <si>
    <t>Alquiler y arrendamiento con fines operativos, sin operadores, de barcos y buques comerciales</t>
  </si>
  <si>
    <t>773000011</t>
  </si>
  <si>
    <t>Alquiler y arrendamiento con fines operativos, sin operadores, de aeronaves</t>
  </si>
  <si>
    <t>773000012</t>
  </si>
  <si>
    <t>Alquiler y arrendamiento con fines operativos, sin operadores, de globos de aire caliente</t>
  </si>
  <si>
    <t>773000013</t>
  </si>
  <si>
    <t>Alquiler y arrendamiento con fines operativos de maquinaria agrícola y forestal como tractores,segadoras, sembradoras, cosechadoras, remolques de carga, clasificadoras, máquinas de limpieza, de uso agrícola etc.</t>
  </si>
  <si>
    <t>773000014</t>
  </si>
  <si>
    <t>Alquiler y arrendamiento con fines operativos, sin operadores,  de maquinaria y equipo de construcción y de ingeniería civil ( equpo pesado, camiones grúa, de andamios y plataformas de trabajo, sin erección ni desmantelamiento etc)</t>
  </si>
  <si>
    <t>773000015</t>
  </si>
  <si>
    <t>Alquiler y arrendamiento con fines operativos de maquinaria y equipo de oficina sin operadores (computadoras y equipo periférico, copiadoras, maquinas de escribir, registradoras, calculadores electrónicas, muebles de oficina etc)</t>
  </si>
  <si>
    <t>773000016</t>
  </si>
  <si>
    <t>Alquiler de contenedores para alojamiento y oficina</t>
  </si>
  <si>
    <t>773000017</t>
  </si>
  <si>
    <t>Alquiler de contenedores</t>
  </si>
  <si>
    <t>773000018</t>
  </si>
  <si>
    <t>Alquiler de paletas o tarimas</t>
  </si>
  <si>
    <t>773000019</t>
  </si>
  <si>
    <t>Alquiler de animales (no para fines recreativos) como alquiler de rebaños, caballos de carreras etc.</t>
  </si>
  <si>
    <t>731000001</t>
  </si>
  <si>
    <t>Servicios de publicidad y asesoramiento en creación e inserción de anuncios en periódicos, revistas, programas de radio y de televisión, internet y otros medios de difusión</t>
  </si>
  <si>
    <t>731000002</t>
  </si>
  <si>
    <t>Servicios de publicidad y asesoramiento en creación y colocación de anuncios de publicidad al aire libre</t>
  </si>
  <si>
    <t>731000003</t>
  </si>
  <si>
    <t>Servicios de publicidad y asesoramiento en representación de medios de difusión (venta de tiempo y espacio en diversos medios de difusión)</t>
  </si>
  <si>
    <t>731000004</t>
  </si>
  <si>
    <t>Servicios de publicidad aérea</t>
  </si>
  <si>
    <t>731000005</t>
  </si>
  <si>
    <t>Servicios de distribución y entrega de materiales o muestras de publicidad</t>
  </si>
  <si>
    <t>731000006</t>
  </si>
  <si>
    <t>Servicio de alquiler de espacios de publicidad en vallas publicitarias, etc.</t>
  </si>
  <si>
    <t>731000007</t>
  </si>
  <si>
    <t>Servicios de creación de puestos publicitarios y otras estructuras y lugares de exhibición</t>
  </si>
  <si>
    <t>731000008</t>
  </si>
  <si>
    <t>Servicios de publicidad y asesoramiento en promoción de productos</t>
  </si>
  <si>
    <t>731000009</t>
  </si>
  <si>
    <t>Servicios de comercialización en el punto de venta</t>
  </si>
  <si>
    <t>731000010</t>
  </si>
  <si>
    <t>Servicios de publicidad directa por correo</t>
  </si>
  <si>
    <t>731000011</t>
  </si>
  <si>
    <t>Servicios de consultoría de comercialización</t>
  </si>
  <si>
    <t>Otros servicios de publicidad n.c.p.</t>
  </si>
  <si>
    <t xml:space="preserve"> Servicios varios de publicidad</t>
  </si>
  <si>
    <t>Actividades de peluquería y otros tratamientos de belleza</t>
  </si>
  <si>
    <t>960100001</t>
  </si>
  <si>
    <t xml:space="preserve">Servicio de lavado y limpieza en seco, planchado, de todo tipo de prendas de vestir (incluso de piel) y de productos textiles que se realizan con equipo mecánico, a mano o en máquinas accionadas con monedas para el público en general o para clientes industriales o comerciales </t>
  </si>
  <si>
    <t>801000005</t>
  </si>
  <si>
    <t>Servicios de actividades de seguridad privada</t>
  </si>
  <si>
    <t>Actividades de consultoría informática y gestión de instalaciones informáticas</t>
  </si>
  <si>
    <t>612000006</t>
  </si>
  <si>
    <t>Proveedores de acceso a Internet de telecomunicaciones inalámbricas</t>
  </si>
  <si>
    <t>Actividades de capacitación en informática</t>
  </si>
  <si>
    <t>620200001</t>
  </si>
  <si>
    <t>Actividad de planificación y diseño de sistemas informáticos que integran equipo y programas informáticos y tecnología de las comunicaciones</t>
  </si>
  <si>
    <t>Venta al por mayor de programas informáticos</t>
  </si>
  <si>
    <t>949900010</t>
  </si>
  <si>
    <t>Actividades de asociaciones que promueven actividades culturales o recreativas excluidas las de deporte y juegos (clubes de poesía, literarios o de libros, clubes de historia, clubes de jardinería, clubes de cine y fotografía, clubes musicales y artísticos, clubes de artesanía y de coleccionistas, clubes sociales, clubes de carnaval etc.)</t>
  </si>
  <si>
    <t>591100001</t>
  </si>
  <si>
    <t>Producción de películas cinematográficas</t>
  </si>
  <si>
    <t>Actividades de producción de películas cinematográficas, videos  y programas de televisión.</t>
  </si>
  <si>
    <t>791200001</t>
  </si>
  <si>
    <t>Servicio y organización de paquetes de viajes para su venta a través de agencias de viajes o por los propios operadores turísticos</t>
  </si>
  <si>
    <t>799000005</t>
  </si>
  <si>
    <t>Servicios de asistencia a los visitantes de actividades de guías de turismo</t>
  </si>
  <si>
    <t>791200005</t>
  </si>
  <si>
    <t>Servicio y organización de paquetes de viajes para su venta a través de agencias de viajes o por los propios operadores turísticos, de visitas a museos, lugares históricos o culturales y asistencia a espectáculos teatrales, musicales o deportivos</t>
  </si>
  <si>
    <t>016309090</t>
  </si>
  <si>
    <t>Otros servicios posteriores a la cosecha n.c.p.</t>
  </si>
  <si>
    <t>024000090</t>
  </si>
  <si>
    <t>Otros servicios de apoyo a la silvicultura n.c.p.</t>
  </si>
  <si>
    <t>099000090</t>
  </si>
  <si>
    <t>Otros servicios de apoyo para la explotación en minas y canteras n.c.p.</t>
  </si>
  <si>
    <t>Otros servicios de almacenamiento y depósito n.c.p.</t>
  </si>
  <si>
    <t>522102090</t>
  </si>
  <si>
    <t>Otros servicios de estacionamiento, parqueos y garajes n.c.p.</t>
  </si>
  <si>
    <t>522109090</t>
  </si>
  <si>
    <t>Otros servicios de administración de carreteras, puentes y otros servicios auxiliares n.c.p.</t>
  </si>
  <si>
    <t>522200090</t>
  </si>
  <si>
    <t>Otros servicios vinculado al transporte acuático, n.c.p.</t>
  </si>
  <si>
    <t>522300090</t>
  </si>
  <si>
    <t>Otros servicios vinculado al transporte aéreo n.c.p.</t>
  </si>
  <si>
    <t>522400090</t>
  </si>
  <si>
    <t>Otros servicios de manipulación de carga n.c.p.</t>
  </si>
  <si>
    <t>532000090</t>
  </si>
  <si>
    <t>Otros servicios de mensajería n.c.p.</t>
  </si>
  <si>
    <t>Actividades de restaurantes y otros servicios de comidas móviles</t>
  </si>
  <si>
    <t>639900090</t>
  </si>
  <si>
    <t>Otros servicios de información n.c.p.</t>
  </si>
  <si>
    <t>662100090</t>
  </si>
  <si>
    <t>Otros servicios administrativos de tasación y liquidación de reclamos de seguros n.c.p.</t>
  </si>
  <si>
    <t>799000090</t>
  </si>
  <si>
    <t>Otros servicios de reservación y actividades relacionadas n.c.p.</t>
  </si>
  <si>
    <t>802000090</t>
  </si>
  <si>
    <t>Otros servicios de actividades de servicios de sistemas de seguridad n.c.p.</t>
  </si>
  <si>
    <t>812100090</t>
  </si>
  <si>
    <t>Otros servicios de limpieza general de edificios n.c.p.</t>
  </si>
  <si>
    <t>823000090</t>
  </si>
  <si>
    <t>Otros servicios de organización de convenciones y eventos comerciales n.c.p.</t>
  </si>
  <si>
    <t>951100090</t>
  </si>
  <si>
    <t>Otros servicios de reparación de computadoras y equipo periférico n.c.p.</t>
  </si>
  <si>
    <t>1A0000001</t>
  </si>
  <si>
    <t>Tarjetas de crédito (consumo)</t>
  </si>
  <si>
    <t>1A0000002</t>
  </si>
  <si>
    <t>Compra de Vehículos (consumo)</t>
  </si>
  <si>
    <t>1A0000004</t>
  </si>
  <si>
    <t>Moviliario y equipo del hogar (consumo)</t>
  </si>
  <si>
    <t>1A0000005</t>
  </si>
  <si>
    <t>Préstamos para educación parauniversitaria (consumo)</t>
  </si>
  <si>
    <t>1A0000006</t>
  </si>
  <si>
    <t>Préstamos para educación universitaria (consumo)</t>
  </si>
  <si>
    <t>1A0000007</t>
  </si>
  <si>
    <t>Préstamos para otras modalidades de educación o capacitación (consumo)</t>
  </si>
  <si>
    <t>1A0000008</t>
  </si>
  <si>
    <t>Servicios médicos (consumo)</t>
  </si>
  <si>
    <t>1A0000009</t>
  </si>
  <si>
    <t>Viaje (consumo)</t>
  </si>
  <si>
    <t>1A0000010</t>
  </si>
  <si>
    <t>781000001</t>
  </si>
  <si>
    <t>Actividades de agencia de búsqueda, selección, recomendación y colocación de personal</t>
  </si>
  <si>
    <t>801000002</t>
  </si>
  <si>
    <t>Servicios de escolta privada</t>
  </si>
  <si>
    <t>801000090</t>
  </si>
  <si>
    <t>Otros sevicios de actividades de seguridad privada n.c.p.</t>
  </si>
  <si>
    <t>532000001</t>
  </si>
  <si>
    <t>Recolección, clasificación, transporte y entrega de corespondencia ordinaria y paquetes por parte de empresas privadas no sujetas a la obligación del servicio universal</t>
  </si>
  <si>
    <t>532000004</t>
  </si>
  <si>
    <t xml:space="preserve">Servicio de empresas privadas de transporte y entrega de paquetes de compras por internet </t>
  </si>
  <si>
    <t>532000007</t>
  </si>
  <si>
    <t>Servicio de mensajería tipo Courier brindado por empresas privadas</t>
  </si>
  <si>
    <t>Servicio de mensajería por parte de empresas privadas</t>
  </si>
  <si>
    <t>842300006</t>
  </si>
  <si>
    <t>Actividad de administración de prisiones y prestación de servicios correccionales, incluidos los de rehabilitación, independientemente de que su administración y gestión se encomiende a unidades públicas o a unidades privadas a cambio de una retribución o por contrata</t>
  </si>
  <si>
    <t>O</t>
  </si>
  <si>
    <t>841200001</t>
  </si>
  <si>
    <t>Administración pública de programas destinados a promover el bienestar personal de la salud</t>
  </si>
  <si>
    <t>841200002</t>
  </si>
  <si>
    <t>Administración pública de programas destinados a promover el bienestar personal de la educación</t>
  </si>
  <si>
    <t>841100090</t>
  </si>
  <si>
    <t>Otras actividades de la Administración pública en general n.c.p.</t>
  </si>
  <si>
    <t>841200013</t>
  </si>
  <si>
    <t>Administración pública de servicios de recogida y eliminación de desperdicios</t>
  </si>
  <si>
    <t>841200008</t>
  </si>
  <si>
    <t>Administración pública de programas destinados a promover el bienestar personal de servicios sociales</t>
  </si>
  <si>
    <t>841200006</t>
  </si>
  <si>
    <t>Administración pública de programas destinados a promover el bienestar personal del medio ambiente</t>
  </si>
  <si>
    <t>841200014</t>
  </si>
  <si>
    <t>Administración pública de programas de protección del medio ambiente</t>
  </si>
  <si>
    <t>841300010</t>
  </si>
  <si>
    <t>Administración pública de las cuestiones laborales de carácter general</t>
  </si>
  <si>
    <t>841200003</t>
  </si>
  <si>
    <t>Administración pública de programas destinados a promover el bienestar personal de la cultura</t>
  </si>
  <si>
    <t>841200010</t>
  </si>
  <si>
    <t>Administración pública de programas de patrocinio de actividades recreativas y culturales</t>
  </si>
  <si>
    <t>841200004</t>
  </si>
  <si>
    <t>Administración pública de programas destinados a promover el bienestar personal del deporte</t>
  </si>
  <si>
    <t>Actividades de la administración pública en general.</t>
  </si>
  <si>
    <t>841200005</t>
  </si>
  <si>
    <t>Administración pública de programas destinados a promover el bienestar personal del esparcimiento</t>
  </si>
  <si>
    <t>841200007</t>
  </si>
  <si>
    <t>Administración pública de programas destinados a promover el bienestar personal de vivienda</t>
  </si>
  <si>
    <t>841200012</t>
  </si>
  <si>
    <t>Administración pública de programas de suministro de agua potable</t>
  </si>
  <si>
    <t>841200015</t>
  </si>
  <si>
    <t>Administración pública de programas de vivienda</t>
  </si>
  <si>
    <t>U</t>
  </si>
  <si>
    <t>990000007</t>
  </si>
  <si>
    <t>Actividades de misiones diplomáticas y consulares cuando están determinadas por el país en que se encuentran y no por el país que representan</t>
  </si>
  <si>
    <t>990000004</t>
  </si>
  <si>
    <t>Actividades de organizaciones internacionales, como la Organización de Cooperación y Desarrollo Económicos</t>
  </si>
  <si>
    <t>990000005</t>
  </si>
  <si>
    <t>Actividades de organizaciones internacionales, como la Organización de Países Exportadores de Petróleo</t>
  </si>
  <si>
    <t>990000006</t>
  </si>
  <si>
    <t>Actividades de organizaciones internacionales, como las Comunidades Europeas, la Asociación Europea de Libre Comercio, etc.</t>
  </si>
  <si>
    <t>Actividades de organizaciones y órganos extraterritoriales</t>
  </si>
  <si>
    <t>Otras actividades de organizaciones y órganos extraterritoriales, n.c.p.</t>
  </si>
  <si>
    <r>
      <rPr>
        <b/>
        <sz val="16"/>
        <color rgb="FFFF0000"/>
        <rFont val="Cambria"/>
        <family val="1"/>
      </rPr>
      <t>Tabla simplificada</t>
    </r>
    <r>
      <rPr>
        <b/>
        <sz val="12"/>
        <rFont val="Cambria"/>
        <family val="1"/>
      </rPr>
      <t xml:space="preserve">
 Clasificación Industrial Internacional 
Uniforme de todas las actividades económicas (CIIU 4) 
</t>
    </r>
    <r>
      <rPr>
        <b/>
        <strike/>
        <sz val="12"/>
        <color rgb="FFFFC000"/>
        <rFont val="Cambria"/>
        <family val="1"/>
      </rPr>
      <t>(tabla conforme a la p</t>
    </r>
    <r>
      <rPr>
        <b/>
        <i/>
        <strike/>
        <sz val="12"/>
        <color rgb="FFFFC000"/>
        <rFont val="Cambria"/>
        <family val="1"/>
      </rPr>
      <t>ublicada en la Circular Externa SGF_2389_2023</t>
    </r>
    <r>
      <rPr>
        <b/>
        <strike/>
        <sz val="12"/>
        <color rgb="FFFFC000"/>
        <rFont val="Cambria"/>
        <family val="1"/>
      </rPr>
      <t>)</t>
    </r>
  </si>
  <si>
    <t>FECHA VIGENCIA</t>
  </si>
  <si>
    <t>Niveles</t>
  </si>
  <si>
    <t>Sécción</t>
  </si>
  <si>
    <t>Código
 CIIU 4</t>
  </si>
  <si>
    <t>Código
 CICAC</t>
  </si>
  <si>
    <t>Descripción del código CIIU4</t>
  </si>
  <si>
    <t>Sección</t>
  </si>
  <si>
    <t>Agricultura, ganadería, caza y actividades de servicio conexas</t>
  </si>
  <si>
    <t>División</t>
  </si>
  <si>
    <t>Agricultura varios</t>
  </si>
  <si>
    <t>Grupo</t>
  </si>
  <si>
    <t>010009</t>
  </si>
  <si>
    <t>Descriptores</t>
  </si>
  <si>
    <t>Cultivo de plantas no perennes</t>
  </si>
  <si>
    <t>Cultivo de cereales (excepto arroz), legumbres y semillas oleaginosas</t>
  </si>
  <si>
    <t>Sub Clase</t>
  </si>
  <si>
    <t>011101</t>
  </si>
  <si>
    <t>011102</t>
  </si>
  <si>
    <t>011109</t>
  </si>
  <si>
    <t>Cultivo de otros cereales, legumbres y semillas oleaginosas n.c.p.</t>
  </si>
  <si>
    <t>011109001</t>
  </si>
  <si>
    <t>Cultivo de trigo</t>
  </si>
  <si>
    <t>011109003</t>
  </si>
  <si>
    <t>Cultivo de cebada</t>
  </si>
  <si>
    <t>011109004</t>
  </si>
  <si>
    <t>Cultivo de centeno</t>
  </si>
  <si>
    <t>011109005</t>
  </si>
  <si>
    <t>Cultivo de avena</t>
  </si>
  <si>
    <t>011109006</t>
  </si>
  <si>
    <t>Cultivo de mijo</t>
  </si>
  <si>
    <t>011109007</t>
  </si>
  <si>
    <t>Cultivo de habas</t>
  </si>
  <si>
    <t>011109008</t>
  </si>
  <si>
    <t>Cultivo de garbanzos</t>
  </si>
  <si>
    <t>011109009</t>
  </si>
  <si>
    <t>Cultivo de caupíes</t>
  </si>
  <si>
    <t>011109010</t>
  </si>
  <si>
    <t>Cultivo de lentejas</t>
  </si>
  <si>
    <t>011109011</t>
  </si>
  <si>
    <t>Cultivo de altramuces</t>
  </si>
  <si>
    <t>011109012</t>
  </si>
  <si>
    <t>Cultivo de guisantes (arvejas)</t>
  </si>
  <si>
    <t>011109013</t>
  </si>
  <si>
    <t>Cultivo de guandúes</t>
  </si>
  <si>
    <t>011109014</t>
  </si>
  <si>
    <t>Cultivo de vainicas</t>
  </si>
  <si>
    <t>011109016</t>
  </si>
  <si>
    <t>Cultivo de maní</t>
  </si>
  <si>
    <t>Cultivo de otros cereales no contemplado en otra actividad asociada</t>
  </si>
  <si>
    <t>Cultivo de otras legumbres no contemplado en otra actividad asociada</t>
  </si>
  <si>
    <t>Cultivo de otras semillas oleaginosas no contemplado en otra actividad asociada</t>
  </si>
  <si>
    <t>011199</t>
  </si>
  <si>
    <t xml:space="preserve">Cultivo mixto de cereales (excepto arroz), legumbres y semillas oleaginosas </t>
  </si>
  <si>
    <t>011199001</t>
  </si>
  <si>
    <t>Cultivo mixto de varios cereales</t>
  </si>
  <si>
    <t>011200</t>
  </si>
  <si>
    <t>Cultivo de hortalizas y melones, raíces y tubérculos</t>
  </si>
  <si>
    <t>011301</t>
  </si>
  <si>
    <t>011302</t>
  </si>
  <si>
    <t>011303</t>
  </si>
  <si>
    <t>Cultivo de cebolla</t>
  </si>
  <si>
    <t>011303000</t>
  </si>
  <si>
    <t>Cultivo de cebolla de cualquier tipo</t>
  </si>
  <si>
    <t>011304</t>
  </si>
  <si>
    <t>Cultivo de chayote</t>
  </si>
  <si>
    <t>011304000</t>
  </si>
  <si>
    <t>Cultivo de chayote incluso el cultivo del chayote orgánico y el cultivo del chayote genéticamente modificado.</t>
  </si>
  <si>
    <t>011305</t>
  </si>
  <si>
    <t>Cultivo de papa</t>
  </si>
  <si>
    <t>011306</t>
  </si>
  <si>
    <t>Cultivo de yuca</t>
  </si>
  <si>
    <t>011309</t>
  </si>
  <si>
    <t>Cultivo de otras hortalizas, raíces o tubérculos n.c.p.</t>
  </si>
  <si>
    <t>011309001</t>
  </si>
  <si>
    <t>Cultivo de achicoria</t>
  </si>
  <si>
    <t>011309002</t>
  </si>
  <si>
    <t>Cultivo de ajillo</t>
  </si>
  <si>
    <t>011309003</t>
  </si>
  <si>
    <t>Cultivo de ajo</t>
  </si>
  <si>
    <t>011309004</t>
  </si>
  <si>
    <t>Cultivo de alcachofas</t>
  </si>
  <si>
    <t>011309005</t>
  </si>
  <si>
    <t>Cultivo de apio</t>
  </si>
  <si>
    <t>011309006</t>
  </si>
  <si>
    <t>Cultivo de arracache</t>
  </si>
  <si>
    <t>011309007</t>
  </si>
  <si>
    <t>Cultivo de ayote</t>
  </si>
  <si>
    <t>011309008</t>
  </si>
  <si>
    <t>Cultivo de berenjena</t>
  </si>
  <si>
    <t>011309009</t>
  </si>
  <si>
    <t>Cultivo de brócoli</t>
  </si>
  <si>
    <t>011309011</t>
  </si>
  <si>
    <t>Cultivo de champiñones</t>
  </si>
  <si>
    <t>011309012</t>
  </si>
  <si>
    <t>Cultivo de chiverre</t>
  </si>
  <si>
    <t>011309013</t>
  </si>
  <si>
    <t>Cultivo de coliflor</t>
  </si>
  <si>
    <t>011309014</t>
  </si>
  <si>
    <t>Cultivo de culantro</t>
  </si>
  <si>
    <t>011309015</t>
  </si>
  <si>
    <t>Cultivo de espárragos</t>
  </si>
  <si>
    <t>011309016</t>
  </si>
  <si>
    <t>Cultivo de espinacas</t>
  </si>
  <si>
    <t>011309017</t>
  </si>
  <si>
    <t>Cultivo de lechuga</t>
  </si>
  <si>
    <t>011309018</t>
  </si>
  <si>
    <t>Cultivo de malanga</t>
  </si>
  <si>
    <t>011309019</t>
  </si>
  <si>
    <t>Cultivo de nabo</t>
  </si>
  <si>
    <t>011309022</t>
  </si>
  <si>
    <t>Cultivo de pepinillo</t>
  </si>
  <si>
    <t>011309023</t>
  </si>
  <si>
    <t>Cultivo de pepino</t>
  </si>
  <si>
    <t>011309024</t>
  </si>
  <si>
    <t>Cultivo de pipián</t>
  </si>
  <si>
    <t>011309025</t>
  </si>
  <si>
    <t>Cultivo de puerro</t>
  </si>
  <si>
    <t>011309026</t>
  </si>
  <si>
    <t>Cultivo de rábano</t>
  </si>
  <si>
    <t>011309027</t>
  </si>
  <si>
    <t>Cultivo de raíz</t>
  </si>
  <si>
    <t>011309028</t>
  </si>
  <si>
    <t>Cultivo de remolacha azucarera</t>
  </si>
  <si>
    <t>011309029</t>
  </si>
  <si>
    <t>Cultivo de repollo</t>
  </si>
  <si>
    <t>011309030</t>
  </si>
  <si>
    <t>Cultivo de setas</t>
  </si>
  <si>
    <t>011309031</t>
  </si>
  <si>
    <t>Cultivo de tallo de verduras</t>
  </si>
  <si>
    <t>011309033</t>
  </si>
  <si>
    <t>Cultivo de tomate</t>
  </si>
  <si>
    <t>011309034</t>
  </si>
  <si>
    <t>Cultivo de trufa</t>
  </si>
  <si>
    <t>011309035</t>
  </si>
  <si>
    <t>Cultivo de zanahorias</t>
  </si>
  <si>
    <t>011309036</t>
  </si>
  <si>
    <t>Cultivo de zapallo</t>
  </si>
  <si>
    <t>011309037</t>
  </si>
  <si>
    <t>Cultivo de hongos</t>
  </si>
  <si>
    <t>Cultivo de otras hortalizas, raíces de tubérculos no contemplado en otra actividad asociada</t>
  </si>
  <si>
    <t>011399</t>
  </si>
  <si>
    <t xml:space="preserve">Cultivo mixto de hortalizas y melones, raíces y tubérculos </t>
  </si>
  <si>
    <t>011399001</t>
  </si>
  <si>
    <t>Cultivo mixto de hortalizas y melones, cuando no se identifica el cultivo de un producto como actividad principal.</t>
  </si>
  <si>
    <t>011400</t>
  </si>
  <si>
    <t>011500</t>
  </si>
  <si>
    <t>Cultivo de plantas de fibras</t>
  </si>
  <si>
    <t>011600</t>
  </si>
  <si>
    <t>011600002</t>
  </si>
  <si>
    <t>Cultivo de yute</t>
  </si>
  <si>
    <t>011600003</t>
  </si>
  <si>
    <t>Cultivo de kenaf</t>
  </si>
  <si>
    <t>011600004</t>
  </si>
  <si>
    <t>Cultivo de lino</t>
  </si>
  <si>
    <t>011600005</t>
  </si>
  <si>
    <t>Cultivo de cáñamo</t>
  </si>
  <si>
    <t>011600006</t>
  </si>
  <si>
    <t>Cultivo de cabuya</t>
  </si>
  <si>
    <t>011600007</t>
  </si>
  <si>
    <t>Cultivo de sisal</t>
  </si>
  <si>
    <t>011600008</t>
  </si>
  <si>
    <t>Cultivo de otras plantas de fibras textiles del género agave</t>
  </si>
  <si>
    <t>011600009</t>
  </si>
  <si>
    <t>Cultivo de abacá</t>
  </si>
  <si>
    <t>011600010</t>
  </si>
  <si>
    <t>Cultivo de ramio</t>
  </si>
  <si>
    <t>011600011</t>
  </si>
  <si>
    <t>Cultivo de otras plantas de fibras textiles</t>
  </si>
  <si>
    <t>011600090</t>
  </si>
  <si>
    <t>Cultivo de otras plantas de fibras no contemplado en otra actividad asociada</t>
  </si>
  <si>
    <t>011699</t>
  </si>
  <si>
    <t>Cultivo mixto de plantas de fibras</t>
  </si>
  <si>
    <t>011699000</t>
  </si>
  <si>
    <t>Cultivo de otras plantas no perennes</t>
  </si>
  <si>
    <t>011901</t>
  </si>
  <si>
    <t>Cultivo de flores</t>
  </si>
  <si>
    <t>Cultivo de flores, incluida la producción de flores cortadas y capullos y semillas de flores (excepto el cultivo de semilla de girasol)</t>
  </si>
  <si>
    <t>011902</t>
  </si>
  <si>
    <t>Cultivo de follaje</t>
  </si>
  <si>
    <t>011902000</t>
  </si>
  <si>
    <t>Cultivo de follaje (hoja de árbol y planta)</t>
  </si>
  <si>
    <t>011909</t>
  </si>
  <si>
    <t>Cultivo de otras plantas no perennes y perennes (excepto Flores y Follajes)</t>
  </si>
  <si>
    <t>011909001</t>
  </si>
  <si>
    <t>Cultivo de remolacha forrajera, raíces forrajeras, trébol, alfalfa, maíz y otras plantas forrajeras.</t>
  </si>
  <si>
    <t>Cultivo de otras plantas no perennes y perennes (excepto Flores y Follajes) no contemplado en otra actividad asociada</t>
  </si>
  <si>
    <t>011999</t>
  </si>
  <si>
    <t>Cultivo mixto de otras plantas no perennes</t>
  </si>
  <si>
    <t>011999000</t>
  </si>
  <si>
    <t>Cultivo de plantas perennes</t>
  </si>
  <si>
    <t>Cultivo de uvas</t>
  </si>
  <si>
    <t>012100</t>
  </si>
  <si>
    <t>012100000</t>
  </si>
  <si>
    <t xml:space="preserve">Cultivo de frutas tropicales y sub tropicales </t>
  </si>
  <si>
    <t>012201</t>
  </si>
  <si>
    <t>012202</t>
  </si>
  <si>
    <t>Cultivo de plátano</t>
  </si>
  <si>
    <t>012202000</t>
  </si>
  <si>
    <t>012203</t>
  </si>
  <si>
    <t>012209</t>
  </si>
  <si>
    <t>Cultivo de otras frutas tropicales y subtropicales</t>
  </si>
  <si>
    <t>012209001</t>
  </si>
  <si>
    <t>Cultivo de papaya</t>
  </si>
  <si>
    <t>012209002</t>
  </si>
  <si>
    <t>Cultivo de aguacate</t>
  </si>
  <si>
    <t>012209003</t>
  </si>
  <si>
    <t>Cultivo de anona</t>
  </si>
  <si>
    <t>012209004</t>
  </si>
  <si>
    <t>Cultivo de caimito</t>
  </si>
  <si>
    <t>012209005</t>
  </si>
  <si>
    <t>Cultivo de cas</t>
  </si>
  <si>
    <t>012209006</t>
  </si>
  <si>
    <t>Cultivo de dátil</t>
  </si>
  <si>
    <t>012209007</t>
  </si>
  <si>
    <t>Cultivo de fruta de pan</t>
  </si>
  <si>
    <t>012209008</t>
  </si>
  <si>
    <t>Cultivo de granadilla</t>
  </si>
  <si>
    <t>012209009</t>
  </si>
  <si>
    <t>Cultivo de guaba</t>
  </si>
  <si>
    <t>012209010</t>
  </si>
  <si>
    <t>Cultivo de guanábana</t>
  </si>
  <si>
    <t>012209011</t>
  </si>
  <si>
    <t>Cultivo de guayaba</t>
  </si>
  <si>
    <t>012209012</t>
  </si>
  <si>
    <t>Cultivo de higos</t>
  </si>
  <si>
    <t>012209013</t>
  </si>
  <si>
    <t>Cultivo de jocotes</t>
  </si>
  <si>
    <t>012209014</t>
  </si>
  <si>
    <t>Cultivo de mamey</t>
  </si>
  <si>
    <t>012209015</t>
  </si>
  <si>
    <t>Cultivo de mamón</t>
  </si>
  <si>
    <t>012209016</t>
  </si>
  <si>
    <t>Cultivo de mango</t>
  </si>
  <si>
    <t>012209017</t>
  </si>
  <si>
    <t>Cultivo de nance</t>
  </si>
  <si>
    <t>012209018</t>
  </si>
  <si>
    <t>Cultivo de níspero</t>
  </si>
  <si>
    <t>012209019</t>
  </si>
  <si>
    <t>Cultivo de pejibaye</t>
  </si>
  <si>
    <t>012209020</t>
  </si>
  <si>
    <t>Cultivo de pitahaya</t>
  </si>
  <si>
    <t>012209021</t>
  </si>
  <si>
    <t>Cultivo de tamarindo</t>
  </si>
  <si>
    <t>012209022</t>
  </si>
  <si>
    <t>Cultivo de zapote</t>
  </si>
  <si>
    <t>012209090</t>
  </si>
  <si>
    <t>Cultivo de otras frutas tropicales y subtropicales no contemplado en otra actividad asociada</t>
  </si>
  <si>
    <t>012299</t>
  </si>
  <si>
    <t>Cultivo mixto de frutas tropicales y subtropicales</t>
  </si>
  <si>
    <t>Cultivo de frutas cítricas</t>
  </si>
  <si>
    <t>012300</t>
  </si>
  <si>
    <t>Cultivo de frutas de pepita y de hueso</t>
  </si>
  <si>
    <t>012400</t>
  </si>
  <si>
    <t>012400001</t>
  </si>
  <si>
    <t>Cultivo de albaricoques</t>
  </si>
  <si>
    <t>012400002</t>
  </si>
  <si>
    <t>Cultivo de cerezas</t>
  </si>
  <si>
    <t>012400003</t>
  </si>
  <si>
    <t>Cultivo de ciruelas</t>
  </si>
  <si>
    <t>012400004</t>
  </si>
  <si>
    <t>Cultivo de endrinas</t>
  </si>
  <si>
    <t>012400005</t>
  </si>
  <si>
    <t>Cultivo de manzanas de agua</t>
  </si>
  <si>
    <t>012400006</t>
  </si>
  <si>
    <t>Cultivo de manzanas</t>
  </si>
  <si>
    <t>012400007</t>
  </si>
  <si>
    <t>Cultivo de melocotones</t>
  </si>
  <si>
    <t>012400008</t>
  </si>
  <si>
    <t>Cultivo de membrillos</t>
  </si>
  <si>
    <t>012400009</t>
  </si>
  <si>
    <t>Cultivo de nectarinas</t>
  </si>
  <si>
    <t>012400010</t>
  </si>
  <si>
    <t>Cultivo de peras</t>
  </si>
  <si>
    <t>012400090</t>
  </si>
  <si>
    <t>Cultivo de otras frutas de pepita y hueso no contemplado en otra actividad asociada</t>
  </si>
  <si>
    <t>012499</t>
  </si>
  <si>
    <t>Cultivo mixto de frutas de pepita y de hueso</t>
  </si>
  <si>
    <t>012499000</t>
  </si>
  <si>
    <t xml:space="preserve">Cultivo de otros frutos y nueces de árboles y arbustos </t>
  </si>
  <si>
    <t>012500</t>
  </si>
  <si>
    <t>012500001</t>
  </si>
  <si>
    <t>Cultivo de bayas como arándanos, grosellas, grosellas espinosas, kiwis, fresas, frambuesas</t>
  </si>
  <si>
    <t>Cultivo de nueves comestibles como almendra, pistachos, avellanas, anacardos, castaña, macadamias y otro nueces</t>
  </si>
  <si>
    <t>012599</t>
  </si>
  <si>
    <t>Cultivo de frutos y nueces de árboles y arbustos</t>
  </si>
  <si>
    <t>012599000</t>
  </si>
  <si>
    <t>Cultivo de frutos oleaginosos</t>
  </si>
  <si>
    <t>012601</t>
  </si>
  <si>
    <t>012609</t>
  </si>
  <si>
    <t>Cultivo de otros frutos oleaginosos n.c.p.</t>
  </si>
  <si>
    <t>012609001</t>
  </si>
  <si>
    <t>Cultivo de aceitunas</t>
  </si>
  <si>
    <t>012609002</t>
  </si>
  <si>
    <t>Cultivo de coco</t>
  </si>
  <si>
    <t>012609090</t>
  </si>
  <si>
    <t>Cultivo de otros frutos oleaginosos no contemplado en otra actividad asociada (excepto el cultivo de coco y aceitunas)</t>
  </si>
  <si>
    <t>012699</t>
  </si>
  <si>
    <t>Cultivo mixto de frutos oleaginosos</t>
  </si>
  <si>
    <t>012699000</t>
  </si>
  <si>
    <t>Cultivo de plantas con las que se preparan bebidas</t>
  </si>
  <si>
    <t>012701</t>
  </si>
  <si>
    <t>012701002</t>
  </si>
  <si>
    <t>Cultivo de café orgánico</t>
  </si>
  <si>
    <t>012709</t>
  </si>
  <si>
    <t>Cultivo de otras plantas con las que se preparan bebidas, excepto el cultivo de café n.c.p</t>
  </si>
  <si>
    <t>Cultivo de otras plantas con las que se preparan bebidas, excepto el cultivo de café, cacao, mate y té no contemplado en otra actividad asociada</t>
  </si>
  <si>
    <t>012799</t>
  </si>
  <si>
    <t>Cultivo de especies, plantas aromáticas, medicinales y farmacéuticas</t>
  </si>
  <si>
    <t>012800</t>
  </si>
  <si>
    <t>Cultivo de especies y de plantas aromáticas, perennes y no perennes como: pimienta, chiles y pimientos, nuez moscada, cardamomos, anís, canela, clavo de olor, jengibre, vainilla etc.</t>
  </si>
  <si>
    <t>012800002</t>
  </si>
  <si>
    <t>Cultivo de plantas medicinales y narcóticas.</t>
  </si>
  <si>
    <t>012800003</t>
  </si>
  <si>
    <t>Cultivo de plantas utilizadas principalmente en perfumería, en farmacia o para la preparación de insecticidas, fungicidas o productos similares.</t>
  </si>
  <si>
    <t>012899</t>
  </si>
  <si>
    <t>012899000</t>
  </si>
  <si>
    <t>Cultivos de otras plantas perennes</t>
  </si>
  <si>
    <t>012900</t>
  </si>
  <si>
    <t>012900001</t>
  </si>
  <si>
    <t>Cultivo de árbol de caucho</t>
  </si>
  <si>
    <t>012900002</t>
  </si>
  <si>
    <t>Cultivo de árbol de navidad</t>
  </si>
  <si>
    <t>012900003</t>
  </si>
  <si>
    <t>Cultivo de árbol para extracción de savia</t>
  </si>
  <si>
    <t>012900004</t>
  </si>
  <si>
    <t>Cultivo de materiales vegetales de los tipos utilizados para trenzar</t>
  </si>
  <si>
    <t>Cultivo de Palmito</t>
  </si>
  <si>
    <t>012900090</t>
  </si>
  <si>
    <t>Cultivo de otras plantas perennes no contemplado en otra actividad asociada</t>
  </si>
  <si>
    <t>Propagación de plantas</t>
  </si>
  <si>
    <t>013000</t>
  </si>
  <si>
    <t>013000001</t>
  </si>
  <si>
    <t>Producción de todo tipo de materiales vegetales para plantación</t>
  </si>
  <si>
    <t>013000002</t>
  </si>
  <si>
    <t>Cultivo de plantas para plantación.</t>
  </si>
  <si>
    <t>013000003</t>
  </si>
  <si>
    <t>Cultivo o propagación de plantas con fines ornamentales como: cultivo de caña india, palmeras, cactus, bambúes, dracena, incluido césped para trasplante</t>
  </si>
  <si>
    <t>013099</t>
  </si>
  <si>
    <t>013099000</t>
  </si>
  <si>
    <t>Cría de ganado Bovino (vacuno) y búfalos</t>
  </si>
  <si>
    <t>014101</t>
  </si>
  <si>
    <t>Cría de ganado Bovino (vacuno) para carne</t>
  </si>
  <si>
    <t>014102</t>
  </si>
  <si>
    <t>Cría de ganado Bovino ( vacuno) para producción de leche cruda</t>
  </si>
  <si>
    <t>014109</t>
  </si>
  <si>
    <t>Cría de Búfalos y otra producción de ganado bovino (vacuno).</t>
  </si>
  <si>
    <t>014188</t>
  </si>
  <si>
    <t>014199</t>
  </si>
  <si>
    <t>Cría de caballos y otros equinos</t>
  </si>
  <si>
    <t>014200</t>
  </si>
  <si>
    <t>014200001</t>
  </si>
  <si>
    <t>Cría y reproducción de caballos (incluidos caballos de carreras y de paso), burros y mulos</t>
  </si>
  <si>
    <t>014200090</t>
  </si>
  <si>
    <t>Cría y reproducción de otros equinos no contemplado en otra actividad asociada</t>
  </si>
  <si>
    <t>Cría de camellos y otros camélidos</t>
  </si>
  <si>
    <t>014300</t>
  </si>
  <si>
    <t>014300000</t>
  </si>
  <si>
    <t xml:space="preserve">Cría y reproducción de camellos, dromedarios y otros camélidos. </t>
  </si>
  <si>
    <t>Cría de ovejas y cabras</t>
  </si>
  <si>
    <t>014400</t>
  </si>
  <si>
    <t>014400002</t>
  </si>
  <si>
    <t>Producción de leche cruda de oveja y de cabra</t>
  </si>
  <si>
    <t>014400003</t>
  </si>
  <si>
    <t>Producción de lana cruda</t>
  </si>
  <si>
    <t>014488</t>
  </si>
  <si>
    <t>Cría y reproducción de oveja y Cabra; y producción de leche cruda</t>
  </si>
  <si>
    <t>014488000</t>
  </si>
  <si>
    <t>Cría y reproducción de oveja y cabra; junto con la producción de su leche cruda</t>
  </si>
  <si>
    <t xml:space="preserve">Cría de cerdos </t>
  </si>
  <si>
    <t>014500</t>
  </si>
  <si>
    <t>014500000</t>
  </si>
  <si>
    <t>Cría y reproducción de cerdos( implica desarrollo y engorde )</t>
  </si>
  <si>
    <t>Cría de aves de corral</t>
  </si>
  <si>
    <t>014601</t>
  </si>
  <si>
    <t>Cría de pollos para carne</t>
  </si>
  <si>
    <t>014601000</t>
  </si>
  <si>
    <t>Cría, reproducción y engorde de pollos para carne</t>
  </si>
  <si>
    <t>014602</t>
  </si>
  <si>
    <t>Actividades de granja para la producción de huevos de gallina</t>
  </si>
  <si>
    <t>014602000</t>
  </si>
  <si>
    <t>Actividades de granja, cría y reproducción de gallinas para la producción de huevos de gallina</t>
  </si>
  <si>
    <t>014609</t>
  </si>
  <si>
    <t>Cría de otras aves de corral, excepto pollos</t>
  </si>
  <si>
    <t>014609001</t>
  </si>
  <si>
    <t>Cría de chompipe</t>
  </si>
  <si>
    <t>014609002</t>
  </si>
  <si>
    <t>Cría de codorniz</t>
  </si>
  <si>
    <t>014609003</t>
  </si>
  <si>
    <t>Cría de gallina de guinea</t>
  </si>
  <si>
    <t>014609004</t>
  </si>
  <si>
    <t>Cría de gansos</t>
  </si>
  <si>
    <t>014609005</t>
  </si>
  <si>
    <t>Cría de pato</t>
  </si>
  <si>
    <t>014609006</t>
  </si>
  <si>
    <t>Cría de pavos</t>
  </si>
  <si>
    <t>014609090</t>
  </si>
  <si>
    <t>Cría de otras aves de corral, excepto pollos no contemplado en otra actividad asociada</t>
  </si>
  <si>
    <t>014688</t>
  </si>
  <si>
    <t>Cría de pollos para carne y actividades de granja para la producción de huevos de gallina</t>
  </si>
  <si>
    <t>014688000</t>
  </si>
  <si>
    <t>014699</t>
  </si>
  <si>
    <t>014900</t>
  </si>
  <si>
    <t>014900001</t>
  </si>
  <si>
    <t>Cría y reproducción de animales semidomesticados y otros animales vivos como avestruces, y otras aves (excepto aves de corral)</t>
  </si>
  <si>
    <t>014900002</t>
  </si>
  <si>
    <t>Cría de insectos</t>
  </si>
  <si>
    <t>014900003</t>
  </si>
  <si>
    <t>Cría de conejos y otros animales de pelo</t>
  </si>
  <si>
    <t>014900004</t>
  </si>
  <si>
    <t>Producción de pieles finas, cueros de reptiles y plumas de aves como parte de la explotación ganadera.</t>
  </si>
  <si>
    <t>014900005</t>
  </si>
  <si>
    <t>Explotación de criadero de gusanos (excluye la cría de gusanos marinos), de moluscos terrestres, de caracoles etc.</t>
  </si>
  <si>
    <t>014900006</t>
  </si>
  <si>
    <t>Cría de gusanos de seda, producción de capullos del gusano de seda</t>
  </si>
  <si>
    <t>014900007</t>
  </si>
  <si>
    <t>Apicultura y producción de miel y cera de abeja</t>
  </si>
  <si>
    <t>014900008</t>
  </si>
  <si>
    <t>Cría y reproducción de animales domésticos (excepto peces) tales como : perros, gatos, pájaros (periquitos entre otros), hámster y cría de otros animales no contemplados en las clases anteriores</t>
  </si>
  <si>
    <t>014999</t>
  </si>
  <si>
    <t>Explotación Mixta</t>
  </si>
  <si>
    <t>015000</t>
  </si>
  <si>
    <t>Actividades de apoyo a la agricultura y a la agricultura y actividades posteriores a la cosecha</t>
  </si>
  <si>
    <t>Actividades de apoyo a la agricultura</t>
  </si>
  <si>
    <t>016101</t>
  </si>
  <si>
    <t>Servicios de alquiler de maquinaria agrícola con chofer</t>
  </si>
  <si>
    <t>016101000</t>
  </si>
  <si>
    <t>Alquiler de maquinaria agrícola con chofer, como alquiler de chapulín, arados, cosechadoras etc., con chofer</t>
  </si>
  <si>
    <t>016102</t>
  </si>
  <si>
    <t>Servicios de fumigación y riego agrícola</t>
  </si>
  <si>
    <t>016102000</t>
  </si>
  <si>
    <t>Servicio de riego agrícola y fumigación para la eliminación de plagas, en plantaciones extensas o no a cambio de retribución o por contrato</t>
  </si>
  <si>
    <t>016109</t>
  </si>
  <si>
    <t>Otros servicios de apoyo a la agricultura</t>
  </si>
  <si>
    <t>016109001</t>
  </si>
  <si>
    <t>Servicio de acondicionamiento de terrenos a cambio de retribución o por contrato</t>
  </si>
  <si>
    <t>016109002</t>
  </si>
  <si>
    <t>Servicio de plantación o siembra de cultivos a cambio de retribución o por contrato</t>
  </si>
  <si>
    <t>016109003</t>
  </si>
  <si>
    <t>Servicio de tratamiento de cultivos a cambio de retribución o por contrato</t>
  </si>
  <si>
    <t>016109004</t>
  </si>
  <si>
    <t>Servicio de poda de árboles frutales y viñas a cambio de retribución o por contrato</t>
  </si>
  <si>
    <t>016109005</t>
  </si>
  <si>
    <t>Servicio de trasplante de arroz, entresacado de productos a cambio de una retribución o por contrato</t>
  </si>
  <si>
    <t>016109006</t>
  </si>
  <si>
    <t>Servicio de recolección de cosechas a cambio de una retribución o por contrato</t>
  </si>
  <si>
    <t>016199</t>
  </si>
  <si>
    <t>Actividades de apoyo a la ganadería</t>
  </si>
  <si>
    <t>016201</t>
  </si>
  <si>
    <t>Servicios de Inseminación artificial y mejoramiento genético</t>
  </si>
  <si>
    <t>016209</t>
  </si>
  <si>
    <t>016299</t>
  </si>
  <si>
    <t>Actividades posteriores a la cosecha</t>
  </si>
  <si>
    <t>016301</t>
  </si>
  <si>
    <t>016309</t>
  </si>
  <si>
    <t>Otras actividades posteriores a la cosecha</t>
  </si>
  <si>
    <t>016309001</t>
  </si>
  <si>
    <t>Servicio de recorte, clasificación, desinfección, de la cosecha para su comercialización en los mercados</t>
  </si>
  <si>
    <t>016309002</t>
  </si>
  <si>
    <t>Servicio de desmontado de algodón, por contrato, como parte de actividades post cosecha</t>
  </si>
  <si>
    <t>016309003</t>
  </si>
  <si>
    <t>Preparación de hojas de tabaco, por contrato como parte de las actividades post cosecha</t>
  </si>
  <si>
    <t>016309004</t>
  </si>
  <si>
    <t>Servicio de preparación de cacao en grano, por contrato, como parte de actividades post cosecha</t>
  </si>
  <si>
    <t>016309005</t>
  </si>
  <si>
    <t>Servicio de encerado de frutas, por contrato, como parte de actividades post cosecha</t>
  </si>
  <si>
    <t>016309006</t>
  </si>
  <si>
    <t>Servicio de secado al sol de frutas y hortalizas, etc. como parte de las actividades post cosecha</t>
  </si>
  <si>
    <t>Otros servicios posteriores a la cosecha no contemplado en otra actividad asociada</t>
  </si>
  <si>
    <t>Tratamiento (Procesamiento) de semillas para la propagación</t>
  </si>
  <si>
    <t>016400</t>
  </si>
  <si>
    <t>016400001</t>
  </si>
  <si>
    <t>Procesamiento de semillas para la propagación</t>
  </si>
  <si>
    <t>016400002</t>
  </si>
  <si>
    <t>Secado, limpieza, clasificación y tratamiento de semillas hasta su comercialización</t>
  </si>
  <si>
    <t>016400003</t>
  </si>
  <si>
    <t>Tratamiento de semillas genéticamente modificadas.</t>
  </si>
  <si>
    <t>016400090</t>
  </si>
  <si>
    <t>Otro tratamiento (procesamiento) de semillas para la propagación no contemplado en otra actividad asociada</t>
  </si>
  <si>
    <t>Caza ordinaria, mediante trampas y actividades de servicio conexas</t>
  </si>
  <si>
    <t>017000</t>
  </si>
  <si>
    <t>017000001</t>
  </si>
  <si>
    <t>Captura de animal para mascota (en tierra)</t>
  </si>
  <si>
    <t>017000002</t>
  </si>
  <si>
    <t xml:space="preserve">Captura de animales para alimento, por sus pieles y cueros, para investigación o zoológicos. </t>
  </si>
  <si>
    <t>017000004</t>
  </si>
  <si>
    <t>Producción de pieles finas como resultado de actividades de caza ordinaria y mediante trampas</t>
  </si>
  <si>
    <t>017000005</t>
  </si>
  <si>
    <t>Producción de plumas de aves como resultado de actividades de caza ordinaria y mediante trampas</t>
  </si>
  <si>
    <t>017000006</t>
  </si>
  <si>
    <t>Producción de cueros de reptiles como resultado de actividades de caza ordinaria y mediante trampas</t>
  </si>
  <si>
    <t>017099</t>
  </si>
  <si>
    <t>017099000</t>
  </si>
  <si>
    <t>Silvicultura y otras actividades forestales</t>
  </si>
  <si>
    <t>021000</t>
  </si>
  <si>
    <t>021000001</t>
  </si>
  <si>
    <t>Aclareo de bosques plantados</t>
  </si>
  <si>
    <t>021000002</t>
  </si>
  <si>
    <t>Actividades forestales</t>
  </si>
  <si>
    <t>021000003</t>
  </si>
  <si>
    <t xml:space="preserve">Conservación de bosques </t>
  </si>
  <si>
    <t>021000004</t>
  </si>
  <si>
    <t>Conservación de bosques para producción de oxígeno</t>
  </si>
  <si>
    <t>021000005</t>
  </si>
  <si>
    <t xml:space="preserve">Conservación de zonas forestales </t>
  </si>
  <si>
    <t>021000006</t>
  </si>
  <si>
    <t xml:space="preserve">Plantación de aboles de melina </t>
  </si>
  <si>
    <t>021000007</t>
  </si>
  <si>
    <t>Plantación de árboles de pino</t>
  </si>
  <si>
    <t>021000008</t>
  </si>
  <si>
    <t xml:space="preserve">Plantación de árboles de pochote </t>
  </si>
  <si>
    <t>021000009</t>
  </si>
  <si>
    <t>Plantación de árboles de Roble</t>
  </si>
  <si>
    <t>021000010</t>
  </si>
  <si>
    <t>Plantación de árboles de teca</t>
  </si>
  <si>
    <t>021000011</t>
  </si>
  <si>
    <t>Plantación de bambú</t>
  </si>
  <si>
    <t>021000012</t>
  </si>
  <si>
    <t>Plantación de bosques</t>
  </si>
  <si>
    <t>021000013</t>
  </si>
  <si>
    <t>Reforestación de bosques naturales</t>
  </si>
  <si>
    <t>021000014</t>
  </si>
  <si>
    <t>Replante de bosques plantados</t>
  </si>
  <si>
    <t>021000015</t>
  </si>
  <si>
    <t>Siembra de árboles</t>
  </si>
  <si>
    <t>021000016</t>
  </si>
  <si>
    <t>Trasplante de bosques naturales</t>
  </si>
  <si>
    <t>021000017</t>
  </si>
  <si>
    <t>Vivero de plantación forestal</t>
  </si>
  <si>
    <t>021099</t>
  </si>
  <si>
    <t>021099000</t>
  </si>
  <si>
    <t>022000</t>
  </si>
  <si>
    <t>022000001</t>
  </si>
  <si>
    <t>Producción de madera en rollos para industrias manufactureras que utilizan productos forestales</t>
  </si>
  <si>
    <t>022000002</t>
  </si>
  <si>
    <t>Producción de madera en rollos para su utilización en bruto (vigas, estacas y postes)</t>
  </si>
  <si>
    <t>022000003</t>
  </si>
  <si>
    <t>Recolección y producción de leña en bosques</t>
  </si>
  <si>
    <t>022000004</t>
  </si>
  <si>
    <t>Producción de carbón vegetal en bosques ( utilizando métodos tradicionales)</t>
  </si>
  <si>
    <t>022000005</t>
  </si>
  <si>
    <t>Extracción de troncos, astillas de madera o leña</t>
  </si>
  <si>
    <t>022099</t>
  </si>
  <si>
    <t>Recolección de productos forestales distintos a la madera</t>
  </si>
  <si>
    <t>023000</t>
  </si>
  <si>
    <t>023000001</t>
  </si>
  <si>
    <t>Recolección de líquenes</t>
  </si>
  <si>
    <t>023000002</t>
  </si>
  <si>
    <t>Recolección de bálsamo</t>
  </si>
  <si>
    <t>023000003</t>
  </si>
  <si>
    <t>Recolección de bayas</t>
  </si>
  <si>
    <t>023000004</t>
  </si>
  <si>
    <t>Recolección de bellota en bosques</t>
  </si>
  <si>
    <t>023000005</t>
  </si>
  <si>
    <t>Recolección de castañas de indias en bosques</t>
  </si>
  <si>
    <t>023000006</t>
  </si>
  <si>
    <t>Recolección de caucho</t>
  </si>
  <si>
    <t>023000007</t>
  </si>
  <si>
    <t>Recolección de corcho</t>
  </si>
  <si>
    <t>023000008</t>
  </si>
  <si>
    <t>Recolección de balata, chicle y otras gomas similares al caucho</t>
  </si>
  <si>
    <t>023000009</t>
  </si>
  <si>
    <t>Recolección de crin vegetal y marino</t>
  </si>
  <si>
    <t>023000010</t>
  </si>
  <si>
    <t>Recolección de esparto en bosques</t>
  </si>
  <si>
    <t>023000011</t>
  </si>
  <si>
    <t>Recolección de hierba marina</t>
  </si>
  <si>
    <t>023000012</t>
  </si>
  <si>
    <t>Recolección de hongos</t>
  </si>
  <si>
    <t>023000013</t>
  </si>
  <si>
    <t>Recolección de musgo en bosques</t>
  </si>
  <si>
    <t>023000014</t>
  </si>
  <si>
    <t>Recolección de nueces</t>
  </si>
  <si>
    <t>023000015</t>
  </si>
  <si>
    <t>Recolección de goma laca y resinas</t>
  </si>
  <si>
    <t>023000016</t>
  </si>
  <si>
    <t>Recolección de trufas</t>
  </si>
  <si>
    <t>023099</t>
  </si>
  <si>
    <t>023099000</t>
  </si>
  <si>
    <t>024000</t>
  </si>
  <si>
    <t>024000001</t>
  </si>
  <si>
    <t>Servicio asesoramiento en gestión forestal</t>
  </si>
  <si>
    <t>024000002</t>
  </si>
  <si>
    <t>Servicio implantes de montes forestales, por contrato</t>
  </si>
  <si>
    <t>024000003</t>
  </si>
  <si>
    <t>Servicio ingeniería forestal, por contrato</t>
  </si>
  <si>
    <t>024000004</t>
  </si>
  <si>
    <t>Servicio lucha y protección de incendios forestales</t>
  </si>
  <si>
    <t>024000005</t>
  </si>
  <si>
    <t>Servicio de explotación forestal</t>
  </si>
  <si>
    <t>024000006</t>
  </si>
  <si>
    <t xml:space="preserve">Servicios de control de plagas forestales, </t>
  </si>
  <si>
    <t>024000007</t>
  </si>
  <si>
    <t>Servicios de evaluación de impacto ambiental</t>
  </si>
  <si>
    <t>024000008</t>
  </si>
  <si>
    <t>Servicios de evaluación maderera</t>
  </si>
  <si>
    <t>024000009</t>
  </si>
  <si>
    <t xml:space="preserve">Servicios de Inventario de existencias maderables por contrato </t>
  </si>
  <si>
    <t>024000010</t>
  </si>
  <si>
    <t>Servicios forestales por contrato</t>
  </si>
  <si>
    <t>024000011</t>
  </si>
  <si>
    <t xml:space="preserve"> Servicio de transporte de troncos dentro del bosque</t>
  </si>
  <si>
    <t>024099</t>
  </si>
  <si>
    <t>Pesca y Acuicultura</t>
  </si>
  <si>
    <t xml:space="preserve">Pesca </t>
  </si>
  <si>
    <t>031100</t>
  </si>
  <si>
    <t>031100001</t>
  </si>
  <si>
    <t>Captura de langostas</t>
  </si>
  <si>
    <t>031100002</t>
  </si>
  <si>
    <t>Captura de peces ornamentales</t>
  </si>
  <si>
    <t>031100003</t>
  </si>
  <si>
    <t>Captura de pianguas</t>
  </si>
  <si>
    <t>031100004</t>
  </si>
  <si>
    <t>Captura de pulpos</t>
  </si>
  <si>
    <t>031100005</t>
  </si>
  <si>
    <t>Pesca artesanal cambute</t>
  </si>
  <si>
    <t>031100006</t>
  </si>
  <si>
    <t>Pesca comercial de altura y costera</t>
  </si>
  <si>
    <t>031100008</t>
  </si>
  <si>
    <t>Extracción de crustáceos y moluscos marinos</t>
  </si>
  <si>
    <t>031100009</t>
  </si>
  <si>
    <t>Extracción de ascidias</t>
  </si>
  <si>
    <t>031100010</t>
  </si>
  <si>
    <t>Extracción de erizos de mar</t>
  </si>
  <si>
    <t>031100013</t>
  </si>
  <si>
    <t>Pesca marítima en "lanchas"</t>
  </si>
  <si>
    <t>031100014</t>
  </si>
  <si>
    <t>Pesca marítima en embarcaciones "camaroneras"</t>
  </si>
  <si>
    <t>031100015</t>
  </si>
  <si>
    <t>Pesca marítima en embarcaciones "industriales"</t>
  </si>
  <si>
    <t>031100016</t>
  </si>
  <si>
    <t>Pesca marítima en embarcaciones artesanales de escala avanzada</t>
  </si>
  <si>
    <t>031100017</t>
  </si>
  <si>
    <t>Pesca marítima en embarcaciones artesanales de mediana escala</t>
  </si>
  <si>
    <t>Pesca marítima en embarcaciones artesanales en pequeña escala</t>
  </si>
  <si>
    <t>Pesca marítima en embarcaciones manuales</t>
  </si>
  <si>
    <t>031100020</t>
  </si>
  <si>
    <t>Recolección de perlas naturales</t>
  </si>
  <si>
    <t>031100021</t>
  </si>
  <si>
    <t>Recolección de esponjas naturales</t>
  </si>
  <si>
    <t>031100022</t>
  </si>
  <si>
    <t>Recolección de corales</t>
  </si>
  <si>
    <t>031100023</t>
  </si>
  <si>
    <t>Recolección de algas marinas</t>
  </si>
  <si>
    <t>031199</t>
  </si>
  <si>
    <t>031200</t>
  </si>
  <si>
    <t>031200001</t>
  </si>
  <si>
    <t>Pesca comercial de agua dulce</t>
  </si>
  <si>
    <t>031200003</t>
  </si>
  <si>
    <t>Pesca de langostinos en agua dulce</t>
  </si>
  <si>
    <t>031200004</t>
  </si>
  <si>
    <t>Pesca de crustáceos en agua dulce distintos de camarones y langostinos</t>
  </si>
  <si>
    <t>031200005</t>
  </si>
  <si>
    <t>Pesca de moluscos en agua dulce</t>
  </si>
  <si>
    <t>031200006</t>
  </si>
  <si>
    <t>Recolección de materiales de agua dulce</t>
  </si>
  <si>
    <t>Captura, extracción y recolección de otros organismos acuáticos de agua dulce no contemplado en otra actividad asociada</t>
  </si>
  <si>
    <t>031299</t>
  </si>
  <si>
    <t>Acuicultura</t>
  </si>
  <si>
    <t>032100</t>
  </si>
  <si>
    <t>032100001</t>
  </si>
  <si>
    <t>Acuicultura marítima de peces no ornamentales</t>
  </si>
  <si>
    <t>032100002</t>
  </si>
  <si>
    <t>Acuicultura marítima de peces ornamentales</t>
  </si>
  <si>
    <t>032100003</t>
  </si>
  <si>
    <t>Cultivo en el mar de cría de alevines y jaramugos</t>
  </si>
  <si>
    <t>032100005</t>
  </si>
  <si>
    <t>Criadero en el mar de anfibios</t>
  </si>
  <si>
    <t>032100006</t>
  </si>
  <si>
    <t>Cultivo en el mar de cría de langostas</t>
  </si>
  <si>
    <t>032100007</t>
  </si>
  <si>
    <t>Cultivo en el mar de otros crustáceos diferentes de langostas y camarones</t>
  </si>
  <si>
    <t>032100008</t>
  </si>
  <si>
    <t>Cultivo en el mar de cría de mejillones</t>
  </si>
  <si>
    <t>032100009</t>
  </si>
  <si>
    <t xml:space="preserve">Cultivo en el mar de cría de ostras </t>
  </si>
  <si>
    <t>032100010</t>
  </si>
  <si>
    <t>Cultivo en el mar de otros bivalvos diferentes de mejillones y ostras</t>
  </si>
  <si>
    <t>032100011</t>
  </si>
  <si>
    <t>Cultivo en el mar de moluscos</t>
  </si>
  <si>
    <t>032100012</t>
  </si>
  <si>
    <t>Cultivo en el mar de laver y otras algas comestibles</t>
  </si>
  <si>
    <t>032100013</t>
  </si>
  <si>
    <t>Piscicultura marina</t>
  </si>
  <si>
    <t>032100014</t>
  </si>
  <si>
    <t>Vivero de peces marinos</t>
  </si>
  <si>
    <t>032100015</t>
  </si>
  <si>
    <t>Explotación de criaderos de gusanos marinos</t>
  </si>
  <si>
    <t>032100090</t>
  </si>
  <si>
    <t>Acuicultura marina de otras especies no contemplado en otra actividad asociada</t>
  </si>
  <si>
    <t>032199</t>
  </si>
  <si>
    <t>032200</t>
  </si>
  <si>
    <t>032200001</t>
  </si>
  <si>
    <t xml:space="preserve">Acuicultura de langostinos en agua dulce </t>
  </si>
  <si>
    <t>032200002</t>
  </si>
  <si>
    <t>Acuicultura de peces de agua dulce</t>
  </si>
  <si>
    <t>032200003</t>
  </si>
  <si>
    <t>Criadero de lagartos en agua dulce</t>
  </si>
  <si>
    <t>032200004</t>
  </si>
  <si>
    <t>Criadero de ranas</t>
  </si>
  <si>
    <t>032200006</t>
  </si>
  <si>
    <t>Criadero de truchas en agua dulce</t>
  </si>
  <si>
    <t>032200007</t>
  </si>
  <si>
    <t>Cultivo de bivalvos de agua dulce</t>
  </si>
  <si>
    <t>032200008</t>
  </si>
  <si>
    <t>Cultivo en agua dulce de moluscos</t>
  </si>
  <si>
    <t>032200009</t>
  </si>
  <si>
    <t xml:space="preserve">Cría de peces ornamentales de agua dulce </t>
  </si>
  <si>
    <t>032200010</t>
  </si>
  <si>
    <t>Piscicultura de agua dulce</t>
  </si>
  <si>
    <t>032200011</t>
  </si>
  <si>
    <t>Vivero de peces de agua dulce</t>
  </si>
  <si>
    <t>032200090</t>
  </si>
  <si>
    <t>Criadero en agua dulce de otras especies acuáticas no contemplado en otra actividad asociada</t>
  </si>
  <si>
    <t>032299</t>
  </si>
  <si>
    <t>Explotación de minas y canteras</t>
  </si>
  <si>
    <t xml:space="preserve">Extracción de carbón de piedra y lignito </t>
  </si>
  <si>
    <t xml:space="preserve">Extracción de carbón de piedra </t>
  </si>
  <si>
    <t>051000</t>
  </si>
  <si>
    <t>051000001</t>
  </si>
  <si>
    <t>Extracción de carbón de piedra en minas subterráneas o a cielo abierto</t>
  </si>
  <si>
    <t>051000002</t>
  </si>
  <si>
    <t xml:space="preserve">Extracción de antracita, en mina subterránea o cielo abierto </t>
  </si>
  <si>
    <t>051000003</t>
  </si>
  <si>
    <t xml:space="preserve">Extracción de hulla, en mina subterránea o cielo abierto </t>
  </si>
  <si>
    <t>051000004</t>
  </si>
  <si>
    <t>Limpieza, cribado, clasificación, pulverización, compresión, etcétera, del carbón de piedra para clasificarlo, mejorar su calidad o facilitar su transporte o almacenamiento.</t>
  </si>
  <si>
    <t>051000005</t>
  </si>
  <si>
    <t>Recuperación del carbón de piedra de escombreras</t>
  </si>
  <si>
    <t>051099</t>
  </si>
  <si>
    <t>051099000</t>
  </si>
  <si>
    <t>Extracción de lignito</t>
  </si>
  <si>
    <t>052000</t>
  </si>
  <si>
    <t>052000001</t>
  </si>
  <si>
    <t>Extracción de Lignito en minas subterráneas o a cielo abierto incluida la extracción por licuefacción</t>
  </si>
  <si>
    <t>052000002</t>
  </si>
  <si>
    <t>Limpieza, deshidratación, pulverización, compresión, etc. del lignito para mejorar su calidad o facilitar su transporte o almacenamiento</t>
  </si>
  <si>
    <t>Extracción de petróleo crudo y gas natural</t>
  </si>
  <si>
    <t>061000</t>
  </si>
  <si>
    <t>061000001</t>
  </si>
  <si>
    <t>Extracción de aceites crudos de petróleo</t>
  </si>
  <si>
    <t>061000002</t>
  </si>
  <si>
    <t>Extracción de esquistos bituminosos y arenas alquitranadas</t>
  </si>
  <si>
    <t>061000003</t>
  </si>
  <si>
    <t>Producción de petróleo crudo de esquistos y arenas bituminosos</t>
  </si>
  <si>
    <t>061000004</t>
  </si>
  <si>
    <t>Decantación desalinización deshidratación y estabilización del petróleo</t>
  </si>
  <si>
    <t>061099</t>
  </si>
  <si>
    <t>062000</t>
  </si>
  <si>
    <t>062000001</t>
  </si>
  <si>
    <t>Producción de hidrocarburos crudos en estado gaseoso (gas natural)</t>
  </si>
  <si>
    <t>062000002</t>
  </si>
  <si>
    <t>Extracción de condensados, drenaje y separación de las fracciones liquidas del gas natural</t>
  </si>
  <si>
    <t>062000003</t>
  </si>
  <si>
    <t>Desulfuración de gas</t>
  </si>
  <si>
    <t>062000004</t>
  </si>
  <si>
    <t>Extracción de hidrocarburos líquidos, obtenidos por licuefacción o pirólisis</t>
  </si>
  <si>
    <t>062099</t>
  </si>
  <si>
    <t>Extracción de minerales metalíferos</t>
  </si>
  <si>
    <t>Extracción de minerales de hierro</t>
  </si>
  <si>
    <t>071000</t>
  </si>
  <si>
    <t>071000001</t>
  </si>
  <si>
    <t>Extracción de mineral de hierro</t>
  </si>
  <si>
    <t>071000002</t>
  </si>
  <si>
    <t>Beneficio y aglomeración de minerales de hierro</t>
  </si>
  <si>
    <t>071000090</t>
  </si>
  <si>
    <t>Otro tipo de extracción de minerales de hierro no contemplado en otra actividad asociada</t>
  </si>
  <si>
    <t>Extracción de minerales metalíferos no ferrosos</t>
  </si>
  <si>
    <t>Extracción de minerales de uranio y torio</t>
  </si>
  <si>
    <t>072100</t>
  </si>
  <si>
    <t>072100001</t>
  </si>
  <si>
    <t>072100002</t>
  </si>
  <si>
    <t>Producción de concentrado de uranio</t>
  </si>
  <si>
    <t>072100090</t>
  </si>
  <si>
    <t>Otro tipo de extracción de minerales metalíferos no ferrosos no contemplado en otra actividad asociada</t>
  </si>
  <si>
    <t>Extracción de otros minerales metalíferos no ferrosos</t>
  </si>
  <si>
    <t>072900</t>
  </si>
  <si>
    <t>072900001</t>
  </si>
  <si>
    <t>Extracción en mina de aluminio</t>
  </si>
  <si>
    <t>072900002</t>
  </si>
  <si>
    <t xml:space="preserve">Extracción en mina de cobalto </t>
  </si>
  <si>
    <t>072900003</t>
  </si>
  <si>
    <t xml:space="preserve">Extracción en mina de cobre </t>
  </si>
  <si>
    <t>072900004</t>
  </si>
  <si>
    <t>Extracción en mina de cromo</t>
  </si>
  <si>
    <t>072900005</t>
  </si>
  <si>
    <t>Extracción en mina de estaño</t>
  </si>
  <si>
    <t>072900006</t>
  </si>
  <si>
    <t>Extracción en mina de oro</t>
  </si>
  <si>
    <t>072900007</t>
  </si>
  <si>
    <t>Extracción en mina de manganeso</t>
  </si>
  <si>
    <t>072900008</t>
  </si>
  <si>
    <t xml:space="preserve">Extracción y preparación en minade molibdeno </t>
  </si>
  <si>
    <t>072900009</t>
  </si>
  <si>
    <t>Extracción en mina de níquel</t>
  </si>
  <si>
    <t>072900010</t>
  </si>
  <si>
    <t>Extracción en mina de plata</t>
  </si>
  <si>
    <t>072900011</t>
  </si>
  <si>
    <t xml:space="preserve">Extracción en mina de platino </t>
  </si>
  <si>
    <t>072900012</t>
  </si>
  <si>
    <t>Extracción en mina de plomo</t>
  </si>
  <si>
    <t>072900013</t>
  </si>
  <si>
    <t>Extracción y preparación en mina de tántalo</t>
  </si>
  <si>
    <t>072900014</t>
  </si>
  <si>
    <t>Extracción y preparación en mina de vanadio</t>
  </si>
  <si>
    <t>072900015</t>
  </si>
  <si>
    <t>Extracción en mina de zinc</t>
  </si>
  <si>
    <t>072999</t>
  </si>
  <si>
    <t>072999000</t>
  </si>
  <si>
    <t>Explotación de otras minas y canteras</t>
  </si>
  <si>
    <t>Extracción de piedra, arena y arcilla</t>
  </si>
  <si>
    <t>081000</t>
  </si>
  <si>
    <t>081000001</t>
  </si>
  <si>
    <t>Extracción, talla sin labrar y aserrado de piedra de construcción como mármol, granito y arenisca etc.</t>
  </si>
  <si>
    <t>081000002</t>
  </si>
  <si>
    <t>Extracción, trituración y fragmentación de piedra caliza</t>
  </si>
  <si>
    <t>081000003</t>
  </si>
  <si>
    <t>Extracción de yeso y de anhidrita</t>
  </si>
  <si>
    <t>081000004</t>
  </si>
  <si>
    <t xml:space="preserve">Extracción de creta y de dolomita sin calcinar </t>
  </si>
  <si>
    <t>081000005</t>
  </si>
  <si>
    <t>Extracción y dragado de arenas para la industria</t>
  </si>
  <si>
    <t>081000006</t>
  </si>
  <si>
    <t>Extracción y dragado de arenas para construcción y grava</t>
  </si>
  <si>
    <t>081000007</t>
  </si>
  <si>
    <t>Fragmentación y trituración de piedra, gravilla y arena</t>
  </si>
  <si>
    <t>081000008</t>
  </si>
  <si>
    <t>Extracción de arena</t>
  </si>
  <si>
    <t>081000009</t>
  </si>
  <si>
    <t>Extracción de arcillas, arcillas refractarias y caolín</t>
  </si>
  <si>
    <t>081099</t>
  </si>
  <si>
    <t>081099000</t>
  </si>
  <si>
    <t>Explotación de minas y canteras no contemplado en otra actividad asociada</t>
  </si>
  <si>
    <t>Extracción de minerales para la fabricación de abonos y productos químicos</t>
  </si>
  <si>
    <t>089100</t>
  </si>
  <si>
    <t>089100001</t>
  </si>
  <si>
    <t>Extracción de fosfatos naturales y sales de potasio naturales</t>
  </si>
  <si>
    <t>089100002</t>
  </si>
  <si>
    <t>Extracción de azufre natural</t>
  </si>
  <si>
    <t>089100003</t>
  </si>
  <si>
    <t>Extracción y preparación de pirita y pirrotina, excepto calcinadas</t>
  </si>
  <si>
    <t>089100004</t>
  </si>
  <si>
    <t>Extracción de sulfato de bario mineral y carbonato (baritina)</t>
  </si>
  <si>
    <t>089100005</t>
  </si>
  <si>
    <t>Extracción de sulfato de magnesio natural</t>
  </si>
  <si>
    <t>089100006</t>
  </si>
  <si>
    <t>Extracción de boratos naturales</t>
  </si>
  <si>
    <t>089100007</t>
  </si>
  <si>
    <t>Extracción de tierras colorantes</t>
  </si>
  <si>
    <t>089100008</t>
  </si>
  <si>
    <t>Extracción de fluorita (espato flúor)</t>
  </si>
  <si>
    <t>089100009</t>
  </si>
  <si>
    <t>Extracción de otros minerales valorados como fuente de sustancias químicas</t>
  </si>
  <si>
    <t>089100010</t>
  </si>
  <si>
    <t>Explotación de guano</t>
  </si>
  <si>
    <t>089100011</t>
  </si>
  <si>
    <t>Extracción de minerales para la fabricación de fertilizante</t>
  </si>
  <si>
    <t>089100012</t>
  </si>
  <si>
    <t>Extracción de mineral para la fabricación de producto químico</t>
  </si>
  <si>
    <t>089199</t>
  </si>
  <si>
    <t>089199000</t>
  </si>
  <si>
    <t>Extracción mixta de minerales para la fabricación de abonos y productos químicos</t>
  </si>
  <si>
    <t>Extracción de turba</t>
  </si>
  <si>
    <t>089200</t>
  </si>
  <si>
    <t>089200001</t>
  </si>
  <si>
    <t>089200002</t>
  </si>
  <si>
    <t>Aglomeración de Turba</t>
  </si>
  <si>
    <t>089200003</t>
  </si>
  <si>
    <t>Preparación de turba para mejorar su calidad o facilitar su transporte o almacenamiento</t>
  </si>
  <si>
    <t>Extracción de sal</t>
  </si>
  <si>
    <t>089300</t>
  </si>
  <si>
    <t>089300001</t>
  </si>
  <si>
    <t>Extracción de sal, desde el subsuelo incluyendo por disolución y bombeo</t>
  </si>
  <si>
    <t>089300002</t>
  </si>
  <si>
    <t>Extracción de sal por evaporación al sol de agua de mar o de otras aguas salinas</t>
  </si>
  <si>
    <t>089300003</t>
  </si>
  <si>
    <t>Trituración, purificación y refinado de la sal por el productor como parte de la extracción de sal</t>
  </si>
  <si>
    <t>089399</t>
  </si>
  <si>
    <t>089399000</t>
  </si>
  <si>
    <t>Explotación de otras minas y canteras n.c.p</t>
  </si>
  <si>
    <t>089900</t>
  </si>
  <si>
    <t>Explotación de otras minas y canteras n.c.p.</t>
  </si>
  <si>
    <t>Extracción de piedras preciosas, gemas, cuarzo y mica etc.</t>
  </si>
  <si>
    <t>Extracción en minas de diversos minerales y materiales no contemplado en otra actividad asociada</t>
  </si>
  <si>
    <t>Actividades de servicios de apoyo a la explotación de minas</t>
  </si>
  <si>
    <t>Actividades de apoyo para la extracción de petróleo y gas natural</t>
  </si>
  <si>
    <t>091000</t>
  </si>
  <si>
    <t>091000001</t>
  </si>
  <si>
    <t>Servicio de exploración para la extracción de petróleo y gas (observaciones geológicas en posibles yacimientos)</t>
  </si>
  <si>
    <t>091000002</t>
  </si>
  <si>
    <t>Servicios de perforación inicial, erección, reparación y desmantelamiento de torres de perforación para extracción de petróleo y gas natural</t>
  </si>
  <si>
    <t>091000003</t>
  </si>
  <si>
    <t xml:space="preserve">Servicio de prueba de perforación en conexión con la extracción del gas o petróleo </t>
  </si>
  <si>
    <t>091000004</t>
  </si>
  <si>
    <t>Servicio de cementación de los tubos de encamisado de los pozos de petróleo y gas, bombeo de pozos, taponamiento y abandono de pozos, etc.</t>
  </si>
  <si>
    <t>091000005</t>
  </si>
  <si>
    <t xml:space="preserve">Servicio de licuefacción y regasificación del gas natural con propósito de transporte en el lugar de extracción </t>
  </si>
  <si>
    <t>091000006</t>
  </si>
  <si>
    <t>Servicio de drenaje y bombeo de petróleo o gas, a cambio de una retribución o por contrato</t>
  </si>
  <si>
    <t>091000007</t>
  </si>
  <si>
    <t>Servicios de sondeo para la extracción de petróleo o gas</t>
  </si>
  <si>
    <t>091000008</t>
  </si>
  <si>
    <t>Servicios de prevención y extinción de incendios en campos de petróleo y gas</t>
  </si>
  <si>
    <t>Otras actividades de apoyo a la extracción de petróleo y gas natural no contemplado en otra actividad asociada</t>
  </si>
  <si>
    <t>099000</t>
  </si>
  <si>
    <t>099000001</t>
  </si>
  <si>
    <t>Servicio de apoyo a cambio de retribución o por contrato, para la extracción de carbón de piedra y lignito, minerales metalíferos y de explotación de otras minas y canteras</t>
  </si>
  <si>
    <t>099000002</t>
  </si>
  <si>
    <t>Servicio de recogida de muestras y observaciones geológicas, en sitios de investigación de minerales, para la extracción de carbón de piedra y lignito, minerales metalíferos y de explotación de otras minas y canteras</t>
  </si>
  <si>
    <t>099000003</t>
  </si>
  <si>
    <t>Servicio de drenaje y bombeo en minas, a cambio de retribución o por contrato, para la extracción de carbón de piedra y lignito, minerales metalíferos y de explotación de otras minas y canteras</t>
  </si>
  <si>
    <t>099000004</t>
  </si>
  <si>
    <t>Servicio de perforaciones de pruebas y sondeos de exploración para la extracción de carbón de piedra y lignito, minerales metalíferos y de explotación de otras minas y canteras</t>
  </si>
  <si>
    <t>099099</t>
  </si>
  <si>
    <t>Industrias Manufactureras</t>
  </si>
  <si>
    <t>Elaboración de productos alimenticios</t>
  </si>
  <si>
    <t>Elaboración y conservación de carne</t>
  </si>
  <si>
    <t>101001</t>
  </si>
  <si>
    <t>Elaboración y conservación de carne y embutidos de ganado vacuno y porcino</t>
  </si>
  <si>
    <t>Operación de mataderos que realizan actividades de matanza, preparación y envasado de carne de res y cerdo (porcina)</t>
  </si>
  <si>
    <t>Producción de carne de ganado vacuno y porcino seca, salada o ahumada</t>
  </si>
  <si>
    <t>Productos cárnicos de res y cerdo: salchichas, morcillas, salchichón, chorizo, mortadela, patés, y otros embutidos</t>
  </si>
  <si>
    <t>Extracción de manteca de cerdo y otras grasas comestibles de origen animal</t>
  </si>
  <si>
    <t>Elaboración de despojos animal de ganado vacuno y porcino</t>
  </si>
  <si>
    <t>Otro tipo de elaboración y conservación de carne y embutidos de ganado vacuno y porcino, no contemplado en otra actividad asociada</t>
  </si>
  <si>
    <t>101002</t>
  </si>
  <si>
    <t>Elaboración y conservación de carne y embutidos de aves</t>
  </si>
  <si>
    <t>Operación de mataderos que realizan actividades de matanza, preparación y envasado de carne de aves</t>
  </si>
  <si>
    <t>Producción de carne de aves seca, salada o ahumada</t>
  </si>
  <si>
    <t>Producción de productos cárnicos como: salchichas, salchichón, chorizo, mortadela, patés, y otros embutidos con carne de aves</t>
  </si>
  <si>
    <t>Otro tipo de elaboración y conservación de carne y embutidos de aves, no contemplado en otra actividad asociada</t>
  </si>
  <si>
    <t>101009</t>
  </si>
  <si>
    <t>Elaboración y conservación de otro tipo de carnes n.c.p.</t>
  </si>
  <si>
    <t>Operación de mataderos que realizan actividades de matanza, preparación y envasado de carne (excepto carne vacuna, porcina y aves) como: carne de conejo, carne de cordero, etc.</t>
  </si>
  <si>
    <t>Producción de carne fresca, refrigerada o congelada por cuerpos, o porciones individuales de otros productos cárnicos, diferentes de la del ganado vacuno, porcino, aves o peces</t>
  </si>
  <si>
    <t>Producción de lana en mataderos</t>
  </si>
  <si>
    <t>Elaboración y conservación de otro tipo de carnes diferentes al ganado vacuno, porcino, aves o peces no contemplado en otra actividad asociada</t>
  </si>
  <si>
    <t>101088</t>
  </si>
  <si>
    <t xml:space="preserve">Elaboración y conservación de carne y embutidos de ganado vacuno y porcino y de otro tipo de carnes </t>
  </si>
  <si>
    <t>101099</t>
  </si>
  <si>
    <t xml:space="preserve"> Elaboración y conservación de carne </t>
  </si>
  <si>
    <t xml:space="preserve"> Elaboración y conservación de carne</t>
  </si>
  <si>
    <t>Elaboración y conservación de pescados, crustáceos y moluscos</t>
  </si>
  <si>
    <t>102000</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</si>
  <si>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</si>
  <si>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</si>
  <si>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Producción de harina y otras sustancias solubles de pescado y otros animales acuáticos no aptos para el consumo humano</t>
  </si>
  <si>
    <t>Embarcaciones que se dedican a la pesca y la elaboración y conservación de pescado</t>
  </si>
  <si>
    <t>Procesamiento de algas</t>
  </si>
  <si>
    <t>102099</t>
  </si>
  <si>
    <t>Elaboración y conservación de frutas, legumbres y hortalizas (vegetales)</t>
  </si>
  <si>
    <t>103000</t>
  </si>
  <si>
    <t>Conservación de frutas, nueces, legumbres y hortalizas: congelación, desecación, inmersión en aceite o en vinagre, enlatado, etc.</t>
  </si>
  <si>
    <t>Fabricación de jugos de frutas u hortalizas</t>
  </si>
  <si>
    <t>Fabricación de mermeladas y jalea (no en azúcar)</t>
  </si>
  <si>
    <t>Elaboración y conservación de papas: fabricación de papas congeladas preparadas, puré de papa deshidratada, aperitivos a base de papas, papas fritas, harina y sémola</t>
  </si>
  <si>
    <t>Tostado y fabricación de pastas de nueces</t>
  </si>
  <si>
    <t>Pelado industrial de papas</t>
  </si>
  <si>
    <t>Producción de concentrados a partir de frutas y hortalizas frescas</t>
  </si>
  <si>
    <t>Elaboración de productos perecederos de frutas, legumbres y hortalizas, como: ensaladas, hortalizas peladas o cortadas, tofu (cuajada de soya)</t>
  </si>
  <si>
    <t>103099</t>
  </si>
  <si>
    <t>Elaboración de aceites y grasas de origen vegetal y animal</t>
  </si>
  <si>
    <t>104000</t>
  </si>
  <si>
    <t>Elaboración de aceites y grasas crudas y refinadas a partir de los productos vegetales y animales excepto la extracción y refinación de manteca de cerdo y otras grasas comestibles de origen animal</t>
  </si>
  <si>
    <t>Elaboración de aceites vegetales crudos: aceite de oliva, aceite de soya, aceite de palma, aceite de girasol, aceite de colza o de mostaza, aceite de linaza, etc.</t>
  </si>
  <si>
    <t>Elaboración de harina y sémola sin desengrasar de semillas, nueces y almendras oleaginosas</t>
  </si>
  <si>
    <t>Elaboración de aceites vegetales refinados: aceite de oliva, aceite de soja, etc.</t>
  </si>
  <si>
    <t>Elaboración de aceites vegetales: oxidación por corriente de aire, cocción, deshidratación, hidrogenación, etc.</t>
  </si>
  <si>
    <t>Elaboración de margarina</t>
  </si>
  <si>
    <t>Elaboración de mezclas de aceites de oliva y otros alimentos similares para untar</t>
  </si>
  <si>
    <t>Elaboración de grasas mixtas para cocinar</t>
  </si>
  <si>
    <t>Elaboración de aceites y grasas de origen animal no comestibles</t>
  </si>
  <si>
    <t>Extracción de aceites de pescado y de mamíferos marinos</t>
  </si>
  <si>
    <t>Producción de borra de algodón, tortas y otros productos residuales de la elaboración de aceite</t>
  </si>
  <si>
    <t>104099</t>
  </si>
  <si>
    <t>105000</t>
  </si>
  <si>
    <t>105099</t>
  </si>
  <si>
    <t xml:space="preserve">Elaboración de productos lácteos </t>
  </si>
  <si>
    <t>Elaboración de productos de molinería, almidones y productos derivados del almidón.</t>
  </si>
  <si>
    <t>106101</t>
  </si>
  <si>
    <t>106102</t>
  </si>
  <si>
    <t>Elaboración de tortillas</t>
  </si>
  <si>
    <t>Elaboración de otro tipo de tortillas, no contemplado en otra actividad asociada</t>
  </si>
  <si>
    <t>106109</t>
  </si>
  <si>
    <t>Elaboración de productos de molinería excepto arroz</t>
  </si>
  <si>
    <t>106199</t>
  </si>
  <si>
    <t xml:space="preserve">Elaboración de productos de molinería </t>
  </si>
  <si>
    <t>Elaboración de almidones y productos derivados del almidón</t>
  </si>
  <si>
    <t>106200</t>
  </si>
  <si>
    <t>Elaboración de almidones de arroz, papas, maíz, etc.</t>
  </si>
  <si>
    <t>Molienda en húmedo de maíz</t>
  </si>
  <si>
    <t>Elaboración de glucosa, jarabe de glucosa, maltosa, inulina, etc.</t>
  </si>
  <si>
    <t>Elaboración de gluten</t>
  </si>
  <si>
    <t>Elaboración de tapioca y sustitutos de tapioca preparados del almidón</t>
  </si>
  <si>
    <t>Elaboración de aceite de maíz</t>
  </si>
  <si>
    <t>106299</t>
  </si>
  <si>
    <t>Elaboración de almidones y varios productos derivados del almidón</t>
  </si>
  <si>
    <t>Elaboración de otros productos alimenticios</t>
  </si>
  <si>
    <t>Elaboración de productos de panadería</t>
  </si>
  <si>
    <t>107101</t>
  </si>
  <si>
    <t>Elaboración de galletas</t>
  </si>
  <si>
    <t>Elaboración de galletas, en una unidad especializada</t>
  </si>
  <si>
    <t>107102</t>
  </si>
  <si>
    <t>Elaboración de otros productos de panadería, excepto elaboración de galletas</t>
  </si>
  <si>
    <t>Elaboración de productos frescos, congelados o secos de panadería</t>
  </si>
  <si>
    <t>Elaboración de pan y panecillos</t>
  </si>
  <si>
    <t>Elaboración de pasteles, queques, etc.</t>
  </si>
  <si>
    <t>Elaboración de productos de pastelería y bizcochos envasados</t>
  </si>
  <si>
    <t>Elaboración de productos de aperitivo dulce o salado</t>
  </si>
  <si>
    <t>Elaboración de pasteles</t>
  </si>
  <si>
    <t>Elaboración de productos de panadería congelados: panqueques, wafles, bollos, etc.</t>
  </si>
  <si>
    <t>107199</t>
  </si>
  <si>
    <t>Elaboración de varios productos de panadería</t>
  </si>
  <si>
    <t>Elaboración de azúcar</t>
  </si>
  <si>
    <t>107200</t>
  </si>
  <si>
    <t>Elaboración de azúcar y otros productos derivados de la caña de azúcar</t>
  </si>
  <si>
    <t>Comprende la elaboración de azúcar refinada (sacarosa) y sustitutos del azúcar como el jugo de caña, remolacha, arce y palma</t>
  </si>
  <si>
    <t>Elaboración de almíbar de azúcar</t>
  </si>
  <si>
    <t>Elaboración de melaza</t>
  </si>
  <si>
    <t>Elaboración de miel de maple</t>
  </si>
  <si>
    <t>107299</t>
  </si>
  <si>
    <t>Elaboración de azúcar y varios productos derivados de la caña de azúcar</t>
  </si>
  <si>
    <t>Elaboración de cacao, chocolate y productos de confitería</t>
  </si>
  <si>
    <t>107300</t>
  </si>
  <si>
    <t>Elaboración de cacao y de manteca, grasa y aceite de cacao</t>
  </si>
  <si>
    <t>Elaboración de chocolate y productos de chocolate</t>
  </si>
  <si>
    <t>Elaboración de productos de confitería: caramelos, turrón, caramelo perfumado, dulce de caramelo, confites blandos y chocolate blanco</t>
  </si>
  <si>
    <t>Elaboración de goma de mascar (chicles)</t>
  </si>
  <si>
    <t>Conservas y jaleas de frutas, nueces, cáscara de frutas y otras partes de las frutas en azúcar</t>
  </si>
  <si>
    <t>Elaboración de tabletas y pastillas de confitería</t>
  </si>
  <si>
    <t>107399</t>
  </si>
  <si>
    <t>Elaboración de macarrones, fideos, alcuzcuz y productos farináceos similares</t>
  </si>
  <si>
    <t>107400</t>
  </si>
  <si>
    <t>Elaboración de pastas frescas como: macarrones y fideos, sean o no cocidos o rellenos o sin rellenar. elaboración de alcuzcuz</t>
  </si>
  <si>
    <t>Elaboración de productos de pasta congelados o enlatados</t>
  </si>
  <si>
    <t>107499</t>
  </si>
  <si>
    <t>Elaboración de comidas y platos preparados</t>
  </si>
  <si>
    <t>107500</t>
  </si>
  <si>
    <t>Elaboración de platos preparados de carne o de pollo envasados, etiquetados y listos para consumir</t>
  </si>
  <si>
    <t>Elaboración de platos preparados de pescado, incluido pescado con patatas fritas envasados, etiquetados y listos para consumir</t>
  </si>
  <si>
    <t>Elaboración de platos preparados de legumbres y hortalizas envasados, etiquetados y listos para consumir</t>
  </si>
  <si>
    <t>Elaboración de estofados enlatados y comidas preparadas al vacío envasados, etiquetados y listos para consumir</t>
  </si>
  <si>
    <t>Elaboración de otras comidas preparadas, envasadas, etiquetadas y listas para consumir</t>
  </si>
  <si>
    <t>Elaboración de pizza congelada o conservada de otra manera, etiquetada y lista para consumir</t>
  </si>
  <si>
    <t>107599</t>
  </si>
  <si>
    <t>Elaboración de comidas y platos preparados varios</t>
  </si>
  <si>
    <t>Elaboración de comidas y platos preparados varios envasados, etiquetados y listos para consumir</t>
  </si>
  <si>
    <t>Elaboración de otros productos alimenticios n.c.p</t>
  </si>
  <si>
    <t>107901</t>
  </si>
  <si>
    <t>Tostado y molienda de café</t>
  </si>
  <si>
    <t>Tostado, molienda, descafeinado del café</t>
  </si>
  <si>
    <t>Producción de productos de café como: café molido, café soluble, extracto y concentrado de café y elaboración de productos derivados del café</t>
  </si>
  <si>
    <t>107909</t>
  </si>
  <si>
    <t>Elaboración de polvos y esencias de sabor para refrescos</t>
  </si>
  <si>
    <t>Elaboración de especies a base de plantas naturales, salsas, aderezos y condimentos</t>
  </si>
  <si>
    <t xml:space="preserve">Elaboración de gelatinas y mezclas preparadas para flanes </t>
  </si>
  <si>
    <t>Elaboración de otros productos alimenticios no contemplado en otra actividad asociada</t>
  </si>
  <si>
    <t>107999</t>
  </si>
  <si>
    <t>Elaboración de otros varios productos alimenticios n.c.p</t>
  </si>
  <si>
    <t>Elaboración de otros varios productos alimenticios no contemplado en otra actividad asociada</t>
  </si>
  <si>
    <t>Elaboración de alimentos preparados para animales</t>
  </si>
  <si>
    <t>108000</t>
  </si>
  <si>
    <t>Elaboración de alimentos preparado para mascotas, incluyendo perros, gatos, pájaros, peces, etc.</t>
  </si>
  <si>
    <t>Elaboración de alimentos preparados para animales de granja, incluyendo alimentos concentrados animales y suplementos alimenticios</t>
  </si>
  <si>
    <t>Preparación de alimentos no mezclados (elaborado a partir de un único producto) para animales de granja</t>
  </si>
  <si>
    <t>Tratamiento de desperdicio de mataderos para producir alimento para animales</t>
  </si>
  <si>
    <t>108099</t>
  </si>
  <si>
    <t>Destilación, rectificación y mezcla de bebidas alcohólicas</t>
  </si>
  <si>
    <t>110100</t>
  </si>
  <si>
    <t>Elaboración de bebidas alcohólicas destiladas: whisky, brandy, coñac, ginebra, etc.</t>
  </si>
  <si>
    <t>110199</t>
  </si>
  <si>
    <t>110200</t>
  </si>
  <si>
    <t>Elaboración de vinos espumante o no</t>
  </si>
  <si>
    <t>Elaboración de vinos a partir de mosto de uva concentrado</t>
  </si>
  <si>
    <t>Elaboración de bebidas alcohólicas fermentadas pero no destiladas: sake, sidra, perada, aguamiel y otros vinos de frutas y bebidas mezcladas que contienen alcohol</t>
  </si>
  <si>
    <t>Elaboración de vermut y similares</t>
  </si>
  <si>
    <t>Mezcla de vino</t>
  </si>
  <si>
    <t>Elaboración de vino de baja graduación o sin alcohol</t>
  </si>
  <si>
    <t>110299</t>
  </si>
  <si>
    <t>110300</t>
  </si>
  <si>
    <t>110399</t>
  </si>
  <si>
    <t>110400</t>
  </si>
  <si>
    <t>Elaboración de bebidas no alcohólicas endulzadas y saborizadas: limonadas, naranjadas, colas, bebidas a base de jugos de frutas, aguas tónicas, etc.</t>
  </si>
  <si>
    <t>110499</t>
  </si>
  <si>
    <t>120000</t>
  </si>
  <si>
    <t>Elaboración de productos de tabaco y productos sustitutos al tabaco como: cigarrillos de tabaco, cigarros, tabaco de pipa, tabaco para masticar, rapé, etc.</t>
  </si>
  <si>
    <t>120099</t>
  </si>
  <si>
    <t>Fabricación de productos textiles</t>
  </si>
  <si>
    <t>Hilatura, tejedura y acabados de productos textiles</t>
  </si>
  <si>
    <t>Preparación e hilatura de fibras textiles</t>
  </si>
  <si>
    <t>131100</t>
  </si>
  <si>
    <t>Operaciones preparatorias en fibras textiles</t>
  </si>
  <si>
    <t>Hilatura y fabricación de hilados e hilos para tejedura o costura, para el comercio o para procesamiento posterior</t>
  </si>
  <si>
    <t>Texturización, torcedura, plegado, cableado y remojo de hilaturas filamentosas sintéticas o artificiales</t>
  </si>
  <si>
    <t>Elaboración de hilo de papel</t>
  </si>
  <si>
    <t>131199</t>
  </si>
  <si>
    <t>Tejedura de productos textiles</t>
  </si>
  <si>
    <t>131200</t>
  </si>
  <si>
    <t>Fabricación de tejidos anchos de algodón, lana, lana peinada o seda, incluidos los fabricados a partir de mezclas o de hilados sintéticos o artificiales</t>
  </si>
  <si>
    <t>Fabricación de otros tejidos anchos de lino, ramio, cáñamo, yute y fibras blandas y de hilados especiales</t>
  </si>
  <si>
    <t>Fabricación de tejidos aterciopelados y de felpilla, tejidos de rizo para toallas, grasa, etc.</t>
  </si>
  <si>
    <t>Fabricación de tejidos de fibra de vidrio</t>
  </si>
  <si>
    <t>Fabricación de tejidos de carbono y de aramidas</t>
  </si>
  <si>
    <t>Fabricación de tejidos que imitan las pieles finas</t>
  </si>
  <si>
    <t>131299</t>
  </si>
  <si>
    <t>Acabado de productos textiles</t>
  </si>
  <si>
    <t>131300</t>
  </si>
  <si>
    <t>Blanqueo y teñido de fibras, hilados, tejidos y artículos textiles, incluidas prendas de vestir</t>
  </si>
  <si>
    <t>Apresto, secado, vaporizado, encogimiento, remallado, sanforizado y mercerizado de textiles y artículos textiles, incluidas prendas de vestir</t>
  </si>
  <si>
    <t>Decoloración de pantalones vaqueros (jeans)</t>
  </si>
  <si>
    <t>Plisado de textiles y operaciones similares</t>
  </si>
  <si>
    <t>Impermeabilizado, revestimiento, cauchutado o impregnación de prendas de vestir</t>
  </si>
  <si>
    <t>Estampado de productos textiles y prendas de vestir</t>
  </si>
  <si>
    <t>Serigrafía en prendas de vestir</t>
  </si>
  <si>
    <t>Otro tipo de acabado de productos textiles, no contemplado en otra actividad asociada</t>
  </si>
  <si>
    <t>131399</t>
  </si>
  <si>
    <t>Fabricación de otros productos textiles</t>
  </si>
  <si>
    <t>Fabricación de tejidos de punto y ganchillo</t>
  </si>
  <si>
    <t>139100</t>
  </si>
  <si>
    <t>Fabricación y elaboración de tejidos de punto o ganchillo: tejidos aterciopelados, de rizo, tejidos de red; otros tejidos de punto o ganchillo</t>
  </si>
  <si>
    <t>Fabricación de pieles de imitación de punto</t>
  </si>
  <si>
    <t>139199</t>
  </si>
  <si>
    <t>139200</t>
  </si>
  <si>
    <t>Fabricación de artículos confeccionados de cualquier material textil: mantas de viaje, frazadas, ropa de cama, manteles, toallas, edredones, cojines, almohadas, sacos de dormir, etc.</t>
  </si>
  <si>
    <t>Confección de accesorios para el hogar: cortinas, cenefas, sobrecamas; encerados, tiendas de campaña, artículos de acampar, velas, toldos, fundas para automóviles, máquinas y muebles; banderas, paños de cocina, chalecos, salvavidas, paracaídas, etc.</t>
  </si>
  <si>
    <t>139299</t>
  </si>
  <si>
    <t>Fabricación de tapices y alfombras</t>
  </si>
  <si>
    <t>139300</t>
  </si>
  <si>
    <t>Fabricación de cubrimientos para pisos de materiales textiles como: tapices, alfombras, esteras, recuadros de mosqueta</t>
  </si>
  <si>
    <t>Fabricación de cubrimientos para pisos de fieltro punzado</t>
  </si>
  <si>
    <t>139399</t>
  </si>
  <si>
    <t>139400</t>
  </si>
  <si>
    <t>Fabricación de productos de cuerda o red: redes de pesca, defensas para bordos, cojines para descarga, eslingas, cuerdas y maromas con aros metálicos, etc.</t>
  </si>
  <si>
    <t>139499</t>
  </si>
  <si>
    <t>Fabricación de otros textiles n.c.p</t>
  </si>
  <si>
    <t>139900</t>
  </si>
  <si>
    <t>Fabricación de marbetes, insignias, etc.</t>
  </si>
  <si>
    <t>Fabricación de artículos de pasamanería: trencillas, borlas, madroños, etc.</t>
  </si>
  <si>
    <t>Fabricación de hilados metalizados e hilados entorchados, e hilados y bandas textiles recubiertos, impregnados, revestidos o forrados con caucho o plástico</t>
  </si>
  <si>
    <t>Fabricación de otros textiles no contemplado en otra actividad asociada</t>
  </si>
  <si>
    <t>Fabricación de prendas de vestir</t>
  </si>
  <si>
    <t>141001</t>
  </si>
  <si>
    <t>Fabricación de ropa interior</t>
  </si>
  <si>
    <t>Fabricación de ropa interior para hombres, mujeres y niños, hecha de tejidos, telas de punto o ganchillo, seda, encajes, etc.</t>
  </si>
  <si>
    <t>Fabricación de bóxer, vestidos de baño, calzoncillos, brasieres, corsés, etc.</t>
  </si>
  <si>
    <t>Fabricación de ropa interior, no contemplado en otra actividad asociada</t>
  </si>
  <si>
    <t>141009</t>
  </si>
  <si>
    <t>Fabricación de otras prendas de vestir, excepto ropa interior y prendas de piel</t>
  </si>
  <si>
    <t>Fabricación de otras prendas de vestir (excepto ropa interior) de telas tejidas, de punto y ganchillo de telas no tejidas, etc.</t>
  </si>
  <si>
    <t>Fabricación de ropa de dormir de telas tejidas, de punto, y ganchillo, de encaje, etc.</t>
  </si>
  <si>
    <t>Fabricación de ropa de bebé, chándales, ropa de esquí, bañadores, etc.</t>
  </si>
  <si>
    <t>Fabricación de otros accesorios de vestir: guantes, cinturones, chales, corbatas, corbatines, redecillas para el cabello, etc.</t>
  </si>
  <si>
    <t>Fabricación de otras prendas de vestir, excepto ropa interior y prendas de piel, no contemplado en otra actividad asociada</t>
  </si>
  <si>
    <t>Fabricación de artículos de piel</t>
  </si>
  <si>
    <t>142000</t>
  </si>
  <si>
    <t>Elaboración de artículos hechos de pieles finas: prendas y accesorios de piel</t>
  </si>
  <si>
    <t>Fabricación de otros artículos diversos de piel como: alfombras, pufs sin relleno, paños para pulimento industrial</t>
  </si>
  <si>
    <t>142099</t>
  </si>
  <si>
    <t>Fabricación de artículos de punto y ganchillo</t>
  </si>
  <si>
    <t>143000</t>
  </si>
  <si>
    <t>Fabricación de medias, incluidos calcetines, leotardos y pantimedias</t>
  </si>
  <si>
    <t>Fabricación de otros artículos de punto y ganchillo, no contemplado en otra actividad asociada</t>
  </si>
  <si>
    <t>143099</t>
  </si>
  <si>
    <t>Fabricación de productos de cueros y productos conexos</t>
  </si>
  <si>
    <t>Curtido y adobo de cueros; fabricación de maletas, bolsos de mano, y artículos de talabartería y guarnicionería; adobo y teñido de pieles</t>
  </si>
  <si>
    <t>151100</t>
  </si>
  <si>
    <t>151199</t>
  </si>
  <si>
    <t>151200</t>
  </si>
  <si>
    <t>Fabricación de maletas, bolsos de mano y de artículos similares</t>
  </si>
  <si>
    <t>Fabricación de otros artículos de talabartería o guarnicionería, no contemplado en otra actividad asociada</t>
  </si>
  <si>
    <t>151299</t>
  </si>
  <si>
    <t>Fabricación de calzado</t>
  </si>
  <si>
    <t>152000</t>
  </si>
  <si>
    <t>Fabricación de partes de cuero para calzado: fabricación de suelas interiores y exteriores, tacos, etc.</t>
  </si>
  <si>
    <t>152099</t>
  </si>
  <si>
    <t>Producción de madera y fabricación de productos de madera y corcho, excepto muebles; fabricación de artículos de paja y de materiales trenzables.</t>
  </si>
  <si>
    <t>Aserrados y acepilladura de madera</t>
  </si>
  <si>
    <t>161000</t>
  </si>
  <si>
    <t>Aserrado, acepilladura y maquinado de madera</t>
  </si>
  <si>
    <t>Tableado, descortezado y desmenuzamiento de troncos</t>
  </si>
  <si>
    <t>Fabricación de traviesas de madera (durmientes) para vías férreas</t>
  </si>
  <si>
    <t>Secado de madera</t>
  </si>
  <si>
    <t>Impregnación y tratamiento químico de la madera con preservativos y otras sustancias</t>
  </si>
  <si>
    <t>161099</t>
  </si>
  <si>
    <t>Fabricación de productos de madera, corcho, paja y materiales trenzables.</t>
  </si>
  <si>
    <t>162100</t>
  </si>
  <si>
    <t>Fabricación de hojas de madera para enchapado suficientemente delgadas para producir madera enchapada y tableros contrachapados, y para otros fines</t>
  </si>
  <si>
    <t>162199</t>
  </si>
  <si>
    <t>Fabricación de partes y piezas de carpintería para edificios y construcciones</t>
  </si>
  <si>
    <t>162200</t>
  </si>
  <si>
    <t>Fabricación de productos de madera utilizados principalmente por la industria de la construcción</t>
  </si>
  <si>
    <t>Fabricación de casas móviles</t>
  </si>
  <si>
    <t>Fabricación de casas prefabricadas</t>
  </si>
  <si>
    <t>162299</t>
  </si>
  <si>
    <t>162300</t>
  </si>
  <si>
    <t>162399</t>
  </si>
  <si>
    <t>162900</t>
  </si>
  <si>
    <t>Fabricación de trenzas y productos de material trenzable: esteras, persianas, jaulas, etc.</t>
  </si>
  <si>
    <t>162999</t>
  </si>
  <si>
    <t>Fabricación de papel y de los productos de papel</t>
  </si>
  <si>
    <t>Fabricación de pasta de madera, papel y cartón</t>
  </si>
  <si>
    <t>170100</t>
  </si>
  <si>
    <t>Fabricación de pasta de borra de algodón.</t>
  </si>
  <si>
    <t>Eliminación de la tinta y fabricación de pasta de desechos de papel</t>
  </si>
  <si>
    <t>170199</t>
  </si>
  <si>
    <t>170200</t>
  </si>
  <si>
    <t>Fabricación de envases de tablero sólido</t>
  </si>
  <si>
    <t>170299</t>
  </si>
  <si>
    <t>Fabricación de otros artículos del papel y cartón</t>
  </si>
  <si>
    <t>170900</t>
  </si>
  <si>
    <t>Fabricación de bandejas para huevos y otros productos de envasado de pasta de papel moldeada, etc.</t>
  </si>
  <si>
    <t>170999</t>
  </si>
  <si>
    <t>Impresión y reproducción de grabaciones</t>
  </si>
  <si>
    <t>Impresión y Actividades de servicios relacionadas con la impresión.</t>
  </si>
  <si>
    <t>Impresión</t>
  </si>
  <si>
    <t>181100</t>
  </si>
  <si>
    <t>Actividad de impresión</t>
  </si>
  <si>
    <t>181200</t>
  </si>
  <si>
    <t>Encuadernación de hojas impresas para confeccionar libros, folletos, revistas, catálogos, etc.</t>
  </si>
  <si>
    <t>Grabado de cilindros para roto grabado</t>
  </si>
  <si>
    <t>Diseño de productos para la impresión, como bocetos, diagramas, patrones, etc.</t>
  </si>
  <si>
    <t>Otras actividades gráficas, como estampado en hueco y a troquel, en relieve, impresión de libros en Braille, barnizado y laminado, alzado, encartación, plegado</t>
  </si>
  <si>
    <t>181299</t>
  </si>
  <si>
    <t>Reproducción de grabaciones</t>
  </si>
  <si>
    <t>182000</t>
  </si>
  <si>
    <t>182099</t>
  </si>
  <si>
    <t>Fabricación de coque y de productos de la refinación del petróleo</t>
  </si>
  <si>
    <t>191000</t>
  </si>
  <si>
    <t>Producción de alquitranes de hulla y de lignito crudos</t>
  </si>
  <si>
    <t>Aglomeración de coque</t>
  </si>
  <si>
    <t>191099</t>
  </si>
  <si>
    <t>192000</t>
  </si>
  <si>
    <t>Producción de combustibles para motores: gasolina, queroseno, etc.</t>
  </si>
  <si>
    <t>Producción de combustible: fuel oil ligero, medio y pesado, gases de refinería, como etano, propano, butano, etc.</t>
  </si>
  <si>
    <t>Fabricación de aceites o grasas lubricantes a base de petróleo, incluidos los fabricados a partir de residuos del petróleo</t>
  </si>
  <si>
    <t>Fabricación de productos para la industria petroquímica y para la Fabricación de pavimentos para carreteras</t>
  </si>
  <si>
    <t>Fabricación de diversos productos: bencina mineral, vaselina, cera de parafina, petrolato, etc.</t>
  </si>
  <si>
    <t>Fabricación de briquetas de carbón de piedra y lignito</t>
  </si>
  <si>
    <t>192099</t>
  </si>
  <si>
    <t>Fabricación de sustancias químicas básicas, abonos y compuestos de nitrógeno, plásticos y caucho sintético en formas primarias</t>
  </si>
  <si>
    <t>201100</t>
  </si>
  <si>
    <t>Fabricación de sustancias químicas básicas inorgánicas tales como otros compuestos orgánicos, incluidos productos de la destilación de madera (por ejemplo, carbón vegetal), etc.</t>
  </si>
  <si>
    <t>201199</t>
  </si>
  <si>
    <t>Fabricación abonos y compuestos de nitrógeno</t>
  </si>
  <si>
    <t>201200</t>
  </si>
  <si>
    <t>Fabricación de abonos como nitrogenados, fosfatados y potásicos puros o complejos</t>
  </si>
  <si>
    <t>Fabricación de abonos como urea, fosfatos naturales crudos, fosfatos naturales crudos y sales de potasio naturales crudas y sales de potasio naturales crudas</t>
  </si>
  <si>
    <t>Fabricación de productos de nitrógeno conexos como ácido nítrico y ácido sulfanítrico, amoníaco, cloruro amónico, carbonato, amónico, nitritos y nitratos de potasio</t>
  </si>
  <si>
    <t>Fabricación de substratos hechos principalmente de turba (tierra natural, arena, arcilla y minerales)</t>
  </si>
  <si>
    <t>201299</t>
  </si>
  <si>
    <t>201300</t>
  </si>
  <si>
    <t>Fabricación de plásticos en formas primarias como polímeros, incluidos polímeros de etileno, propileno, estireno, cloruro de vinilo, acetato de vinilo y acrílicos</t>
  </si>
  <si>
    <t>Fabricación de plásticos en formas primarias como poliamidas</t>
  </si>
  <si>
    <t>Fabricación de plásticos en formas primarias como resinas fenólicas y epoxídicas y poliuretanos</t>
  </si>
  <si>
    <t>Fabricación de plásticos en formas primarias como resinas alquídicas y resinas de poliéster y poliésteres</t>
  </si>
  <si>
    <t>Fabricación de plásticos en formas primarias como siliconas</t>
  </si>
  <si>
    <t>Fabricación de plásticos en formas primarias como intercambiadores de iones basados en polímeros</t>
  </si>
  <si>
    <t>Fabricación de caucho sintético</t>
  </si>
  <si>
    <t>Fabricación de aceite vegetal vulcanizado</t>
  </si>
  <si>
    <t>Fabricación de mezclas de caucho sintético y caucho natural y de gomas, similares al caucho</t>
  </si>
  <si>
    <t>Fabricación de celulosa y sus derivados químicos</t>
  </si>
  <si>
    <t>201399</t>
  </si>
  <si>
    <t>Fabricación de otros productos químicos</t>
  </si>
  <si>
    <t>Fabricación de plaguicidas y de otros productos químicos de uso agropecuario</t>
  </si>
  <si>
    <t>202100</t>
  </si>
  <si>
    <t>Fabricación de insecticidas, rodenticidas, fungicidas, herbicidas</t>
  </si>
  <si>
    <t>Fabricación de productos anti germinantes, reguladores del crecimiento de las plantas</t>
  </si>
  <si>
    <t>Fabricación de desinfectantes de uso agropecuario y para otros usos</t>
  </si>
  <si>
    <t>Fabricación de otros productos químicos de uso agropecuario no contemplado en otra actividad asociada</t>
  </si>
  <si>
    <t>202199</t>
  </si>
  <si>
    <t>Fabricación de pinturas, barnices y productos de revestimiento similares, tintas de imprenta y masillas</t>
  </si>
  <si>
    <t>202200</t>
  </si>
  <si>
    <t>Fabricación de pinturas, barnices, esmaltes y lacas</t>
  </si>
  <si>
    <t>Fabricación de pigmentos y tintes, opacificadores y colores preparados</t>
  </si>
  <si>
    <t>Fabricación de esmaltes vitrificables y barnices para vidriar y enlucidos cerámicos y preparados similares</t>
  </si>
  <si>
    <t>Fabricación de masillas</t>
  </si>
  <si>
    <t>Fabricación de compuestos para calafatear y preparados similares no refractarios para relleno y enlucido</t>
  </si>
  <si>
    <t>Fabricación de disolventes y diluyentes compuestos orgánicos</t>
  </si>
  <si>
    <t>Fabricación de removedores de pintura y barniz preparados</t>
  </si>
  <si>
    <t>Fabricación de tinta de imprenta</t>
  </si>
  <si>
    <t>202299</t>
  </si>
  <si>
    <t>Fabricación de jabones y detergentes, preparados para limpiar y pulir, perfumes y preparados de tocador</t>
  </si>
  <si>
    <t>202301</t>
  </si>
  <si>
    <t>Fabricación de jabones y detergentes, preparados para limpiar y pulir</t>
  </si>
  <si>
    <t>Fabricación de agentes orgánicos tensoactivos</t>
  </si>
  <si>
    <t>Fabricación de jabón</t>
  </si>
  <si>
    <t>Fabricación de papel, guata, fieltro, etc., revestida o recubierta con jabón o detergente</t>
  </si>
  <si>
    <t>Fabricación de glicerina en bruto</t>
  </si>
  <si>
    <t>Fabricación de preparados tensoactivos: detergentes para lavar, en polvo o líquidos preparados para fregar platos, suavizantes textiles</t>
  </si>
  <si>
    <t>Fabricación de productos para limpiar y pulir como preparados para perfumar y desodorizar ambientes</t>
  </si>
  <si>
    <t>Fabricación de productos para limpiar y pulir como ceras artificiales y ceras preparadas, betunes y cremas para el cuero, ceras y cremas para la madera</t>
  </si>
  <si>
    <t>Fabricación de productos para limpiar y pulir como abrillantadores para carrocerías, vidrios y metales</t>
  </si>
  <si>
    <t>Fabricación de productos para limpiar y pulir como pastas y polvos abrasivos, incluidos papel, guata, etc., impregnados, revestidos o recubiertos con estos productos</t>
  </si>
  <si>
    <t>Fabricación de  otro tipo de jabones y detergentes, preparados para limpiar y pulir, no contemplado en otra actividad asociada</t>
  </si>
  <si>
    <t>202302</t>
  </si>
  <si>
    <t>Fabricación de perfumes y preparados de tocador</t>
  </si>
  <si>
    <t>Fabricación de perfumes</t>
  </si>
  <si>
    <t>Fabricación de colonia</t>
  </si>
  <si>
    <t>Fabricación de preparados de belleza y de maquillaje</t>
  </si>
  <si>
    <t>Fabricación de cremas solares y preparados bronceadores</t>
  </si>
  <si>
    <t>Fabricación de preparados para manicura y pedicura</t>
  </si>
  <si>
    <t>Fabricación de champús, fijadores</t>
  </si>
  <si>
    <t>Fabricación de preparados para ondular y alisar dentífricos</t>
  </si>
  <si>
    <t>Fabricación de preparados para la higiene bucal y dental, incluidos preparados para la fijación de dentaduras postizas</t>
  </si>
  <si>
    <t>Fabricación de reparados para el afeitado, incluidos preparados para antes y después del afeitado</t>
  </si>
  <si>
    <t>Fabricación de desodorantes y sales de baño</t>
  </si>
  <si>
    <t>Fabricación de depilatorios</t>
  </si>
  <si>
    <t>Fabricación de otros perfumes y preparados de tocador, no contemplado en otra actividad asociada</t>
  </si>
  <si>
    <t>202399</t>
  </si>
  <si>
    <t>Fabricación de otros productos químicos n.c.p</t>
  </si>
  <si>
    <t>202900</t>
  </si>
  <si>
    <t>Fabricación de pólvoras propulsoras</t>
  </si>
  <si>
    <t>Fabricación de explosivos y productos pirotécnicos, incluidos cápsulas fulminantes, detonadores, bengalas de señales, etc.</t>
  </si>
  <si>
    <t>Fabricación de gelatina y derivados de la gelatina, colas y preparados adhesivos, incluidos colas y adhesivos preparados a base de caucho</t>
  </si>
  <si>
    <t>Fabricación de extractos de productos aromáticos naturales</t>
  </si>
  <si>
    <t>Fabricación de resinoides</t>
  </si>
  <si>
    <t>Fabricación de aguas destiladas aromáticas</t>
  </si>
  <si>
    <t>Fabricación de mezclas de productos odoríferos para la fabricación de perfumes, o alimentos</t>
  </si>
  <si>
    <t>Fabricación de placas fotográficas, películas, papel sensible y otros materiales sensibilizados sin impresionar</t>
  </si>
  <si>
    <t>Fabricación de preparados químicos de uso fotográfico</t>
  </si>
  <si>
    <t>Fabricación de diversos productos químicos como peptonas y sus derivados, otras sustancias proteínicas y sus derivados no contemplado en otra actividad asociada</t>
  </si>
  <si>
    <t>Fabricación de diversos productos químicos como aceites esenciales</t>
  </si>
  <si>
    <t>Fabricación de diversos productos químicos como aceites y grasas modificados químicamente</t>
  </si>
  <si>
    <t>Fabricación de diversos productos químicos como materiales para el acabado de productos textiles y de cuero</t>
  </si>
  <si>
    <t>Fabricación de diversos productos químicos como polvos y pastas para soldadura blanda, dura y autógena</t>
  </si>
  <si>
    <t>Fabricación de diversos productos químicos como sustancias para el decapado de metales</t>
  </si>
  <si>
    <t>Fabricación de diversos productos químicos como aditivos preparados para cementos</t>
  </si>
  <si>
    <t>Fabricación de productos químicos como carbón activado, aditivos para aceites lubricantes, preparados para acelerar la vulcanización del caucho, catalizadores y otros productos químicos de uso industrial</t>
  </si>
  <si>
    <t>Fabricación de diversos productos químicos como preparados antidetonantes, preparados anticongelantes</t>
  </si>
  <si>
    <t>Fabricación de diversos productos químicos como reactivos compuestos para diagnóstico y laboratorio</t>
  </si>
  <si>
    <t>Fabricación de tintas para escribir y dibujar</t>
  </si>
  <si>
    <t>Fabricación de fósforos</t>
  </si>
  <si>
    <t>202900090</t>
  </si>
  <si>
    <t>Fabricación de otros productos químicos no contemplado en otra actividad asociada</t>
  </si>
  <si>
    <t>Fabricación de fibras artificiales</t>
  </si>
  <si>
    <t>203000</t>
  </si>
  <si>
    <t>Fabricación de estopas de filamento artificial o sintético</t>
  </si>
  <si>
    <t>Fabricación de fibras discontinuas artificiales o sintéticas, sin cardar, peinar ni elaborar de otro modo para su hilatura</t>
  </si>
  <si>
    <t>Fabricación de hilados de filamento sintético o artificial, incluidos hilados de gran resistencia</t>
  </si>
  <si>
    <t>Fabricación de monofilamentos o hebras sintéticas o artificiales</t>
  </si>
  <si>
    <t>203099</t>
  </si>
  <si>
    <t>Fabricación de productos farmacéuticos, sustancias químicas medicinales y de productos botánicos de uso farmacéutico</t>
  </si>
  <si>
    <t>210000</t>
  </si>
  <si>
    <t>Fabricación de sustancias medicinales activas para la fabricación de medicamentos como antibióticos, vitaminas básicas, ácido salicílico y acetilsalicílico, etc.</t>
  </si>
  <si>
    <t>Elaboración de la sangre</t>
  </si>
  <si>
    <t>Fabricación de medicamentos como antisueros y otras fracciones de sangre</t>
  </si>
  <si>
    <t>Fabricación de medicamentos como vacunas</t>
  </si>
  <si>
    <t>Fabricación de medicamentos diversos como preparados homeopáticos</t>
  </si>
  <si>
    <t>Fabricación de productos químicos anticonceptivos de uso externo y de medicamentos anticonceptivos hormonales</t>
  </si>
  <si>
    <t>Fabricación de preparados para el diagnóstico médico, incluidas pruebas de embarazo</t>
  </si>
  <si>
    <t>Fabricación de sustancias radiactivas para diagnóstico in vivo</t>
  </si>
  <si>
    <t>Fabricación de productos de biotecnología</t>
  </si>
  <si>
    <t>Fabricación de azúcares químicamente puros</t>
  </si>
  <si>
    <t>Elaboración de productos endocrinos</t>
  </si>
  <si>
    <t>Fabricación de gasas, vendas y apósitos médicos impregnados</t>
  </si>
  <si>
    <t>Preparación de productos botánicos para uso farmacéutico</t>
  </si>
  <si>
    <t>Elaboración de productos macrobióticas</t>
  </si>
  <si>
    <t>210099</t>
  </si>
  <si>
    <t>Fabricación de productos de caucho y plástico</t>
  </si>
  <si>
    <t>Fabricación de productos de caucho</t>
  </si>
  <si>
    <t>Fabricación de cubiertas y cámaras de caucho; recauchutado y renovación de cubiertas de caucho</t>
  </si>
  <si>
    <t>221100</t>
  </si>
  <si>
    <t>Fabricación de cubiertas neumáticas de caucho para vehículos, equipo, maquinaria móvil, aeronaves, juguetes, muebles y otros usos</t>
  </si>
  <si>
    <t>Fabricación de cubiertas de caucho sólidas y mullidas para vehículos, equipo, maquinaria móvil, aeronaves, juguetes, muebles y otros usos</t>
  </si>
  <si>
    <t>Fabricación de cámaras para cubiertas</t>
  </si>
  <si>
    <t>Fabricación de bandas de rodadura intercambiables, fajas de protección de la cámara, tiras de remiendo para recauchutar cubiertas, etc.</t>
  </si>
  <si>
    <t>Renovación y recauchutado de cubiertas</t>
  </si>
  <si>
    <t>221199</t>
  </si>
  <si>
    <t>221900</t>
  </si>
  <si>
    <t>Fabricación de otros productos de caucho natural o sintético, sin vulcanizar, vulcanizado o endurecido como planchas, láminas, tiras, varillas y perfiles de caucho</t>
  </si>
  <si>
    <t>Fabricación de otros productos de caucho natural o sintético, sin vulcanizar, vulcanizado o endurecido como tubos, caños y mangueras</t>
  </si>
  <si>
    <t>Fabricación de otros productos de caucho natural o sintético, sin vulcanizar, vulcanizado o endurecido como correas y cintas transportadoras y de transmisión de caucho</t>
  </si>
  <si>
    <t>Fabricación de otros productos de caucho natural o sintético, sin vulcanizar, vulcanizado o endurecido como artículos higiénicos de caucho (preservativos, tetinas, bolsas de agua caliente, etc.)</t>
  </si>
  <si>
    <t>Fabricación de otros productos de caucho natural o sintético, sin vulcanizar, vulcanizado o endurecido como prendas de vestir de caucho (sólo si las piezas están adheridas y no cosidas)</t>
  </si>
  <si>
    <t>Fabricación de otros productos de caucho natural o sintético, sin vulcanizar, vulcanizado o endurecido como hilo y cuerda de caucho</t>
  </si>
  <si>
    <t>Fabricación de otros productos de caucho natural o sintético, sin vulcanizar, vulcanizado o endurecido como hilatura y tejidos recubiertos de caucho</t>
  </si>
  <si>
    <t>Fabricación de otros productos de caucho natural o sintético, sin vulcanizar, vulcanizado o endurecido como arandelas, conectores y cierres de caucho</t>
  </si>
  <si>
    <t>Fabricación de otros productos de caucho natural o sintético, sin vulcanizar, vulcanizado o endurecido como cubiertas de caucho para rodillos</t>
  </si>
  <si>
    <t>Fabricación de otros productos de caucho natural o sintético, sin vulcanizar, vulcanizado o endurecido como colchones inflables de caucho</t>
  </si>
  <si>
    <t>Fabricación de otros productos de caucho natural o sintético, sin vulcanizar, vulcanizado o endurecido como globos inflables</t>
  </si>
  <si>
    <t>Fabricación de cepillos de caucho</t>
  </si>
  <si>
    <t>Fabricación de cañones de pipa de caucho endurecido</t>
  </si>
  <si>
    <t>Fabricación de peines, horquillas, rulos y artículos similares de caucho endurecido</t>
  </si>
  <si>
    <t>Fabricación de materiales de reparación de caucho</t>
  </si>
  <si>
    <t>Fabricación de tejidos textiles impregnados, revestidos, recubiertos o laminados con caucho en los que el caucho es el componente principal</t>
  </si>
  <si>
    <t>Fabricación de colchones de caucho para camas de agua</t>
  </si>
  <si>
    <t>Fabricación de gorros de baño y delantales de caucho</t>
  </si>
  <si>
    <t>Fabricación de trajes de buceo de caucho</t>
  </si>
  <si>
    <t>Fabricación de artículos eróticos de caucho</t>
  </si>
  <si>
    <t>221999</t>
  </si>
  <si>
    <t>222001</t>
  </si>
  <si>
    <t>Fabricación de productos de plásticos para la construcción</t>
  </si>
  <si>
    <t>Fabricación de productos plásticos semielaborados (sean autoadhesivos o no), como planchas plásticas, hojas, bloques, capas, chapas, tiras, etc.</t>
  </si>
  <si>
    <t>Fabricación de productos plásticos terminados: tubos plásticos, caños y mangueras, accesorios de caños y mangueras</t>
  </si>
  <si>
    <t>Fabricación de puertas plásticas, ventanas, marcos, contrapuertas, persianas, zócalos; tanques, reservorios; piso plástico, cubridores de pared o techo en rollos o en la forma de azulejos etc.</t>
  </si>
  <si>
    <t>Artículos plásticos sanitarios como bañeras plásticas, duchas, lavabo, bacín, tanques de inodoros, etc.</t>
  </si>
  <si>
    <t>Fabricación de cubridores de piso resistentes, como vinilo, linóleum, etc.</t>
  </si>
  <si>
    <t>Fabricación de piedra artificial</t>
  </si>
  <si>
    <t>222001090</t>
  </si>
  <si>
    <t>Fabricación de otros productos de plásticos para la construcción, no contemplado en otra actividad asociada</t>
  </si>
  <si>
    <t>222002</t>
  </si>
  <si>
    <t>Fabricación de productos de plásticos para envases industriales</t>
  </si>
  <si>
    <t>Fabricación de bolsas</t>
  </si>
  <si>
    <t>Fabricación de sacos</t>
  </si>
  <si>
    <t>Fabricación de cajones cajas</t>
  </si>
  <si>
    <t>Fabricación de garrafones</t>
  </si>
  <si>
    <t>Fabricación de botellas</t>
  </si>
  <si>
    <t>222009</t>
  </si>
  <si>
    <t>Fabricación de otros productos de plástico</t>
  </si>
  <si>
    <t>Fabricación de servicios de mesa, utensilios de cocina y artículos de tocador de plástico, rollos u hojas de celofán</t>
  </si>
  <si>
    <t>Fabricación de piedra artificial como: mármol artificial</t>
  </si>
  <si>
    <t>Fabricación de señales no eléctricas de plástico</t>
  </si>
  <si>
    <t>Fabricación de tocados, accesorios para aislamiento, piezas de lámparas y accesorios para alumbrado</t>
  </si>
  <si>
    <t>Fabricación de material escolar y de oficina</t>
  </si>
  <si>
    <t>Fabricación de prendas de vestir (sólo si las piezas están adheridas y no cosidas)</t>
  </si>
  <si>
    <t>Fabricación de accesorios para muebles</t>
  </si>
  <si>
    <t>Fabricación de estatuillas</t>
  </si>
  <si>
    <t>Fabricación de correas de transporte y de transmisión</t>
  </si>
  <si>
    <t>Fabricación de papel de empapelar</t>
  </si>
  <si>
    <t>Fabricación de otros productos minerales no metálicos</t>
  </si>
  <si>
    <t>231000</t>
  </si>
  <si>
    <t>Fabricación de vidrio y de productos de vidrio</t>
  </si>
  <si>
    <t>Fabricación de vidrio plano, incluidos vidrios con armado de alambre y vidrio coloreado o teñido</t>
  </si>
  <si>
    <t>Fabricación de vidrio plano templado o laminado</t>
  </si>
  <si>
    <t>Fabricación de vidrio en varillas o tubos</t>
  </si>
  <si>
    <t>Fabricación de bloques de vidrio para pavimentar</t>
  </si>
  <si>
    <t>Fabricación de espejos de vidrio</t>
  </si>
  <si>
    <t>Fabricación de unidades aislantes de vidrio de capas múltiples</t>
  </si>
  <si>
    <t>Fabricación de botellas y otros recipientes de vidrio o cristal</t>
  </si>
  <si>
    <t>Fabricación de vasos y otros artículos domésticos de vidrio o cristal</t>
  </si>
  <si>
    <t>Fabricación de fibras de vidrio, incluida lana de vidrio y productos no tejidos de lana de vidrio</t>
  </si>
  <si>
    <t>Fabricación de cristalería de laboratorio, higiénica y farmacéutica</t>
  </si>
  <si>
    <t>Fabricación de vidrio para relojes, vidrio óptico y elementos ópticos no trabajados óptimamente</t>
  </si>
  <si>
    <t>Fabricación de piezas de vidrio utilizadas en bisutería</t>
  </si>
  <si>
    <t>Fabricación de aisladores de vidrio y accesorios aislantes de vidrio</t>
  </si>
  <si>
    <t>Fabricación de figurillas de vidrio</t>
  </si>
  <si>
    <t>Elaboración de artesanía a base de vidrio</t>
  </si>
  <si>
    <t>231000090</t>
  </si>
  <si>
    <t>Fabricación de otros productos de vidrio, no contemplado en otra actividad asociada</t>
  </si>
  <si>
    <t>231099</t>
  </si>
  <si>
    <t>Fabricación de productos minerales no metálicos no contemplado en otra actividad asociada</t>
  </si>
  <si>
    <t>Fabricación de productos refractarios</t>
  </si>
  <si>
    <t>239100</t>
  </si>
  <si>
    <t>Fabricación de morteros, cementos y otros materiales refractarios</t>
  </si>
  <si>
    <t>Fabricación de productos de cerámica refractaria como productos de cerámica de aislamiento térmico de diatomitas silíceas</t>
  </si>
  <si>
    <t>Fabricación de productos de cerámica refractaria como ladrillos, bloques y losetas, etc.</t>
  </si>
  <si>
    <t>Fabricación de productos de cerámica refractaria como retortas, crisoles, muflas, toberas, tubos, caños, etc.</t>
  </si>
  <si>
    <t>Fabricación de artículos refractarios que contienen magnesita, dolomita o cromita</t>
  </si>
  <si>
    <t>239199</t>
  </si>
  <si>
    <t>Fabricación material de arcilla para la construcción</t>
  </si>
  <si>
    <t>239200</t>
  </si>
  <si>
    <t>Fabricación de losetas para la pared y para cañones de chimeneas, teselas de mosaico y otros de cerámica no refractaria</t>
  </si>
  <si>
    <t>Fabricación de baldosas y losas para pavimento de cerámica no refractaria</t>
  </si>
  <si>
    <t>Fabricación de materiales de construcción de arcilla no refractaria para uso estructural (fabricación de ladrillos, tejas, sombreretes de chimenea, tubos, conductos, etc.)</t>
  </si>
  <si>
    <t>Fabricación de bloques para pisos de arcilla cocida</t>
  </si>
  <si>
    <t>Fabricación de artículos sanitarios de cerámica</t>
  </si>
  <si>
    <t>239299</t>
  </si>
  <si>
    <t>Fabricación de otros productos de cerámica y porcelana</t>
  </si>
  <si>
    <t>239300</t>
  </si>
  <si>
    <t>Fabricación de vajillas y otros artículos de uso doméstico y de aseo</t>
  </si>
  <si>
    <t>Fabricación de estatuillas y otros artículos ornamentales de cerámica</t>
  </si>
  <si>
    <t>Fabricación de aisladores eléctricos y accesorios aislantes de cerámica</t>
  </si>
  <si>
    <t>Fabricación de imanes de cerámica y ferrita</t>
  </si>
  <si>
    <t>Fabricación de artículos de cerámica para laboratorios, para la industria química y para la industria en general</t>
  </si>
  <si>
    <t>Fabricación de tarros y vasijas y artículos similares de cerámica utilizados para transportar o envasar productos</t>
  </si>
  <si>
    <t>Fabricación de muebles de cerámica</t>
  </si>
  <si>
    <t>239300090</t>
  </si>
  <si>
    <t>Fabricación de otros productos de cerámica no contemplado en otra actividad asociada</t>
  </si>
  <si>
    <t>239399</t>
  </si>
  <si>
    <t>Fabricación de cemento, de la cal y del yeso</t>
  </si>
  <si>
    <t>239400</t>
  </si>
  <si>
    <t>Fabricación de clinca y cementos</t>
  </si>
  <si>
    <t>Fabricación de cal</t>
  </si>
  <si>
    <t>Fabricación de yesos con yeso calcinado o sulfato de calcio</t>
  </si>
  <si>
    <t>Fabricación de dolomita calcinada</t>
  </si>
  <si>
    <t>239499</t>
  </si>
  <si>
    <t>Fabricación de artículos de hormigón, de cemento y de yeso</t>
  </si>
  <si>
    <t>239500</t>
  </si>
  <si>
    <t>Fabricación de materiales prefabricados de hormigón, cemento o piedra artificial para la construcción como losetas, losas, ladrillos, planchas, láminas, paneles, caños, postes, etc.</t>
  </si>
  <si>
    <t>Fabricación de componentes estructurales prefabricados para obras de construcción de ingeniería civil, de cemento, hormigón o piedra artificial</t>
  </si>
  <si>
    <t>Fabricación de artículos de yeso para la construcción como planchas, láminas, paneles, etc.</t>
  </si>
  <si>
    <t>Fabricación de materiales de construcción de sustancias vegetales como: lana de madera, paja, cañas, juncos, aglomerada con cemento, yeso u otro aglutinante mineral</t>
  </si>
  <si>
    <t>Fabricación de artículos de asbesto, cemento, fibra-cemento de celulosa y materiales similares</t>
  </si>
  <si>
    <t>Fabricación de otros artículos de hormigón, yeso, cemento o piedra artificial: estatuas, muebles, bajorrelieves y altorrelieves, jarrones, macetas, etc.</t>
  </si>
  <si>
    <t>Fabricación de morteros en polvo</t>
  </si>
  <si>
    <t>Fabricación de mezclas preparadas y mezclas secas para hormigón y mortero</t>
  </si>
  <si>
    <t>239500090</t>
  </si>
  <si>
    <t>Fabricación de otros artículos de hormigón, de cemento y de yeso, no contemplado en otra actividad asociada</t>
  </si>
  <si>
    <t>239599</t>
  </si>
  <si>
    <t>Corte, tallado y acabado de la piedra</t>
  </si>
  <si>
    <t>239600</t>
  </si>
  <si>
    <t>Corte, talla y acabado de la piedra para construcción, cementerios, carreteras, techos, etc.</t>
  </si>
  <si>
    <t>Fabricación de muebles de piedra</t>
  </si>
  <si>
    <t>239699</t>
  </si>
  <si>
    <t>Fabricación de otros productos minerales n.c.p</t>
  </si>
  <si>
    <t>239900</t>
  </si>
  <si>
    <t>Fabricación de otros productos minerales no metálicos n.c.p</t>
  </si>
  <si>
    <t>Fabricación de materiales de fricción y artículos sin montar de esos materiales con una base de sustancias minerales o celulosa (lana de escorias y otras lanas minerales; vermiculita escamada, arcillas dilatadas y material para aislar calor y sonido)</t>
  </si>
  <si>
    <t>Fabricación de artículos de diversas sustancias minerales como mica trabajada y artículos de mica, de turba y de grafito (excepto no sean artículos eléctricos), etc.</t>
  </si>
  <si>
    <t>239999</t>
  </si>
  <si>
    <t>Fabricación de otros productos minerales no metálicos no contemplado en otra actividad asociada</t>
  </si>
  <si>
    <t>Fabricación de metales comunes</t>
  </si>
  <si>
    <t>Industrias básicas de hierro y acero</t>
  </si>
  <si>
    <t>241000</t>
  </si>
  <si>
    <t>Explotación de altos hornos, convertidores de acero, talleres de laminado y de acabado producción de arrabio y hierro especular en lingotes, bloques y otras formas primarias</t>
  </si>
  <si>
    <t>Producción de ferroaleaciones</t>
  </si>
  <si>
    <t>Producción de productos semiacabados de hierro por reducción directa de hierro y otros productos ferrosos esponjosos</t>
  </si>
  <si>
    <t>Producción de hierro de pureza excepcional por electrólisis o mediante otros procesos químicos</t>
  </si>
  <si>
    <t>Producción de hierro en granalla y hierro en polvo</t>
  </si>
  <si>
    <t>Producción de acero en lingotes y otras formas primarias refundición de lingotes de chatarra de hierro o acero</t>
  </si>
  <si>
    <t>Fabricación de productos semiacabados de acero</t>
  </si>
  <si>
    <t>Fabricación de productos de acero laminados planos en caliente y en frío</t>
  </si>
  <si>
    <t>Fabricación de barras y varillas de acero laminadas en caliente</t>
  </si>
  <si>
    <t>Fabricación de secciones abiertas de acero laminadas en caliente</t>
  </si>
  <si>
    <t>Fabricación de barras y secciones sólidas de acero mediante estirado en frío, rectificación o torneado</t>
  </si>
  <si>
    <t>Fabricación de secciones abiertas mediante conformación progresiva en un laminador de rulos o mediante plegado en una prensa de productos laminados planos de acero</t>
  </si>
  <si>
    <t>Fabricación de alambre de acero mediante estirado o alargamiento en frío</t>
  </si>
  <si>
    <t>Fabricación de materiales para vías de ferrocarril (carriles no ensamblados) de acero</t>
  </si>
  <si>
    <t>Fabricación de tubos, tuberías y perfiles huecos de acero sin costura, mediante laminación, extrusión o estirado en caliente o estirado o laminación en frío</t>
  </si>
  <si>
    <t>Fabricación de tubos y caños soldados mediante conformación en frío o en caliente y soldadura</t>
  </si>
  <si>
    <t>Fabricación de conexiones de brida planas y conexiones de brida con collares de acero de forja</t>
  </si>
  <si>
    <t>Fabricación de conexiones de soldadura a tope</t>
  </si>
  <si>
    <t>Fabricación de conexiones roscadas</t>
  </si>
  <si>
    <t>Fabricación de conexiones con soldadura machihembrada</t>
  </si>
  <si>
    <t>241000090</t>
  </si>
  <si>
    <t>Fabricación de otros productos de hierro y acero, no contemplado en otra actividad asociada</t>
  </si>
  <si>
    <t>241099</t>
  </si>
  <si>
    <t>Fabricación de productos primarios de metales preciosos y metales no ferrosos</t>
  </si>
  <si>
    <t>242000</t>
  </si>
  <si>
    <t>Producción de metales preciosos básicos (sin labrar y labrados: oro, plata, platino, etc., a partir de minerales y residuos; también incluye aleaciones de metales preciosos)</t>
  </si>
  <si>
    <t>Producción de semiproductos de metales preciosos</t>
  </si>
  <si>
    <t>Producción de aluminio a partir de alúmina</t>
  </si>
  <si>
    <t>Producción de aluminio a partir de la refinación electrolítica de desechos y chatarra de aluminio</t>
  </si>
  <si>
    <t>Producción de aleaciones de aluminio</t>
  </si>
  <si>
    <t>Semielaboración de aluminio</t>
  </si>
  <si>
    <t>Producción de plomo, zinc y estaño a partir de minerales</t>
  </si>
  <si>
    <t>Producción y semielaboración de aleaciones de plomo, zinc y estaño</t>
  </si>
  <si>
    <t>Producción de cobre a partir de minerales y mediante la refinación electrolítica de desechos y chatarra de cobre</t>
  </si>
  <si>
    <t>Producción de aleaciones de cobre</t>
  </si>
  <si>
    <t>Fabricación de alambre para fusible o lámina fusible</t>
  </si>
  <si>
    <t>Semielaboración de cobre</t>
  </si>
  <si>
    <t>Producción de cromo, manganeso, níquel, etc., a partir de minerales u óxidos y mediante la refinación electrolítica o aluminotérmica de desechos y chatarra de cromo, manganeso, níquel, etc.</t>
  </si>
  <si>
    <t>Producción de aleaciones de cromo, manganeso, níquel, etc.</t>
  </si>
  <si>
    <t>Semielaboración de cromo, manganeso, níquel, etc.</t>
  </si>
  <si>
    <t>Producción de matas de níquel</t>
  </si>
  <si>
    <t>Producción de metal de uranio a partir de pecblenda u otros minerales</t>
  </si>
  <si>
    <t>Fundición y refinación de uranio</t>
  </si>
  <si>
    <t>Fabricación de alambre de esos metales mediante trefilado</t>
  </si>
  <si>
    <t>Producción de óxido de aluminio (alúmina)</t>
  </si>
  <si>
    <t>Producción de papel de aluminio</t>
  </si>
  <si>
    <t>Fabricación de laminados con hojas de aluminio (estaño) como componente principal</t>
  </si>
  <si>
    <t>Fabricación de laminados con hojas de metales preciosos</t>
  </si>
  <si>
    <t>242099</t>
  </si>
  <si>
    <t>Fundición de metales</t>
  </si>
  <si>
    <t>Fundición de hierro y acero</t>
  </si>
  <si>
    <t>243100</t>
  </si>
  <si>
    <t>Fundición de productos semiacabados de hierro</t>
  </si>
  <si>
    <t>Fundición de hierro gris</t>
  </si>
  <si>
    <t>Fundición de grafito esferoidal</t>
  </si>
  <si>
    <t>Fundición de productos de hierro maleable</t>
  </si>
  <si>
    <t>Fundición de productos semiacabados de acero</t>
  </si>
  <si>
    <t>Fundición de piezas de acero</t>
  </si>
  <si>
    <t>Fabricación de tubos, caños y perfiles huecos y de conexiones de tubos y caños de hierro</t>
  </si>
  <si>
    <t>Fabricación de tubos y caños de acero sin costura mediante Fundición centrífuga</t>
  </si>
  <si>
    <t>Fabricación de conexiones de tubos y caños de acero</t>
  </si>
  <si>
    <t>243199</t>
  </si>
  <si>
    <t>Fundición de metales no ferrosos</t>
  </si>
  <si>
    <t>243200</t>
  </si>
  <si>
    <t>Fundición de productos semiacabados de aluminio, magnesio, titanio, zinc, etc.</t>
  </si>
  <si>
    <t>Fundición de piezas de metal ligero</t>
  </si>
  <si>
    <t>Fundición de piezas de metal pesado</t>
  </si>
  <si>
    <t>Fundición de piezas de metales preciosos</t>
  </si>
  <si>
    <t>Fundición a presión de piezas de metales no ferrosos</t>
  </si>
  <si>
    <t>243299</t>
  </si>
  <si>
    <t>Fabricación de productos metálicos, excepto maquinaria y equipo</t>
  </si>
  <si>
    <t>Fabricación de productos metálicos para uso estructural, tanques, depósitos y los generadores de vapor</t>
  </si>
  <si>
    <t>251100</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</si>
  <si>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</si>
  <si>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</si>
  <si>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251199</t>
  </si>
  <si>
    <t>Fabricación de tanques, depósitos y recipientes de metal</t>
  </si>
  <si>
    <t>251200</t>
  </si>
  <si>
    <t>Fabricación de tanques, depósitos, y recipientes similares de metal como los utilizados para almacenamiento y elaboración</t>
  </si>
  <si>
    <t>Fabricación de recipientes de metal para gases comprimidos o licuados</t>
  </si>
  <si>
    <t>Fabricación de calderas y radiadores para calefacción central</t>
  </si>
  <si>
    <t>251299</t>
  </si>
  <si>
    <t>Fabricación de los generadores del vapor, excepto calderas de agua caliente para calefacción central</t>
  </si>
  <si>
    <t>251300</t>
  </si>
  <si>
    <t>Fabricación de instalaciones auxiliares para generadores de vapor (condensadores, economizadores, recalentadores, recolectores y acumuladores de vapor)</t>
  </si>
  <si>
    <t>Fabricación de reactores nucleares, excepto separadores de isótopos</t>
  </si>
  <si>
    <t>Fabricación de partes para calderas marinas y de potencia</t>
  </si>
  <si>
    <t>251399</t>
  </si>
  <si>
    <t>Fabricación de armas y municiones</t>
  </si>
  <si>
    <t>252000</t>
  </si>
  <si>
    <t>Fabricación de armas pesadas como artillería, cañones móviles, lanzacohetes, tubos, lanzatorpedos, ametralladoras pesadas</t>
  </si>
  <si>
    <t>Fabricación de armas ligeras</t>
  </si>
  <si>
    <t>Fabricación de armas ligeras como escopetas y pistolas de aire y gas comprimido</t>
  </si>
  <si>
    <t>Fabricación de pistolas y escopetas de aire y gas comprimido</t>
  </si>
  <si>
    <t>Fabricación de munición de guerra</t>
  </si>
  <si>
    <t>Fabricación de armas de fuego y munición de caza, de deporte o de protección</t>
  </si>
  <si>
    <t>Fabricación de artefactos explosivos, como bombas, minas y torpedos</t>
  </si>
  <si>
    <t>252099</t>
  </si>
  <si>
    <t>Fabricación de otros productos elaborados de metal; actividades de trabajo de metales</t>
  </si>
  <si>
    <t>Forja, prensado, estampado y laminado de metales; pulvimetalurgia</t>
  </si>
  <si>
    <t>259100</t>
  </si>
  <si>
    <t>Forja, prensado, estampado y laminado de metales</t>
  </si>
  <si>
    <t>Pulvimetalurgia: producción de objetos de metal directamente a partir de polvos de metal que se someten a tratamiento calorífico (sinterización) o de compresión</t>
  </si>
  <si>
    <t>259199</t>
  </si>
  <si>
    <t>Fabricación, tratamiento y revestimiento de metales</t>
  </si>
  <si>
    <t>259200</t>
  </si>
  <si>
    <t>Enchapado, anodización, etc., de metales</t>
  </si>
  <si>
    <t>Tratamiento calorífico de metales</t>
  </si>
  <si>
    <t>Desbarbado, limpieza con chorro de arena, pulimento en tambor giratorio, limpieza de metales</t>
  </si>
  <si>
    <t>Coloreado y grabado de metales</t>
  </si>
  <si>
    <t>Revestimiento no metálico de metales (plastificado, esmaltado, lacado, etc.)</t>
  </si>
  <si>
    <t>Endurecimiento, bruñido de metales</t>
  </si>
  <si>
    <t>Taladrado, torneado, fresado, erosión, alisado, lapidado, brochado, aplanado</t>
  </si>
  <si>
    <t>Aserrado, esmerilado, afilado, pulido, soldadura, empalme, etcétera, de piezas de metal</t>
  </si>
  <si>
    <t>Cortado y grabado de metales con rayo láser</t>
  </si>
  <si>
    <t>259200090</t>
  </si>
  <si>
    <t>Otro tipo de fabricación, tratamiento y revestimiento de metales, no contemplado en otra actividad asociada</t>
  </si>
  <si>
    <t>259299</t>
  </si>
  <si>
    <t>Fabricación de artículos de cuchillería, herramientas de mano y artículos de ferretería</t>
  </si>
  <si>
    <t>259300</t>
  </si>
  <si>
    <t>Fabricación de cubertería de uso doméstico, como cuchillos, tenedores, cucharas, etc.</t>
  </si>
  <si>
    <t>Fabricación de otros artículos de cuchillería como destrales y cuchillos</t>
  </si>
  <si>
    <t>Fabricación de otros artículos de cuchillería como navajas y maquinillas de afeitar y hojas de afeitar, tijeras comunes</t>
  </si>
  <si>
    <t>Fabricación de otros artículos de cuchillería como tijeras de peluquero</t>
  </si>
  <si>
    <t>Fabricación de cuchillas y cizallas para máquinas y para aparatos mecánicos</t>
  </si>
  <si>
    <t>Fabricación de herramientas de mano tales como alicates, destornilladores, etc.</t>
  </si>
  <si>
    <t>Fabricación de herramientas de mano de uso agrícola no motorizadas</t>
  </si>
  <si>
    <t>Fabricación de sierras y hojas para sierras, incluidas sierras circulares y de cadena</t>
  </si>
  <si>
    <t>Fabricación de accesorios intercambiables para herramientas de mano motorizadas no, y para máquinas herramientas (brocas, punzones, fresas, etc.)</t>
  </si>
  <si>
    <t>Fabricación de estampas y troqueles de prensa</t>
  </si>
  <si>
    <t>Fabricación de herramientas de herrería (machos de forja, yunques, etc.)</t>
  </si>
  <si>
    <t>Fabricación de moldes y cajas de moldeo (excepto lingoteras)</t>
  </si>
  <si>
    <t>Fabricación de tornos de banco, abrazaderas</t>
  </si>
  <si>
    <t>Fabricación de candados, cerraduras, pasadores, llaves, bisagras y artículos similares, accesorios de ferretería para edificios, muebles, vehículos, etc.</t>
  </si>
  <si>
    <t>Fabricación de machetes, espadas, bayonetas, etc.</t>
  </si>
  <si>
    <t>259399</t>
  </si>
  <si>
    <t>Fabricación de otros productos de metal n.c.p</t>
  </si>
  <si>
    <t>259900</t>
  </si>
  <si>
    <t>Fabricación de barriles, latas, tambores, cubos, cajas</t>
  </si>
  <si>
    <t>Fabricación de latas para productos alimenticios, tubos y cajas plegables</t>
  </si>
  <si>
    <t>Fabricación de cierres metálicos</t>
  </si>
  <si>
    <t>Fabricación de cables y trenzas de metal y artículos similares</t>
  </si>
  <si>
    <t>Fabricación de cables de metal sin aislamiento o cables con aislamiento que no se pueden utilizar como conductores de electricidad</t>
  </si>
  <si>
    <t>Fabricación de artículos de alambre (alambre de púas, cercas de alambre, rejillas, redes, telas metálicas, etc.)</t>
  </si>
  <si>
    <t>Fabricación de clavos y alfileres</t>
  </si>
  <si>
    <t>Fabricación de remaches, arandelas y artículos sin rosca similares</t>
  </si>
  <si>
    <t>Fabricación de productos de tornillería</t>
  </si>
  <si>
    <t>Fabricación de pernos, tornillos, tuercas y artículos con rosca similares</t>
  </si>
  <si>
    <t>Fabricación de muelles (excepto muelles para relojes): muelles de ballesta, muelles helicoidales, barras de torsión</t>
  </si>
  <si>
    <t>Fabricación de muelles (excepto muelles para relojes): ballestas para muelles</t>
  </si>
  <si>
    <t>Fabricación de cadenas, excepto cadenas de transmisión de energía</t>
  </si>
  <si>
    <t>Fabricación de artículos de metal de uso doméstico como vajilla: platos, etc.</t>
  </si>
  <si>
    <t>Fabricación de artículos de metal de uso doméstico como baterías de cocina (cacerolas, recipientes para hervir agua, etc.)</t>
  </si>
  <si>
    <t>Fabricación de artículos de metal de uso doméstico como servicio de mesa (boles, bandejas, etc.)</t>
  </si>
  <si>
    <t>Fabricación de artículos de metal de uso doméstico como cazos, sartenes y otros utensilios no eléctricos para usar en la mesa o en la cocina</t>
  </si>
  <si>
    <t>Fabricación de artículos de metal de uso doméstico como pequeños aparatos y accesorios manuales de cocina</t>
  </si>
  <si>
    <t>Fabricación de desechos de metal</t>
  </si>
  <si>
    <t>Fabricación de bañeras, pilas, lavabos y artículos similares</t>
  </si>
  <si>
    <t>Fabricación de artículos de metal para oficina, excepto muebles</t>
  </si>
  <si>
    <t>Fabricación de cajas de caudales, cajas fuertes, puertas blindadas, etc.</t>
  </si>
  <si>
    <t>Fabricación de artículos diversos de metal como hélices para embarcaciones y sus palas</t>
  </si>
  <si>
    <t>Fabricación de artículos diversos de metal como anclas</t>
  </si>
  <si>
    <t>Fabricación de artículos diversos de metal como campanas</t>
  </si>
  <si>
    <t>Fabricación de artículos diversos de metal como accesorios para vías de ferrocarril ensamblados</t>
  </si>
  <si>
    <t>Fabricación de artículos diversos de metal como cierres, hebillas, corchetes</t>
  </si>
  <si>
    <t>Fabricación de bolsas de papel de aluminio</t>
  </si>
  <si>
    <t>Fabricación de imanes metálicos permanentes</t>
  </si>
  <si>
    <t>Fabricación de termos y otros recipientes herméticos de metal</t>
  </si>
  <si>
    <t>Fabricación de señales metálicas (no eléctricas)</t>
  </si>
  <si>
    <t>Fabricación de placas de metal e insignias militares de metal</t>
  </si>
  <si>
    <t>Fabricación de rulos para el pelo, empuñaduras y bastidores para paraguas y peines de metal</t>
  </si>
  <si>
    <t>259900090</t>
  </si>
  <si>
    <t>Fabricación de otros productos de metal no contemplado en otra actividad asociada</t>
  </si>
  <si>
    <t>Fabricación de los productos informáticos, electrónicos y de ópticas</t>
  </si>
  <si>
    <t>Fabricación de componentes y tableros eléctricos</t>
  </si>
  <si>
    <t>261000</t>
  </si>
  <si>
    <t>Fabricación de condensadores electrónicos</t>
  </si>
  <si>
    <t>Fabricación de resistores electrónicos</t>
  </si>
  <si>
    <t>Fabricación de microprocesadores</t>
  </si>
  <si>
    <t>Fabricación de tableros de circuitos impresos y tableros sin imprimir</t>
  </si>
  <si>
    <t>Fabricación de tubos electrónicos</t>
  </si>
  <si>
    <t>Fabricación de conectores electrónicos</t>
  </si>
  <si>
    <t>Fabricación de circuitos integrados (analógicos, digitales o híbridos)</t>
  </si>
  <si>
    <t>Fabricación de diodos, transistores y dispositivos semiconductores similares, como los utilizados como componentes electrónicos</t>
  </si>
  <si>
    <t>Fabricación de inductores como los utilizados como componentes electrónicos</t>
  </si>
  <si>
    <t>Fabricación de cristales y juegos de cristales electrónicos</t>
  </si>
  <si>
    <t>Fabricación de solenoides, conmutadores y transductores para aplicaciones eléctricas</t>
  </si>
  <si>
    <t>Fabricación de plaquetas u obleas de semiconductores, acabados o semiacabados</t>
  </si>
  <si>
    <t>Fabricación de tarjetas de interfaz como: tarjetas de sonido, vídeo, control, red, módems, etc.</t>
  </si>
  <si>
    <t>Fabricación de componentes para pantallas como: plasma, polímeros, cristal líquido</t>
  </si>
  <si>
    <t>Fabricación de diodos emisores de luz, carga de componentes en tableros de circuitos impresos</t>
  </si>
  <si>
    <t>Fabricación de cables para impresora, monitor, USB, conectores, etc.</t>
  </si>
  <si>
    <t>261099</t>
  </si>
  <si>
    <t>262000</t>
  </si>
  <si>
    <t>262099</t>
  </si>
  <si>
    <t>263000</t>
  </si>
  <si>
    <t>Fabricación de equipo para centralitas de oficina</t>
  </si>
  <si>
    <t>Fabricación de teléfonos inalámbricos</t>
  </si>
  <si>
    <t>Fabricación de equipo para centralitas manuales privadas</t>
  </si>
  <si>
    <t>Fabricación de equipo telefónico y de fax, incluidos contestadores automáticos</t>
  </si>
  <si>
    <t>Fabricación de equipo de transmisión de datos, como puentes, enrutadores y pasarelas</t>
  </si>
  <si>
    <t>Fabricación de antenas de transmisión y recepción</t>
  </si>
  <si>
    <t>Fabricación de mensáfonos</t>
  </si>
  <si>
    <t>Fabricación de teléfonos celulares</t>
  </si>
  <si>
    <t>Fabricación de equipo de transmisión de datos-módems</t>
  </si>
  <si>
    <t>Fabricación de sistemas de alarma contra robos y contra incendios que transmite señales a un centro de control</t>
  </si>
  <si>
    <t>Fabricación de transmisores de radio y televisión</t>
  </si>
  <si>
    <t>Fabricación de dispositivos de infrarrojos como control remoto</t>
  </si>
  <si>
    <t>263099</t>
  </si>
  <si>
    <t>264000</t>
  </si>
  <si>
    <t>Fabricación de equipo de grabación y reproducción de vídeo</t>
  </si>
  <si>
    <t>Fabricación de televisiones</t>
  </si>
  <si>
    <t>Fabricación de monitores y pantallas de televisión</t>
  </si>
  <si>
    <t>Fabricación de equipo de grabación y reproducción de sonido</t>
  </si>
  <si>
    <t>Fabricación de equipo estereofónico</t>
  </si>
  <si>
    <t>Fabricación de receptores de radio</t>
  </si>
  <si>
    <t>Fabricación de sistemas de altavoces</t>
  </si>
  <si>
    <t>Fabricación de cámaras de vídeo de tipo familiar</t>
  </si>
  <si>
    <t>Fabricación de rocolas (jukeboxes)</t>
  </si>
  <si>
    <t>Fabricación de amplificadores para instrumentos musicales y sistemas de megafonía</t>
  </si>
  <si>
    <t>Fabricación de micrófonos</t>
  </si>
  <si>
    <t>Fabricación de reproductores de CD y DVD</t>
  </si>
  <si>
    <t>Fabricación de aparatos de karaoke</t>
  </si>
  <si>
    <t>Fabricación de auriculares</t>
  </si>
  <si>
    <t>Fabricación de consolas de videojuegos</t>
  </si>
  <si>
    <t>264099</t>
  </si>
  <si>
    <t xml:space="preserve">Fabricación de equipos de medición, prueba, verificación, navegación y de equipo de control, y relojes </t>
  </si>
  <si>
    <t>Fabricación de equipos de medición, prueba, verificación, navegación y de equipo de control</t>
  </si>
  <si>
    <t>265100</t>
  </si>
  <si>
    <t>Fabricación de instrumentos para motores de aeronaves</t>
  </si>
  <si>
    <t>Fabricación de equipo de prueba de emisiones de vehículos automotores</t>
  </si>
  <si>
    <t>Fabricación de instrumentos meteorológicos</t>
  </si>
  <si>
    <t>Fabricación de equipo de pruebas e inspección de propiedades físicas</t>
  </si>
  <si>
    <t>Fabricación de polígrafos</t>
  </si>
  <si>
    <t>Fabricación de instrumentos para medición y pruebas de electricidad y señales eléctricas (incluidos los destinados a actividades de telecomunicaciones)</t>
  </si>
  <si>
    <t>Fabricación de instrumentos de detección y vigilancia de radiaciones</t>
  </si>
  <si>
    <t>Fabricación de microscopios electrónicos y protónicos</t>
  </si>
  <si>
    <t>Fabricación de instrumentos de prospección</t>
  </si>
  <si>
    <t>Fabricación de termómetros de bola de vidrio rellena con líquido y de termómetros bimetálicos (excepto termómetros de uso médico)</t>
  </si>
  <si>
    <t>Fabricación de higrostatos</t>
  </si>
  <si>
    <t>Fabricación de limitadores hidrónicos</t>
  </si>
  <si>
    <t>Fabricación de dispositivos de control de la llama y del quemador</t>
  </si>
  <si>
    <t>Fabricación de espectrómetros</t>
  </si>
  <si>
    <t>Fabricación de manómetros</t>
  </si>
  <si>
    <t>Fabricación de contadores de consumo de agua, de gas, etc.</t>
  </si>
  <si>
    <t>Fabricación de flujómetros y dispositivos contadores</t>
  </si>
  <si>
    <t>Fabricación de totalizadores</t>
  </si>
  <si>
    <t>Fabricación de detectores de minas, generadores de impulsos (señales), detectores de metales</t>
  </si>
  <si>
    <t>Fabricación de equipo aeronáutico y náutico de búsqueda, detección y navegación, incluidas sonoboyas</t>
  </si>
  <si>
    <t>Fabricación de equipo de radar</t>
  </si>
  <si>
    <t>Fabricación de dispositivos GPS</t>
  </si>
  <si>
    <t>Fabricación de dispositivos de climatización y dispositivos automáticos de control para aparatos de uso doméstico</t>
  </si>
  <si>
    <t xml:space="preserve">Fabricación de equipo de medición y registro </t>
  </si>
  <si>
    <t>Fabricación de detectores de movimiento</t>
  </si>
  <si>
    <t>Fabricación de instrumentos para análisis de laboratorio como equipo para análisis de sangre</t>
  </si>
  <si>
    <t>Fabricación de balanzas, básculas, incubadoras y aparatos de laboratorio similares para mediciones, pruebas, etc.</t>
  </si>
  <si>
    <t>265199</t>
  </si>
  <si>
    <t>Fabricación de relojes</t>
  </si>
  <si>
    <t>265200</t>
  </si>
  <si>
    <t>Fabricación de relojes de todo tipo, incluidos relojes para paneles de instrumentos</t>
  </si>
  <si>
    <t>Fabricación de cajas para relojes, incluidas cajas de metales preciosos</t>
  </si>
  <si>
    <t>Fabricación de aparatos para registrar la hora del día, registrar o indicar intervalos de tiempo mediante un mecanismo de relojería o un motor sincrónico: parquímetros, relojes de control de entrada, marcadores de fecha y hora, cronómetros de tiempos</t>
  </si>
  <si>
    <t>Fabricación de conmutadores horarios y otros dispositivos de puesta en marcha con mecanismo de relojería o con motor sincrónico</t>
  </si>
  <si>
    <t>Fabricación de piezas para relojes: mecanismos para todo tipo de relojes, muelles, rubíes, esferas, manecillas, chapas, puentes y otras piezas</t>
  </si>
  <si>
    <t>265299</t>
  </si>
  <si>
    <t>Fabricación de equipos irradiación y de equipo eléctrico de uso médico</t>
  </si>
  <si>
    <t>266000</t>
  </si>
  <si>
    <t>Fabricación de aparatos de irradiación</t>
  </si>
  <si>
    <t>Fabricación de escáneres de tomografía computadorizada (CT) y por emisión de positrones (PET )</t>
  </si>
  <si>
    <t>Fabricación de equipo de tomografía por resonancia magnética</t>
  </si>
  <si>
    <t>Fabricación de equipo médico de ultrasonidos</t>
  </si>
  <si>
    <t>Fabricación de electrocardiógrafos</t>
  </si>
  <si>
    <t>Fabricación de equipo electrónico de endoscopia</t>
  </si>
  <si>
    <t>Fabricación de equipo médico de láser</t>
  </si>
  <si>
    <t>Fabricación de marcapasos</t>
  </si>
  <si>
    <t>Fabricación de audífonos</t>
  </si>
  <si>
    <t>Fabricación de equipo de irradiación de alimentos y leche</t>
  </si>
  <si>
    <t>266099</t>
  </si>
  <si>
    <t>Fabricación de instrumentos ópticos y equipo fotográfico</t>
  </si>
  <si>
    <t>267000</t>
  </si>
  <si>
    <t>Fabricación de lentes y prismas</t>
  </si>
  <si>
    <t>Fabricación de microscopios ópticos, binoculares y telescopios</t>
  </si>
  <si>
    <t>Fabricación de espejos ópticos</t>
  </si>
  <si>
    <t>Fabricación de instrumentos de aumento ópticos</t>
  </si>
  <si>
    <t>Fabricación de comparadores ópticos</t>
  </si>
  <si>
    <t>Fabricación de dispositivos ópticos de puntería</t>
  </si>
  <si>
    <t>Fabricación de posicionadores ópticos</t>
  </si>
  <si>
    <t>Fabricación de dispositivos e instrumentos ópticos de medición y verificación como equipo de control de tiro, fotómetros y telémetros</t>
  </si>
  <si>
    <t>Fabricación de cámaras de película y digitales</t>
  </si>
  <si>
    <t>Fabricación de proyectores de películas y diapositivas</t>
  </si>
  <si>
    <t>Fabricación de retroproyectores de transparencias</t>
  </si>
  <si>
    <t>Fabricación de ensamblados de láser</t>
  </si>
  <si>
    <t>Revestimiento, pulido y montadura de lentes</t>
  </si>
  <si>
    <t>267099</t>
  </si>
  <si>
    <t>Fabricación de soportes magnéticos y ópticos</t>
  </si>
  <si>
    <t>268000</t>
  </si>
  <si>
    <t>Fabricación de cintas magnéticas vírgenes de sonido y de vídeo</t>
  </si>
  <si>
    <t>Fabricación de casetes magnéticas vírgenes de sonido y de vídeo</t>
  </si>
  <si>
    <t>Fabricación de disquetes vírgenes</t>
  </si>
  <si>
    <t>Fabricación de discos ópticos vírgenes</t>
  </si>
  <si>
    <t>Fabricación de soportes de disco duro</t>
  </si>
  <si>
    <t>268099</t>
  </si>
  <si>
    <t>Fabricación de equipo eléctrico</t>
  </si>
  <si>
    <t>Fabricación de motores eléctricos, generadores, transformadores eléctricos, distribución de la electricidad y aparato del control</t>
  </si>
  <si>
    <t>271000</t>
  </si>
  <si>
    <t>Fabricación de transformadores de distribución</t>
  </si>
  <si>
    <t>Fabricación de transformadores para soldadura con arco eléctrico</t>
  </si>
  <si>
    <t>Fabricación de transformadores para lámparas fluorescentes</t>
  </si>
  <si>
    <t>Fabricación de transformadores de subestación para la distribución de energía eléctrica</t>
  </si>
  <si>
    <t>Fabricación de reguladores del voltaje de transmisión y distribución</t>
  </si>
  <si>
    <t>Fabricación de motores eléctricos (excepto los motores de arranque para motores de combustión interna)</t>
  </si>
  <si>
    <t>Fabricación de generadores de fuerza (excepto los alternadores cargados por baterías para motores de combustión interna)</t>
  </si>
  <si>
    <t>Fabricación de motores generadores (excepto turbogeneradores)</t>
  </si>
  <si>
    <t>Fabricación de generadores de impulsión</t>
  </si>
  <si>
    <t>Rebobinado de inducidos en fábrica</t>
  </si>
  <si>
    <t>Fabricación de disyuntores</t>
  </si>
  <si>
    <t>Fabricación de limitadores de sobretensión (para voltajes de distribución)</t>
  </si>
  <si>
    <t>Fabricación de paneles de control para la distribución de energía eléctrica</t>
  </si>
  <si>
    <t>Fabricación de relés eléctricos</t>
  </si>
  <si>
    <t>Fabricación de conductos para cuadros de distribución</t>
  </si>
  <si>
    <t>Fabricación de fusibles eléctricos</t>
  </si>
  <si>
    <t>Fabricación de equipo de conmutación</t>
  </si>
  <si>
    <t>Fabricación de conmutadores (excepto los de pulsador, de resorte, solenoidales, oscilantes)</t>
  </si>
  <si>
    <t>271099</t>
  </si>
  <si>
    <t>Fabricación de baterías y acumuladores</t>
  </si>
  <si>
    <t>272000</t>
  </si>
  <si>
    <t>Fabricación de pilas y baterías primarias como pilas de dióxido de manganeso, dióxido de mercurio, óxido de plata, etc.</t>
  </si>
  <si>
    <t>Fabricación de acumuladores eléctricos y partes de acumuladores como separadores, contenedores, tapas</t>
  </si>
  <si>
    <t>Fabricación de pilas de plomo ácido</t>
  </si>
  <si>
    <t>Fabricación de pilas de níquel-cadmio</t>
  </si>
  <si>
    <t>Fabricación de pilas de níquel e hidruro metálico</t>
  </si>
  <si>
    <t>Fabricación de pilas de litio</t>
  </si>
  <si>
    <t>Fabricación de pilas secas</t>
  </si>
  <si>
    <t>Fabricación de pilas húmedas</t>
  </si>
  <si>
    <t>272099</t>
  </si>
  <si>
    <t>Fabricación de cables y dispositivos de cableado</t>
  </si>
  <si>
    <t>Fabricación de cables de fibra óptica</t>
  </si>
  <si>
    <t>Fabricación de cables de fibra óptica para la transmisión de datos o la transmisión de imágenes en directo</t>
  </si>
  <si>
    <t>Fabricación de otros hilos y cables eléctricos</t>
  </si>
  <si>
    <t>Fabricación de hilos y cables eléctricos aislados de acero, cobre, aluminio</t>
  </si>
  <si>
    <t>Fabricación de dispositivos de cableado</t>
  </si>
  <si>
    <t>273300</t>
  </si>
  <si>
    <t>Fabricación de barras colectoras y otros conductores eléctricos (excepto del tipo de los utilizados en conmutadores)</t>
  </si>
  <si>
    <t>Fabricación de interruptores de circuito con pérdida a tierra</t>
  </si>
  <si>
    <t>Fabricación de portalámparas</t>
  </si>
  <si>
    <t>Fabricación de pararrayos</t>
  </si>
  <si>
    <t>Fabricación de conmutadores de presión, de botón, de resorte, oscilantes y otros</t>
  </si>
  <si>
    <t>Fabricación de enchufes y tomas de corriente</t>
  </si>
  <si>
    <t>Fabricación de cajas para cableado</t>
  </si>
  <si>
    <t>Fabricación de conductos y accesorios eléctricos</t>
  </si>
  <si>
    <t>Fabricación de dispositivos para postes y líneas de transmisión</t>
  </si>
  <si>
    <t>Fabricación de dispositivos de cableado de plástico no portadores de corriente, como cajas de conexiones, chapas frontales y artículos similares, y accesorios de plástico para tendidos aéreos</t>
  </si>
  <si>
    <t>273399</t>
  </si>
  <si>
    <t>Fabricación de equipos de iluminación eléctricos</t>
  </si>
  <si>
    <t>274000</t>
  </si>
  <si>
    <t>Fabricación de tubos, incandescentes, fluorescentes, de rayos ultravioletas, de rayos infrarrojos, etc.</t>
  </si>
  <si>
    <t>Fabricación de lámparas para todo uso</t>
  </si>
  <si>
    <t>Fabricación de arañas colgantes</t>
  </si>
  <si>
    <t>Fabricación de bombillas</t>
  </si>
  <si>
    <t>Fabricación de linternas (p. ej., de carburo, eléctricas, de gas, de gasolina, de queroseno)</t>
  </si>
  <si>
    <t>Fabricación de proyectores de teatro</t>
  </si>
  <si>
    <t>Fabricación de lámparas para la iluminación de las calles (excepto señales de tráfico)</t>
  </si>
  <si>
    <t>Fabricación de equipo de iluminación para equipo de transporte: para vehículos automotores, aeronaves, embarcaciones</t>
  </si>
  <si>
    <t>Fabricación de equipo de iluminación no eléctrico</t>
  </si>
  <si>
    <t>274099</t>
  </si>
  <si>
    <t>Fabricación de aparatos de uso doméstico</t>
  </si>
  <si>
    <t>275000</t>
  </si>
  <si>
    <t>Fabricación de refrigeradoras</t>
  </si>
  <si>
    <t>Fabricación de congeladores</t>
  </si>
  <si>
    <t>Fabricación de lavaplatos</t>
  </si>
  <si>
    <t>Fabricación de lavadoras y secadoras</t>
  </si>
  <si>
    <t>Fabricación de aspiradoras</t>
  </si>
  <si>
    <t>Fabricación de enceradoras de pisos</t>
  </si>
  <si>
    <t>Fabricación de trituradoras de desperdicios</t>
  </si>
  <si>
    <t>Fabricación de molinillos de café, licuadoras, exprimidoras</t>
  </si>
  <si>
    <t>Fabricación de abrelatas</t>
  </si>
  <si>
    <t>Fabricación de máquinas de afeitar eléctricas, cepillos dentales eléctricos y otros aparatos eléctricos de cuidado personal</t>
  </si>
  <si>
    <t>Fabricación de afiladoras de cuchillos</t>
  </si>
  <si>
    <t>Fabricación de campanas de ventilación o de absorción de humos</t>
  </si>
  <si>
    <t>Fabricación de calentadores de agua eléctricos</t>
  </si>
  <si>
    <t>Fabricación de mantas eléctricas</t>
  </si>
  <si>
    <t>Fabricación de secadores, peines, cepillos y tenacillas eléctricos</t>
  </si>
  <si>
    <t>Fabricación de planchas eléctricas</t>
  </si>
  <si>
    <t>Fabricación de calentadores de ambiente y ventiladores portátiles</t>
  </si>
  <si>
    <t>Fabricación de hornos eléctricos</t>
  </si>
  <si>
    <t>Fabricación de hornos de microondas</t>
  </si>
  <si>
    <t>Fabricación de cocinillas y planchas de cocinar eléctricas</t>
  </si>
  <si>
    <t>Fabricación de tostadoras</t>
  </si>
  <si>
    <t>Fabricación de cafeteras y teteras</t>
  </si>
  <si>
    <t>Fabricación de sartenes, asadores, parrillas, campanas</t>
  </si>
  <si>
    <t>Fabricación de calentadores eléctricos de resistencia, etc.</t>
  </si>
  <si>
    <t>Fabricación de equipo de cocina y calefacción de uso doméstico no eléctrico</t>
  </si>
  <si>
    <t>275099</t>
  </si>
  <si>
    <t>Fabricación de otro equipo eléctrico</t>
  </si>
  <si>
    <t>279000</t>
  </si>
  <si>
    <t>Fabricación de cargadores de pilas de estado sólido</t>
  </si>
  <si>
    <t>Fabricación de dispositivos eléctricos de apertura y cierre de puertas</t>
  </si>
  <si>
    <t>Fabricación de timbres eléctricos</t>
  </si>
  <si>
    <t>Fabricación de limpiadores ultrasónicos (excepto los de uso odontológico y de laboratorio)</t>
  </si>
  <si>
    <t>Fabricación de camas bronceadoras</t>
  </si>
  <si>
    <t>Fabricación de invertidores, rectificadores, células energéticas, unidades de suministro de potencia regulada y no regulada de estado sólido</t>
  </si>
  <si>
    <t>Fabricación de unidades de suministro ininterrumpido de energía</t>
  </si>
  <si>
    <t>Fabricación de limitadores de sobretensión (excepto para voltajes de distribución)</t>
  </si>
  <si>
    <t>Fabricación de cables para aparatos, cables alargadores, y otros juegos de cables eléctricos con cable aislado y enchufe</t>
  </si>
  <si>
    <t>Fabricación de electrodos y contactos de carbono y grafito y otros productos eléctricos de carbón y grafito</t>
  </si>
  <si>
    <t>Fabricación de aceleradores de partículas</t>
  </si>
  <si>
    <t>Fabricación de capacitores, resistores, condensadores y componentes eléctricos similares</t>
  </si>
  <si>
    <t>Fabricación de electroimanes</t>
  </si>
  <si>
    <t>Fabricación de sirenas</t>
  </si>
  <si>
    <t>Fabricación de marcadores electrónicos</t>
  </si>
  <si>
    <t>Fabricación de señales eléctricas</t>
  </si>
  <si>
    <t>Fabricación de equipo eléctrico de señalización, como semáforos y señales Peatonales</t>
  </si>
  <si>
    <t>Fabricación de aisladores eléctricos (excepto los de vidrio o porcelana)</t>
  </si>
  <si>
    <t>Fabricación de equipo eléctrico de soldadura autógena y de soldadura blanda, incluidos soldadores manuales</t>
  </si>
  <si>
    <t>279099</t>
  </si>
  <si>
    <t>Fabricación de la maquinaria y equipo n.c.p</t>
  </si>
  <si>
    <t>Fabricación de la maquinaria de uso general</t>
  </si>
  <si>
    <t>281100</t>
  </si>
  <si>
    <t>Fabricación de motores de combustión interna con pistones, excepto motores de propulsión de vehículos automotores, aeronaves y motocicletas: motores marinos motores para locomotoras</t>
  </si>
  <si>
    <t>Fabricación de pistones, aros de pistón, carburadores y piezas similares para todo tipo de motores de combustión interna, motores diésel, etc.</t>
  </si>
  <si>
    <t>Fabricación de válvulas de admisión y de escape para motores de combustión interna</t>
  </si>
  <si>
    <t>Fabricación de turbinas de vapor de agua y otros tipos de vapor</t>
  </si>
  <si>
    <t>Fabricación de turbinas hidráulicas, ruedas hidráulicas y maquinaria para su regulación turbinas eólicas</t>
  </si>
  <si>
    <t>Fabricación de turbinas de gas, excepto turbopropulsores de reacción o de hélice para la propulsión de aeronaves</t>
  </si>
  <si>
    <t>Fabricación de turbo calderas</t>
  </si>
  <si>
    <t>Fabricación de turboalternadores</t>
  </si>
  <si>
    <t>281199</t>
  </si>
  <si>
    <t>281200</t>
  </si>
  <si>
    <t>Fabricación de componentes hidráulicos y neumáticos</t>
  </si>
  <si>
    <t>Fabricación de equipo de preparación del aire para sistemas neumáticos</t>
  </si>
  <si>
    <t>Fabricación de sistemas de propulsión de fluidos</t>
  </si>
  <si>
    <t>Fabricación de equipo de transmisión hidráulico</t>
  </si>
  <si>
    <t>281299</t>
  </si>
  <si>
    <t>281300</t>
  </si>
  <si>
    <t>Fabricación de bombas de aire y de vacío, compresores de aire y otros compresores de gas</t>
  </si>
  <si>
    <t>Fabricación de bombas para líquidos, tengan o no dispositivos de medición</t>
  </si>
  <si>
    <t>Fabricación de bombas para motores de combustión interna: bombas de aceite, agua y combustible para vehículos automotores, etc.</t>
  </si>
  <si>
    <t>Fabricación de grifos y válvulas industriales, incluidos válvulas de regulación y grifos de admisión</t>
  </si>
  <si>
    <t>Fabricación de grifos y válvulas sanitarios</t>
  </si>
  <si>
    <t>Fabricación de grifos y válvulas de calefacción</t>
  </si>
  <si>
    <t>Fabricación de bombas manuales</t>
  </si>
  <si>
    <t>281399</t>
  </si>
  <si>
    <t>281400</t>
  </si>
  <si>
    <t>Fabricación de cojinetes de bota y de rodillo y de partes de cojinetes</t>
  </si>
  <si>
    <t>Fabricación de equipo mecánico de transmisión: ejes y manivelas de transmisión, ejes de levas, cigüeñales, manivelas, etc., cajas de cojinetes y cojinetes simples para ejes</t>
  </si>
  <si>
    <t>Fabricación de engranajes, trenes de engranajes y cajas de engranajes y otros dispositivos para cambios de marchas</t>
  </si>
  <si>
    <t>Fabricación de embragues y acoplamientos de ejes</t>
  </si>
  <si>
    <t>Fabricación de volantes y poleas</t>
  </si>
  <si>
    <t>Fabricación de eslabones articulados</t>
  </si>
  <si>
    <t>Fabricación de cadenas de transmisión</t>
  </si>
  <si>
    <t>281499</t>
  </si>
  <si>
    <t>281500</t>
  </si>
  <si>
    <t>Fabricación de hogueras y hornos eléctricos y de otro tipo para uso industrial y de laboratorio, incluidos incineradores</t>
  </si>
  <si>
    <t>Fabricación de quemadores</t>
  </si>
  <si>
    <t>Fabricación de calentadores de ambiente eléctricos fijos y calentadores eléctricos para piscinas</t>
  </si>
  <si>
    <t>Fabricación de equipo fijo de calefacción de uso doméstico, como calefacción solar, por vapor, de fuel y equipo similar</t>
  </si>
  <si>
    <t>Fabricación de hornos eléctricos de uso doméstico y no eléctricos de aire a presión de uso doméstico</t>
  </si>
  <si>
    <t>Fabricación de cargadores mecánicos, parrillas mecánicas, descargadores mecánicos de cenizas, etc.</t>
  </si>
  <si>
    <t>281599</t>
  </si>
  <si>
    <t>281600</t>
  </si>
  <si>
    <t>Fabricación de polipastos y elevadores, cabrias, cabrestantes y gatos</t>
  </si>
  <si>
    <t>Fabricación de grúas de brazo móvil, grúas corrientes, bastidores elevadores móviles, camiones de pórtico alto, etc.</t>
  </si>
  <si>
    <t>Fabricación de carretillas para la industria (incluidas carretillas de mano)</t>
  </si>
  <si>
    <t>Fabricación de manipuladores mecánicos y robots industriales diseñados especialmente, para operaciones de elevación, manipulación, carga o descarga</t>
  </si>
  <si>
    <t>Fabricación de cintas transportadoras, teleféricos, etc.</t>
  </si>
  <si>
    <t>Fabricación de ascensores, escaleras mecánicas y pasillos rodantes</t>
  </si>
  <si>
    <t>Fabricación de partes y piezas especiales para equipo de elevación y manipulación</t>
  </si>
  <si>
    <t>281699</t>
  </si>
  <si>
    <t>Fabricación de maquinaria y equipo de oficina (excepto computadoras y equipos periféricos)</t>
  </si>
  <si>
    <t>281700</t>
  </si>
  <si>
    <t>Fabricación de máquinas para el franqueo y la manipulación de correspondencia</t>
  </si>
  <si>
    <t>Fabricación de grapadoras y quita grapas</t>
  </si>
  <si>
    <t>281799</t>
  </si>
  <si>
    <t>281800</t>
  </si>
  <si>
    <t>Fabricación de sierras circulares o alternativas</t>
  </si>
  <si>
    <t>Fabricación de taladros y perforadoras de percusión</t>
  </si>
  <si>
    <t>Fabricación de lijadoras de mano motorizadas</t>
  </si>
  <si>
    <t>Fabricación de clavadoras neumáticas</t>
  </si>
  <si>
    <t>Fabricación de pulidoras</t>
  </si>
  <si>
    <t>Fabricación de tupíes</t>
  </si>
  <si>
    <t>Fabricación de afiladoras</t>
  </si>
  <si>
    <t>Fabricación de remachadoras neumáticas</t>
  </si>
  <si>
    <t>Fabricación de cepilladoras</t>
  </si>
  <si>
    <t>Fabricación de cizallas y recortadoras de chapa</t>
  </si>
  <si>
    <t>Fabricación de aprieta tuercas neumáticos de percusión</t>
  </si>
  <si>
    <t>Fabricación de clavadoras motorizadas</t>
  </si>
  <si>
    <t>281899</t>
  </si>
  <si>
    <t>281900</t>
  </si>
  <si>
    <t>Fabricación de equipo industrial de refrigeración o de congelación, incluidos conjuntos montados de componentes principales</t>
  </si>
  <si>
    <t>Fabricación de aparatos de acondicionamiento de aire, incluidos los utilizados en vehículos automotores</t>
  </si>
  <si>
    <t>Fabricación de ventiladores distintos de los de uso doméstico</t>
  </si>
  <si>
    <t>Fabricación de básculas y balanzas (excepto balanzas de precisión para laboratorios)</t>
  </si>
  <si>
    <t>Fabricación de maquinaria y aparatos de filtrado o depuración de líquidos</t>
  </si>
  <si>
    <t>Fabricación de equipo para proyectar, dispersar o pulverizar líquidos o polvos</t>
  </si>
  <si>
    <t>Fabricación de maquinaria para empaquetar y envolver: máquinas para llenar, cerrar, sellar, encapsular, etiquetar, etc.</t>
  </si>
  <si>
    <t>Fabricación de maquinaria para limpiar o secar botellas y para la aireación de bebidas</t>
  </si>
  <si>
    <t>Fabricación de plantas destiladoras y rectificadoras para las refinerías de petróleo, la industria química, la industria de elaboración de bebidas, etc.</t>
  </si>
  <si>
    <t>Fabricación de intercambiadores de calor</t>
  </si>
  <si>
    <t>Fabricación de maquinaria para licuar aire o gas</t>
  </si>
  <si>
    <t>Fabricación de generadores de gas</t>
  </si>
  <si>
    <t>Fabricación de calandrias y otras máquinas de laminado, y de rodillos para esas máquinas (excepto las laminadoras de metal y vidrio)</t>
  </si>
  <si>
    <t>Fabricación de centrifugadoras (excepto descremadoras y secadoras de ropa)</t>
  </si>
  <si>
    <t>Fabricación de juntas y piezas de empalme similares hechas de una combinación de materiales y de capas de un mismo material</t>
  </si>
  <si>
    <t>Fabricación de máquinas automáticas de venta de productos</t>
  </si>
  <si>
    <t>Fabricación de partes y piezas de maquinaria de uso general</t>
  </si>
  <si>
    <t>Fabricación de dispositivos de ventilación de desvanes (ventiladores de tejado, etc.)</t>
  </si>
  <si>
    <t>Fabricación de niveles, cintas métricas y herramientas de mano similares, herramientas de precisión para mecánicos (excepto instrumentos ópticos)</t>
  </si>
  <si>
    <t>Fabricación de equipo no eléctrico de soldadura autógena y de soldadura blanda</t>
  </si>
  <si>
    <t>281999</t>
  </si>
  <si>
    <t>Fabricación de maquinaria de uso especial</t>
  </si>
  <si>
    <t>282100</t>
  </si>
  <si>
    <t>Fabricación de tractores utilizados en actividades agropecuarias y silvícolas</t>
  </si>
  <si>
    <t>Fabricación de tractores de manejo a pie dirigidos por una persona desde fuera</t>
  </si>
  <si>
    <t>Fabricación de segadoras, incluidas segadoras de césped</t>
  </si>
  <si>
    <t>Fabricación de remolques y semirremolques de carga y descarga automática para uso agrícola</t>
  </si>
  <si>
    <t>Fabricación de máquinas utilizadas en la agricultura para preparar los suelos, plantar o abonar: arados, esparcidoras de estiércol, sembradoras, rastrilladoras, etc.</t>
  </si>
  <si>
    <t>Fabricación de máquinas para la recolección y trilla: cosechadoras, trilladoras, cribadoras, etc.</t>
  </si>
  <si>
    <t>Fabricación de máquinas de ordeñar</t>
  </si>
  <si>
    <t>Fabricación de aspersores de uso agrícola</t>
  </si>
  <si>
    <t>Fabricación de maquinaria diversa de uso agropecuario</t>
  </si>
  <si>
    <t>282199</t>
  </si>
  <si>
    <t>282200</t>
  </si>
  <si>
    <t>Fabricación de máquinas herramienta para trabajar metales y otros materiales como: madera, hueso, piedra, caucho y plásticos duros, vidrio en frío, etc., incluye las de rayos láser, ondas ultrasónicas, arcos de plasma, impulsos magnéticos, etc.</t>
  </si>
  <si>
    <t>Fabricación de máquinas herramienta para tornear, perforar, fresar, conformar, cepillar, taladrar, rectificar, etc.</t>
  </si>
  <si>
    <t>Fabricación de máquinas herramienta para estampar y prensar</t>
  </si>
  <si>
    <t>Fabricación de punzonadoras, prensas hidráulicas, machacadoras hidráulicas, martinetes, máquinas de forjar, etc.</t>
  </si>
  <si>
    <t>Fabricación de bancos de trefilar, máquinas de aterrajar por laminado a presión y máquinas para trabajar alambre</t>
  </si>
  <si>
    <t>Fabricación de máquinas fijas para clavar, engrapar, encolar y montar de otra manera madera, corcho, hueso, ebonita o plásticos duros, etc.</t>
  </si>
  <si>
    <t>Fabricación de taladradoras rotatorias y de percusión, limadoras, remachadoras, cortadoras de láminas de metal, etc.</t>
  </si>
  <si>
    <t>Fabricación de prensas para la Fabricación de tableros de partículas y productos similares</t>
  </si>
  <si>
    <t>Fabricación de maquinaria para galvanoplastia</t>
  </si>
  <si>
    <t>Fabricación de partes, piezas y accesorios para las máquinas herramienta anteriormente enumeradas: mandriles de sujeción, cabezales divisorios y otros accesorios especiales para máquinas herramienta</t>
  </si>
  <si>
    <t>282299</t>
  </si>
  <si>
    <t>282300</t>
  </si>
  <si>
    <t>Fabricación de máquinas y equipo para la manipulación de metales en caliente: convertidores, lingoteras, calderos de colada, máquinas de fundir</t>
  </si>
  <si>
    <t>Fabricación de máquinas laminadoras de metal y de rodillos para esas máquinas</t>
  </si>
  <si>
    <t>282399</t>
  </si>
  <si>
    <t>282400</t>
  </si>
  <si>
    <t>Fabricación de elevadores y cintas transportadoras de marcha continua para uso en obras subterráneas</t>
  </si>
  <si>
    <t>Fabricación de maquinaria para perforar, cortar, hincar y tunelar (destinada no a obras subterráneas)</t>
  </si>
  <si>
    <t>Fabricación de maquinaria para el tratamiento de minerales mediante cribado, clasificación, separación, lavado, trituración, etc.</t>
  </si>
  <si>
    <t>Fabricación de mezcladoras de hormigón y mortero</t>
  </si>
  <si>
    <t>Fabricación de maquinaria para el movimiento de tierras: topadoras corrientes, topadoras de pala angular, explanadoras, niveladoras, trabillas, palas mecánicas, cargadoras de cucharón, etc.</t>
  </si>
  <si>
    <t>Fabricación de máquinas para hincar y arrancar pilotes, esparcidoras de hormigón, esparcidoras de asfalto, maquinaria para pavimentar con hormigón, etc.</t>
  </si>
  <si>
    <t>Fabricación de tractores de oruga y tractores utilizados en obras de construcción y en la explotación de minas y canteras</t>
  </si>
  <si>
    <t>Fabricación de palas para topadoras corrientes y de pala angular</t>
  </si>
  <si>
    <t>Fabricación de camiones con volquete para todo terreno</t>
  </si>
  <si>
    <t>282499</t>
  </si>
  <si>
    <t>282500</t>
  </si>
  <si>
    <t>Fabricación de secadoras agrícolas</t>
  </si>
  <si>
    <t>Fabricación de maquinaria para la industria lechera como descremadoras</t>
  </si>
  <si>
    <t>Fabricación de maquinaria para la elaboración y transformación de la leche, maquinaria para hacer quesos, etc.</t>
  </si>
  <si>
    <t>Fabricación de maquinaria para limpiar, seleccionar y clasificar semillas, granos y leguminosas secas (aventadoras, cribadoras, cintas cribadoras, separadoras, cepilladoras, etc.)</t>
  </si>
  <si>
    <t>Fabricación de maquinaria para la producción de harinas y sémolas, etc.</t>
  </si>
  <si>
    <t>Fabricación de prensas, trituradoras, etc., utilizada en la elaboración de vino, sidra, jugos de frutas, etc.</t>
  </si>
  <si>
    <t>Fabricación de maquinaria para uso en panadería y para hacer macarrones, espaguetis o productos similares</t>
  </si>
  <si>
    <t>Fabricación de maquinaria para la elaboración de cacao, chocolate y confites; azúcar, cerveza, carnes, preparación de frutas, nueces, hortalizas, legumbres; para la preparación de pescado, crustáceos y moluscos y otros productos marinos comestibles</t>
  </si>
  <si>
    <t>Fabricación de maquinaria para filtrar y depurar</t>
  </si>
  <si>
    <t>Fabricación de otros tipos de maquinaria para la preparación y la elaboración industrial de alimentos y bebidas</t>
  </si>
  <si>
    <t>Fabricación de maquinaria para la extracción o preparación de grasas y aceites animales o vegetales.</t>
  </si>
  <si>
    <t>Fabricación de maquinaria para la preparación del tabaco y la elaboración de cigarrillos y cigarros, y de tabaco para pipa, tabaco de mascar y rapé</t>
  </si>
  <si>
    <t>Fabricación de maquinaria para la preparación de alimentos en hoteles y restaurantes</t>
  </si>
  <si>
    <t>282599</t>
  </si>
  <si>
    <t>282600</t>
  </si>
  <si>
    <t>Fabricación de máquinas para preparar, producir, extruir, estirar, texturizar o cortar fibras y materiales textiles e hilados artificiales</t>
  </si>
  <si>
    <t>Fabricación de máquinas para preparar fibras textil como: desmotadoras de algodón, transformadoras de hilachas en fibra, etc.</t>
  </si>
  <si>
    <t>Fabricación de máquinas para transformar las mechas en hilos</t>
  </si>
  <si>
    <t>Fabricación de máquinas para preparar hilados textiles como: devanadoras, urdidoras y máquinas similares, etc.</t>
  </si>
  <si>
    <t>Fabricación de máquinas para hacer tejidos de mallas anudadas, tules, encajes, trencillas, etc.</t>
  </si>
  <si>
    <t>Fabricación de máquinas y equipo auxiliar para la maquinaria textil: lizos, mecanismos de Jacquard, mecanismos de parada automáticos, mecanismos de cambio de lanzadera, husos y aletas, etc.</t>
  </si>
  <si>
    <t>Fabricación de maquinaria para el estampado de textiles</t>
  </si>
  <si>
    <t>Fabricación de maquinaria para lavar, blanquear, teñir, aprestar, acabar, revestir e impregnar telas</t>
  </si>
  <si>
    <t>Fabricación de máquinas para enrollar, desenrollar, plegar, cortar y calar telas</t>
  </si>
  <si>
    <t>Fabricación de maquinaria de lavandería: máquinas de planchar, incluidas planchas de fusión, lavadoras y secadoras comerciales, maquinas de limpieza en seco</t>
  </si>
  <si>
    <t>Fabricación de máquinas de coser y de cabezales y agujas para máquinas de coser (sean o no de uso doméstico)</t>
  </si>
  <si>
    <t>Fabricación de máquinas para la manufactura y el acabado de fieltros y de textiles no tejidos</t>
  </si>
  <si>
    <t>Fabricación de máquinas para cueros: maquinaria para preparar, curtir y trabajar cueros y pieles, maquinaria para fabricar y reparar calzado y otros artículos de cuero o piel</t>
  </si>
  <si>
    <t>282699</t>
  </si>
  <si>
    <t>282900</t>
  </si>
  <si>
    <t>Fabricación de maquinaria para la elaboración de pasta de madera</t>
  </si>
  <si>
    <t>Fabricación de maquinaria para la fabricación de papel y cartón</t>
  </si>
  <si>
    <t>Fabricación de secadoras para madera, pasta de madera, papel o cartón</t>
  </si>
  <si>
    <t>Fabricación de maquinaria para la fabricación de artículos de papel o cartón</t>
  </si>
  <si>
    <t>Fabricación de maquinaria para trabajar el caucho y los plásticos blandos y para fabricar productos de esos materiales</t>
  </si>
  <si>
    <t>Fabricación de maquinaria para imprimir y encuadernar y de máquinas auxiliares para la impresión sobre diversos materiales</t>
  </si>
  <si>
    <t>Fabricación de maquinaria para producir baldosas, ladrillos, pastas de cerámica moldeadas, tubos, electrodos de grafito, tiza de pizarrón, moldes de fundición, etc.</t>
  </si>
  <si>
    <t>Fabricación de maquinaria para la fabricación de semiconductores</t>
  </si>
  <si>
    <t>Fabricación de robots industriales de uso especial para la realización de múltiples tareas</t>
  </si>
  <si>
    <t>Fabricación de máquinas para montar lámparas, tubos (válvulas) y bombillas eléctricas y electrónicas</t>
  </si>
  <si>
    <t>Fabricación de máquinas para la producción y el trabajo en caliente de vidrio y productos de cristalería, fibras e hilados de vidrio,</t>
  </si>
  <si>
    <t>Fabricación de maquinaria o aparatos para la separación de isótopos</t>
  </si>
  <si>
    <t>Fabricación de equipo de alineación y equilibrado de neumáticos; equipo de equilibrado (excepto el de equilibrado de ruedas)</t>
  </si>
  <si>
    <t>Fabricación de sistemas centrales de engrasado</t>
  </si>
  <si>
    <t>Fabricación de artefactos de lanzamiento para aeronaves, catapultas para portaaviones y equipo conexo</t>
  </si>
  <si>
    <t>Fabricación de equipo automático para boleras (p. ej., dispositivos de colocación de los bolos)</t>
  </si>
  <si>
    <t>Fabricación de tiovivos, columpios, galerías de tiro y atracciones de feria</t>
  </si>
  <si>
    <t>282999</t>
  </si>
  <si>
    <t>Fabricación de vehículos automotores, remolques y semirremolques</t>
  </si>
  <si>
    <t>291000</t>
  </si>
  <si>
    <t>Fabricación de vehículos comerciales: camionetas, camiones, tractores para semirremolques de circulación por carretera, etc.</t>
  </si>
  <si>
    <t>291099</t>
  </si>
  <si>
    <t>292000</t>
  </si>
  <si>
    <t>Fabricación de remolques y semirremolques para el transporte de mercancías: camiones cisterna, de mudanzas, etc., para el transporte de pasajeros: caravanas, etc.</t>
  </si>
  <si>
    <t>292099</t>
  </si>
  <si>
    <t>293000</t>
  </si>
  <si>
    <t>Fabricación de diversas partes, piezas y accesorios para vehículos automotores: frenos, cajas de engranajes, ejes, aros de ruedas, amortiguadores, radiadores, silenciadores, tubos de escape, catalizadores, embragues, volantes, cajas de dirección etc.</t>
  </si>
  <si>
    <t>Fabricación de partes, piezas y accesorios de carrocerías para vehículos automotores como cinturones de seguridad, dispositivos inflables de seguridad (airbags), puertas, parachoques</t>
  </si>
  <si>
    <t>Fabricación de asientos para automóviles</t>
  </si>
  <si>
    <t>Fabricación de equipo eléctrico para vehículos automotores: generadores, alternadores, bujías, cableados preformados para sistema de encendido, sistemas eléctricos de ventanas y puertas, montaje de tablero de instrumentos, reguladores de tensión, etc.</t>
  </si>
  <si>
    <t>293099</t>
  </si>
  <si>
    <t>Fabricación de otros equipos de transporte</t>
  </si>
  <si>
    <t>Construcción de buques y otras embarcaciones</t>
  </si>
  <si>
    <t>Construcción de buques y estructuras flotantes</t>
  </si>
  <si>
    <t>301100</t>
  </si>
  <si>
    <t>Construcción de buques comerciales (buques de pasajeros, transbordadores, buques mercantes, petroleros, remolcadores, etc.)</t>
  </si>
  <si>
    <t>Construcción de buques de guerra</t>
  </si>
  <si>
    <t>Construcción de pesqueros y buques factoría</t>
  </si>
  <si>
    <t>Construcción de aerodeslizadores (excepto los de recreo)</t>
  </si>
  <si>
    <t>Construcción de plataformas de perforación flotantes o sumergibles</t>
  </si>
  <si>
    <t>Construcción de estructuras flotantes</t>
  </si>
  <si>
    <t>Fabricación de secciones para buques y estructuras flotantes</t>
  </si>
  <si>
    <t>301199</t>
  </si>
  <si>
    <t>Construcción de embarcaciones de recreo y deporte</t>
  </si>
  <si>
    <t>301200</t>
  </si>
  <si>
    <t>Fabricación de botes y balsas inflables</t>
  </si>
  <si>
    <t>Construcción de veleros, provistos o no de motor auxiliar</t>
  </si>
  <si>
    <t>Construcción de embarcaciones de motor</t>
  </si>
  <si>
    <t>Construcción de aerodeslizadores de recreo</t>
  </si>
  <si>
    <t>Fabricación de embarcaciones personales</t>
  </si>
  <si>
    <t>Fabricación de otras embarcaciones de recreo y deporte: canoas, kayaks, botes de remo, esquifes</t>
  </si>
  <si>
    <t>301299</t>
  </si>
  <si>
    <t>Fabricación de locomotoras y de material rodante</t>
  </si>
  <si>
    <t>302000</t>
  </si>
  <si>
    <t>Fabricación de locomotoras eléctricas, diésel, de vapor y de otros tipos</t>
  </si>
  <si>
    <t>Fabricación de vagones de pasajeros, furgones y vagones de plataforma autopropulsados de tranvía y de ferrocarril</t>
  </si>
  <si>
    <t>Fabricación de material rodante no autopropulsado para tranvías y ferrocarriles</t>
  </si>
  <si>
    <t>Fabricación de partes y piezas especiales de locomotoras y tranvías y de su material rodante</t>
  </si>
  <si>
    <t>Fabricación de equipo mecánico y electromecánico de señalización, seguridad y control de tráfico</t>
  </si>
  <si>
    <t>Fabricación de locomotoras y vagones para ferrocarriles mineros</t>
  </si>
  <si>
    <t>Fabricación de asientos para vagones de ferrocarril</t>
  </si>
  <si>
    <t>302099</t>
  </si>
  <si>
    <t>Fabricación de aeronaves y naves espaciales y de maquinaria conexa</t>
  </si>
  <si>
    <t>303000</t>
  </si>
  <si>
    <t>Fabricación de aeronaves para el transporte de mercancías o de pasajeros, para defensa militar, deporte u otros fines</t>
  </si>
  <si>
    <t>Fabricación de helicópteros</t>
  </si>
  <si>
    <t>Fabricación de planeadores y alas delta</t>
  </si>
  <si>
    <t>Fabricación de dirigibles y globos de aire caliente</t>
  </si>
  <si>
    <t>Fabricación de ensambladuras principales como fuselajes, alas, puertas, paneles de mando, trenes de aterrizaje, depósitos de combustible, góndolas, etc.</t>
  </si>
  <si>
    <t>Fabricación de hélices, rotores de helicóptero y palas de hélice propulsadas</t>
  </si>
  <si>
    <t>Fabricación de motores del tipo utilizado generalmente en aeronaves</t>
  </si>
  <si>
    <t>Fabricación de partes de turbopropulsores de reacción y de hélice para aeronaves</t>
  </si>
  <si>
    <t>Fabricación de aparatos de entrenamiento de vuelo en tierra</t>
  </si>
  <si>
    <t>Fabricación de naves espaciales y vehículos de lanzamiento de naves espaciales, satélites, sondas planetarias, estaciones orbitales y transbordadores espaciales</t>
  </si>
  <si>
    <t>Fabricación de misiles balísticos intercontinentales</t>
  </si>
  <si>
    <t>Reacondicionamiento y conversión de aeronaves y de motores de aeronaves</t>
  </si>
  <si>
    <t>Fabricación de asientos para aeronaves</t>
  </si>
  <si>
    <t>303099</t>
  </si>
  <si>
    <t>Fabricación de vehículos militares de combate</t>
  </si>
  <si>
    <t>304000</t>
  </si>
  <si>
    <t>Fabricación de tanques</t>
  </si>
  <si>
    <t>Fabricación de vehículos militares anfibios blindados</t>
  </si>
  <si>
    <t>Fabricación de otros vehículos militares de combate</t>
  </si>
  <si>
    <t>304000090</t>
  </si>
  <si>
    <t>Fabricación otro tipo de vehículos militares de combate, no contemplado en otra actividad asociada</t>
  </si>
  <si>
    <t>Fabricación de motocicletas</t>
  </si>
  <si>
    <t xml:space="preserve">Fabricación velomotores </t>
  </si>
  <si>
    <t>Fabricación bicicletas con motor auxiliar</t>
  </si>
  <si>
    <t>Fabricación de motores para motocicletas</t>
  </si>
  <si>
    <t>Fabricación de sidecar</t>
  </si>
  <si>
    <t>Fabricación de piezas, partes y accesorios de motocicletas</t>
  </si>
  <si>
    <t>309100090</t>
  </si>
  <si>
    <t>Fabricación de otro tipo de motocicletas, no contemplado en otra actividad asociada</t>
  </si>
  <si>
    <t>Fabricación de bicicletas y sillas de ruedas para personas con discapacidad</t>
  </si>
  <si>
    <t>309200</t>
  </si>
  <si>
    <t>Fabricación de bicicletas no motorizadas y otros vehículos similares, como triciclos de reparto o para otros usos, tándems, y bicicletas y triciclos para niños</t>
  </si>
  <si>
    <t>Fabricación de partes, piezas y accesorios de bicicletas</t>
  </si>
  <si>
    <t>Fabricación de sillas de ruedas para personas con discapacidad, motorizados o no</t>
  </si>
  <si>
    <t>Fabricación de partes, piezas y accesorios de sillas de ruedas para personas con discapacidad</t>
  </si>
  <si>
    <t>Fabricación de cochecitos para bebés</t>
  </si>
  <si>
    <t>309299</t>
  </si>
  <si>
    <t>Fabricación de otros tipos de equipo de transporte n.c.p</t>
  </si>
  <si>
    <t>309900</t>
  </si>
  <si>
    <t>Fabricación de vehículos de propulsión manual: carritos para equipaje, carretillas, trineos, carritos para supermercados, etc.</t>
  </si>
  <si>
    <t>Fabricación de vehículos de tracción animal: calesas, calesines, carrozas fúnebres, etc.</t>
  </si>
  <si>
    <t>309999</t>
  </si>
  <si>
    <t>Fabricación de otros tipos de equipo de transporte no contemplado en otra actividad asociada</t>
  </si>
  <si>
    <t>Fabricación de muebles</t>
  </si>
  <si>
    <t>310001</t>
  </si>
  <si>
    <t>Fabricación de muebles de madera</t>
  </si>
  <si>
    <t>Fabricación de muebles especiales de madera para locales comerciales: mostradores, vitrinas, estanterías, etc.</t>
  </si>
  <si>
    <t>Fabricación de carritos decorativos en madera para restaurantes, como: carritos de postres, carritos porta platos</t>
  </si>
  <si>
    <t>Fabricación de otro tipo de muebles de madera, no contemplado en otra actividad asociada</t>
  </si>
  <si>
    <t>310009</t>
  </si>
  <si>
    <t>Fabricación de muebles de otro tipo de material (excepto de madera, piedra, cemento o cerámica)</t>
  </si>
  <si>
    <t>Fabricación de carritos decorativos para restaurantes en metal o plástico, como carritos de postres, carritos porta platos</t>
  </si>
  <si>
    <t>Fabricación de muebles de otro tipo de material (excepto de madera, piedra, cemento o cerámica), no contemplado en otra actividad asociada</t>
  </si>
  <si>
    <t>310099</t>
  </si>
  <si>
    <t>Otras industrias manufactureras</t>
  </si>
  <si>
    <t>Fabricación de joyas, bisutería y artículos conexos</t>
  </si>
  <si>
    <t>321099</t>
  </si>
  <si>
    <t>Fabricación de joyas y artículos conexos</t>
  </si>
  <si>
    <t>321100</t>
  </si>
  <si>
    <t>Producción de perlas labradas</t>
  </si>
  <si>
    <t>Producción de piedras preciosas y semipreciosas labradas, incluida la producción de piedras de calidad industrial y de piedras preciosas y semipreciosas sintéticas y reconstruidas</t>
  </si>
  <si>
    <t>Talla de diamantes</t>
  </si>
  <si>
    <t>Fabricación de joyas</t>
  </si>
  <si>
    <t>Fabricación de artículos de orfebrería elaborados con metales preciosos o metales comunes chapados con metales preciosos</t>
  </si>
  <si>
    <t>Fabricación de artículos de uso técnico y de laboratorio elaborados con metales preciosos (excepto instrumentos y piezas de instrumentos): crisoles, espátulas, ánodos de galvanoplastia, etc.</t>
  </si>
  <si>
    <t>Fabricación de correas y cintas para relojes, pulseras y pitilleras de metales preciosos</t>
  </si>
  <si>
    <t>Fabricación de monedas, incluidas monedas de curso legal, sean o no de metales preciosos</t>
  </si>
  <si>
    <t>Grabado de objetos personales de metales preciosos y de metales no preciosos</t>
  </si>
  <si>
    <t>321100090</t>
  </si>
  <si>
    <t>Fabricación de otro tipo de joyas y artículos conexos, no contemplado en otra actividad asociada</t>
  </si>
  <si>
    <t>Fabricación bisutería y artículos conexos</t>
  </si>
  <si>
    <t>321200</t>
  </si>
  <si>
    <t>Fabricación de anillos, brazaletes, collares y artículos de bisutería similares de metales, comunes chapados con metales preciosos</t>
  </si>
  <si>
    <t>Fabricación de joyas que contienen piedras de imitación, como diamantes u otras gemas de imitación y similares</t>
  </si>
  <si>
    <t>Fabricación de correas de metal para relojes (excepto las de metales preciosos)</t>
  </si>
  <si>
    <t>321200090</t>
  </si>
  <si>
    <t>Fabricación de otro tipo de bisutería y artículos conexos, no contemplado en otra actividad asociada</t>
  </si>
  <si>
    <t>322000</t>
  </si>
  <si>
    <t>Fabricación de cajas de música, organillos, órganos de vapor, etc.</t>
  </si>
  <si>
    <t>Fabricación de partes, piezas y accesorios de instrumentos: metrónomos, diapasones de percusión y de boca, tarjetas, discos y rollos, para instrumentos mecánicos automáticos, etc.</t>
  </si>
  <si>
    <t>322099</t>
  </si>
  <si>
    <t>Fabricación de artículos de deporte</t>
  </si>
  <si>
    <t>323000</t>
  </si>
  <si>
    <t>Fabricación de balones duros, blandos e inflables</t>
  </si>
  <si>
    <t>Fabricación de raquetas, bates y mazos</t>
  </si>
  <si>
    <t>Fabricación de esquíes, fijaciones y bastones de esquí, botas de esquí</t>
  </si>
  <si>
    <t>Fabricación de tablas de vela y de surf</t>
  </si>
  <si>
    <t>Fabricación de artículos para la pesca deportiva, incluidas redes de mano, artículos para la caza, el alpinismo, etc.</t>
  </si>
  <si>
    <t>Fabricación de guantes y tocados de cuero para la práctica de deportes</t>
  </si>
  <si>
    <t>Fabricación de patines de hielo, patines de ruedas, etc.</t>
  </si>
  <si>
    <t>Fabricación de arcos y ballestas</t>
  </si>
  <si>
    <t>Fabricación de equipo para gimnasio y equipo de atletismo</t>
  </si>
  <si>
    <t>323099</t>
  </si>
  <si>
    <t>Fabricación de juegos y juguetes</t>
  </si>
  <si>
    <t>324000</t>
  </si>
  <si>
    <t>Fabricación de muñecas y de ropa, piezas y accesorios para muñecas</t>
  </si>
  <si>
    <t>Fabricación de muñecos que representan personajes</t>
  </si>
  <si>
    <t>Fabricación de animales de juguete</t>
  </si>
  <si>
    <t>Fabricación de instrumentos musicales de juguete</t>
  </si>
  <si>
    <t>Fabricación de naipes</t>
  </si>
  <si>
    <t>Fabricación de juegos de tablero y similares</t>
  </si>
  <si>
    <t>Fabricación de juegos electrónicos: ajedrez, etc.</t>
  </si>
  <si>
    <t>Fabricación de modelos a escala reducida y modelos recreativos similares, trenes eléctricos, juegos de construcciones, etc.</t>
  </si>
  <si>
    <t>Fabricación de juegos accionados con monedas, billares, mesas especiales para juegos de casino, etc.</t>
  </si>
  <si>
    <t>Fabricación de artículos para ferias de atracciones, juegos de mesa o juegos de salón</t>
  </si>
  <si>
    <t>Fabricación de juguetes con ruedas utilizables como vehículos, incluidos bicicletas y triciclos de plástico</t>
  </si>
  <si>
    <t>Fabricación de rompecabezas y artículos similares</t>
  </si>
  <si>
    <t>324099</t>
  </si>
  <si>
    <t>325000</t>
  </si>
  <si>
    <t>Fabricación de sabanillas y de hilos y gasas estériles de uso quirúrgico</t>
  </si>
  <si>
    <t>Fabricación de empastes y cementos dentales (excepto adhesivos para dentaduras)</t>
  </si>
  <si>
    <t>Fabricación de ceras dentales y otras preparaciones de uso odontológico</t>
  </si>
  <si>
    <t>Fabricación de cementos para la reconstrucción de hueso</t>
  </si>
  <si>
    <t>Fabricación de hornos para laboratorios dentales</t>
  </si>
  <si>
    <t>Fabricación de maquinaria de limpieza por ultrasonidos para laboratorio</t>
  </si>
  <si>
    <t>Fabricación de esterilizadores para laboratorio</t>
  </si>
  <si>
    <t>Fabricación de aparatos de destilación y centrifugadoras para laboratorio</t>
  </si>
  <si>
    <t>Fabricación de muebles para medicina, cirugía, odontología y veterinaria</t>
  </si>
  <si>
    <t>Fabricación de placas y tornillos para fijación de huesos, jeringuillas, agujas, catéteres, cánulas, etc.</t>
  </si>
  <si>
    <t>Fabricación de instrumentos de odontología (incluidos sillones de dentista con equipo odontológico)</t>
  </si>
  <si>
    <t>Fabricación de dientes postizos, puentes, etc., en laboratorios médicos</t>
  </si>
  <si>
    <t>Fabricación de aparatos ortopédicos y prostéticos</t>
  </si>
  <si>
    <t>Fabricación de ojos de cristal</t>
  </si>
  <si>
    <t>Fabricación de termómetros de uso médico</t>
  </si>
  <si>
    <t>Fabricación de productos oftálmicos, gafas, gafas de sol, lentes graduadas, lentes de contacto, anteojos de protección</t>
  </si>
  <si>
    <t>325099</t>
  </si>
  <si>
    <t>Otras industrias manufactureras n.c.p</t>
  </si>
  <si>
    <t>329000</t>
  </si>
  <si>
    <t>Fabricación de escobas y cepillos</t>
  </si>
  <si>
    <t>Fabricación de sellos, cintas preparadas para máquinas de escribir y almohadillas entintadas</t>
  </si>
  <si>
    <t>Fabricación de artículos diversos: velas y artículos similares; ramilletes, coronas, arreglos de flores, frutas y plantas artificiales; artículos de broma y de fantasía; cedazos y cribas manuales; maniquíes de sastre; ataúdes, etc.</t>
  </si>
  <si>
    <t>Otras industrias manufactureras no contemplado en otra actividad asociada</t>
  </si>
  <si>
    <t>Reparación e instalación de la maquinaria y equipo</t>
  </si>
  <si>
    <t>Reparación de productos elaborados de metal, maquinaria y equipos</t>
  </si>
  <si>
    <t>Reparación de productos elaborados de metal</t>
  </si>
  <si>
    <t>331100</t>
  </si>
  <si>
    <t>Reparación de tanques, depósitos y recipientes de metal</t>
  </si>
  <si>
    <t>Reparación y mantenimiento de caños y tuberías de metal</t>
  </si>
  <si>
    <t>Servicios móviles de soldadura</t>
  </si>
  <si>
    <t>Reparación de tambores de acero</t>
  </si>
  <si>
    <t>Reparación y mantenimiento de generadores de vapor de agua y otros vapores</t>
  </si>
  <si>
    <t>Reparación y mantenimiento de instalaciones auxiliares para generadores de vapor (condensadores, economizadores, recalentadores, recolectores y acumuladores de vapor)</t>
  </si>
  <si>
    <t>Reparación y mantenimiento de reactores nucleares, excepto separadores de isótopos</t>
  </si>
  <si>
    <t>Reparación y mantenimiento de partes para calderas marinas o de potencia</t>
  </si>
  <si>
    <t>Reparación de la chapa de calderas y radiadores de calefacción central</t>
  </si>
  <si>
    <t>Reparación y mantenimiento de armas de fuego y municiones (incluida la reparación de escopetas deportivas y de recreo)</t>
  </si>
  <si>
    <t>331199</t>
  </si>
  <si>
    <t>331200</t>
  </si>
  <si>
    <t>Reparación y mantenimiento de motores distintos de los de vehículos automotores, por ejemplo, motores de buques o de locomotoras</t>
  </si>
  <si>
    <t>Reparación y mantenimiento de bombas y equipo conexo</t>
  </si>
  <si>
    <t>Reparación y mantenimiento de equipo de propulsión de fluidos</t>
  </si>
  <si>
    <t>Reparación de válvulas</t>
  </si>
  <si>
    <t>Reparación de elementos de transmisión e impulsión</t>
  </si>
  <si>
    <t>Reparación y mantenimiento de hornos para procesos industriales</t>
  </si>
  <si>
    <t>Reparación y mantenimiento de equipo de manipulación de materiales</t>
  </si>
  <si>
    <t>Reparación y mantenimiento de equipo comercial de refrigeración y de purificación de aire</t>
  </si>
  <si>
    <t>Reparación y mantenimiento de maquinaria comercial de uso general</t>
  </si>
  <si>
    <t>Reparación de otras herramientas de mano motorizadas</t>
  </si>
  <si>
    <t>Reparación y mantenimiento de máquinas herramienta y accesorios para cortar y conformar metales</t>
  </si>
  <si>
    <t>Reparación y mantenimiento de otras máquinas herramientas</t>
  </si>
  <si>
    <t>Reparación y mantenimiento de tractores de uso agropecuario</t>
  </si>
  <si>
    <t>Reparación y mantenimiento de maquinaria metalúrgica</t>
  </si>
  <si>
    <t>Reparación y mantenimiento de maquinaria para la minería, la construcción y la extracción de petróleo y gas</t>
  </si>
  <si>
    <t>Reparación y mantenimiento de maquinaria para la elaboración de alimentos, bebidas y tabaco</t>
  </si>
  <si>
    <t>Reparación y mantenimiento de maquinaria para la producción de textiles, prendas de vestir y artículos de cuero</t>
  </si>
  <si>
    <t>Reparación y mantenimiento de maquinaria para la fabricación de papel</t>
  </si>
  <si>
    <t>Reparación y mantenimiento de otros tipos de maquinaria de uso especial de la división 28</t>
  </si>
  <si>
    <t>Reparación y mantenimiento de básculas</t>
  </si>
  <si>
    <t>Reparación y mantenimiento de máquinas de venta automática</t>
  </si>
  <si>
    <t>Reparación y mantenimiento de máquinas registradoras</t>
  </si>
  <si>
    <t>Reparación y mantenimiento de fotocopiadoras</t>
  </si>
  <si>
    <t>Reparación de calculadoras, sean o no electrónicas</t>
  </si>
  <si>
    <t>Reparación de máquinas de escribir</t>
  </si>
  <si>
    <t>331299</t>
  </si>
  <si>
    <t>331300</t>
  </si>
  <si>
    <t>Reparación y mantenimiento del equipo de medición, prueba, navegación y control</t>
  </si>
  <si>
    <t>Reparación y mantenimiento de equipo de irradiación y equipo electrónico de uso médico y terapéutico</t>
  </si>
  <si>
    <t>Reparación y mantenimiento de instrumentos y equipo óptico, si se utilizan principalmente con fines comerciales</t>
  </si>
  <si>
    <t>331399</t>
  </si>
  <si>
    <t>Reparación de equipo eléctrico</t>
  </si>
  <si>
    <t>331400</t>
  </si>
  <si>
    <t>Reparación y mantenimiento de transformadores de fuerza y de distribución y de transformadores para usos especiales</t>
  </si>
  <si>
    <t>Reparación y mantenimiento de motores eléctricos, generadores y motores generadores</t>
  </si>
  <si>
    <t>Reparación y mantenimiento de dispositivos y aparatos de conmutación</t>
  </si>
  <si>
    <t>Reparación y mantenimiento de relés y controles industriales</t>
  </si>
  <si>
    <t>Reparación y mantenimiento de baterías primarias y de almacenamiento</t>
  </si>
  <si>
    <t>Reparación y mantenimiento de equipo de iluminación eléctrico</t>
  </si>
  <si>
    <t>Reparación y mantenimiento de dispositivos de cableado portadores de corriente y dispositivos de cableado no portadores de corriente para circuitos eléctricos</t>
  </si>
  <si>
    <t>331499</t>
  </si>
  <si>
    <t>Reparación de equipo de transporte, excepto los vehículos automotores</t>
  </si>
  <si>
    <t>331500</t>
  </si>
  <si>
    <t>Reparación y mantenimiento corriente de buques</t>
  </si>
  <si>
    <t>Reparación y mantenimiento de embarcaciones de recreo</t>
  </si>
  <si>
    <t>Reparación y mantenimiento de locomotoras y vagones (excepto la reconstrucción conversión en fábrica)</t>
  </si>
  <si>
    <t>Reparación y mantenimiento de aeronaves (excepto la conversión, el reacondicionamiento y la reconstrucción en fábrica)</t>
  </si>
  <si>
    <t>Reparación y mantenimiento de motores de aeronaves</t>
  </si>
  <si>
    <t>Reparación de vagones y vagonetas de tracción animal</t>
  </si>
  <si>
    <t>331599</t>
  </si>
  <si>
    <t>Reparación de equipo de otro tipo</t>
  </si>
  <si>
    <t>331900</t>
  </si>
  <si>
    <t>Reparación de redes de pesca, incluido su remiendo</t>
  </si>
  <si>
    <t>Reparación de cordajes, aparejos, lonas y lonas impermeables</t>
  </si>
  <si>
    <t>Reparación de sacos de almacenamiento de abonos y productos químicos</t>
  </si>
  <si>
    <t>Reparación o reacondicionamiento de paletas, toneles, barricas y equipo similar de madera</t>
  </si>
  <si>
    <t>Reparación de máquinas tragaperras y otros juegos accionados con monedas</t>
  </si>
  <si>
    <t>Restauración de órganos y otros instrumentos musicales históricos</t>
  </si>
  <si>
    <t>Reparación de equipo de otro tipo, no contemplado en otra actividad asociada</t>
  </si>
  <si>
    <t>Instalación de maquinaria y equipo industrial</t>
  </si>
  <si>
    <t>332000</t>
  </si>
  <si>
    <t>Instalación de maquinaria industrial en plantas industriales</t>
  </si>
  <si>
    <t>Instalación de equipo de control de procesos industriales</t>
  </si>
  <si>
    <t>Instalación de otros tipos de equipo industrial, como: equipo de comunicaciones</t>
  </si>
  <si>
    <t>Computadoras centrales y similares, equipo de irradiación, equipo electromédico, etc.</t>
  </si>
  <si>
    <t>Desmantelamiento de maquinaria y equipo en gran escala</t>
  </si>
  <si>
    <t>Actividades de mecánicos instaladores</t>
  </si>
  <si>
    <t>Montaje de máquinas</t>
  </si>
  <si>
    <t>Instalación de equipo para boliche</t>
  </si>
  <si>
    <t>332099</t>
  </si>
  <si>
    <t>Suministro de electricidad, gas, vapor y aire acondicionado</t>
  </si>
  <si>
    <t>351000</t>
  </si>
  <si>
    <t>Generación de energía eléctrica de plantas hidroeléctricas, fuentes geotérmicas, térmicas, eólicas de turbina de gas, de diésel y otras</t>
  </si>
  <si>
    <t>Gestión de los sistemas de distribución de energía eléctrica</t>
  </si>
  <si>
    <t>351099</t>
  </si>
  <si>
    <t>352000</t>
  </si>
  <si>
    <t>352099</t>
  </si>
  <si>
    <t>Suministro de vapor y aire acondicionado</t>
  </si>
  <si>
    <t>353000</t>
  </si>
  <si>
    <t>353000001</t>
  </si>
  <si>
    <t>Producción, recogida y distribución de vapor y agua caliente para calefacción, para la producción de energía y para otros fines</t>
  </si>
  <si>
    <t>353000002</t>
  </si>
  <si>
    <t>Producción y distribución de aire refrigerado</t>
  </si>
  <si>
    <t>353000003</t>
  </si>
  <si>
    <t>Producción y distribución de agua fría con fines de refrigeración</t>
  </si>
  <si>
    <t>353000004</t>
  </si>
  <si>
    <t xml:space="preserve">Producción de hielo, incluido hielo para la elaboración de productos alimenticios y para otros fines (p. ej., para refrigeración)
</t>
  </si>
  <si>
    <t>353099</t>
  </si>
  <si>
    <t xml:space="preserve">Suministro de agua; evacuación de agua residuales, gestión de desechos y descontaminación </t>
  </si>
  <si>
    <t>360000</t>
  </si>
  <si>
    <t>360099</t>
  </si>
  <si>
    <t>Evacuación de aguas residuales</t>
  </si>
  <si>
    <t>370000</t>
  </si>
  <si>
    <t>370000001</t>
  </si>
  <si>
    <t>Gestión de sistemas de alcantarillado y de instalaciones de tratamiento de aguas residuales</t>
  </si>
  <si>
    <t>370000003</t>
  </si>
  <si>
    <t xml:space="preserve">Vaciado y limpieza de tanque séptico, pozo y fosa de agua residual. </t>
  </si>
  <si>
    <t>370000005</t>
  </si>
  <si>
    <t>Mantenimiento y limpieza de cloacas y alcantarillas, incluido el desatasco de cloacas</t>
  </si>
  <si>
    <t>370099</t>
  </si>
  <si>
    <t>Recolección, tratamiento y eliminación de desechos, recuperación de materiales</t>
  </si>
  <si>
    <t>Recolección de desechos</t>
  </si>
  <si>
    <t>Recolección de desechos no peligrosos</t>
  </si>
  <si>
    <t>381100</t>
  </si>
  <si>
    <t>381100001</t>
  </si>
  <si>
    <t>Recolección de basura (desechos sólidos)</t>
  </si>
  <si>
    <t>381100003</t>
  </si>
  <si>
    <t>Recogida de aceites y grasas de cocina usados</t>
  </si>
  <si>
    <t>381100004</t>
  </si>
  <si>
    <t>Recogida de desechos de actividades de construcción y de demolición</t>
  </si>
  <si>
    <t>381100005</t>
  </si>
  <si>
    <t>Recogida y remoción de rastrojos (malezas), escombros, etc.</t>
  </si>
  <si>
    <t>381100006</t>
  </si>
  <si>
    <t>Recogida de desechos producidos por fábricas textiles</t>
  </si>
  <si>
    <t>381100007</t>
  </si>
  <si>
    <t>Operación de estación para trasladar desecho no peligroso (no vertedero, ni recicladoras)</t>
  </si>
  <si>
    <t>381199</t>
  </si>
  <si>
    <t>Recolección de desechos peligrosos</t>
  </si>
  <si>
    <t>381200</t>
  </si>
  <si>
    <t>381200001</t>
  </si>
  <si>
    <t>Recolección de aceites usado de buques o garajes</t>
  </si>
  <si>
    <t>381200002</t>
  </si>
  <si>
    <t>Recolección baterías usadas</t>
  </si>
  <si>
    <t>381200003</t>
  </si>
  <si>
    <t>Recolección de desechos explosivos, oxidantes, inflamables, tóxicos, irritantes, cancerígenos, corrosivos o infecciosos</t>
  </si>
  <si>
    <t>381200004</t>
  </si>
  <si>
    <t>Estación de traslado de desperdicio para desecho peligroso</t>
  </si>
  <si>
    <t>381200005</t>
  </si>
  <si>
    <t>Recolección de residuos biológicos peligrosos</t>
  </si>
  <si>
    <t>381299</t>
  </si>
  <si>
    <t>Tratamiento y eliminación de desechos</t>
  </si>
  <si>
    <t>Tratamiento y eliminación de desechos no peligrosos</t>
  </si>
  <si>
    <t>382100</t>
  </si>
  <si>
    <t>382100001</t>
  </si>
  <si>
    <t>Explotación de vertederos de basura</t>
  </si>
  <si>
    <t>382100002</t>
  </si>
  <si>
    <t>Tratamiento y eliminación de desechos no peligrosos, con o sin el resultado de producción de electricidad o vapor u otros subproductos para su utilización ulterior</t>
  </si>
  <si>
    <t>382100003</t>
  </si>
  <si>
    <t>Tratamiento de desechos orgánicos para su eliminación</t>
  </si>
  <si>
    <t>382100004</t>
  </si>
  <si>
    <t>Producción de composte con desechos orgánicos</t>
  </si>
  <si>
    <t>382199</t>
  </si>
  <si>
    <t>Tratamiento y eliminación de desechos peligrosos</t>
  </si>
  <si>
    <t>382200</t>
  </si>
  <si>
    <t>382200001</t>
  </si>
  <si>
    <t>Explotación de instalaciones para el tratamiento de desechos peligrosos</t>
  </si>
  <si>
    <t>382200002</t>
  </si>
  <si>
    <t>Tratamiento y eliminación de animales contaminados, sus cadáveres y otros desechos contaminados</t>
  </si>
  <si>
    <t>382200003</t>
  </si>
  <si>
    <t>Incineración de desechos peligrosos</t>
  </si>
  <si>
    <t>382200004</t>
  </si>
  <si>
    <t>Remoción de artículos usados tales como refrigeradores para eliminar desechos perjudiciales</t>
  </si>
  <si>
    <t>382200005</t>
  </si>
  <si>
    <t>Tratamiento, remoción y almacenamiento de desechos nucleares radiactivos</t>
  </si>
  <si>
    <t>382299</t>
  </si>
  <si>
    <t>Recuperación de materiales</t>
  </si>
  <si>
    <t>383000</t>
  </si>
  <si>
    <t>383000001</t>
  </si>
  <si>
    <t xml:space="preserve">Procesamiento de desechos metálicos y no metálicos para convertirlos en materia prima secundaria </t>
  </si>
  <si>
    <t>383000002</t>
  </si>
  <si>
    <t xml:space="preserve">Separación y clasificación de materiales recuperables de corrientes de desechos no peligrosos (basura) </t>
  </si>
  <si>
    <t>383000003</t>
  </si>
  <si>
    <t xml:space="preserve">Separación y clasificación en categorías distintas de papel plástico, latas de bebida usadas y metales </t>
  </si>
  <si>
    <t>383000004</t>
  </si>
  <si>
    <t>Aplastado mecánico de desperdicios metálicos, como automóviles usados, lavadoras usadas, bicicletas usadas, etcétera, para su posterior clasificación y separación.</t>
  </si>
  <si>
    <t>383000005</t>
  </si>
  <si>
    <t>Desguace de automóviles, buques, ordenadores, aparatos de televisión y otros tipos de equipo para la recuperación de materiales.</t>
  </si>
  <si>
    <t>383000006</t>
  </si>
  <si>
    <t>Reciclajes de caucho para producir materias primas secundarias</t>
  </si>
  <si>
    <t>383000007</t>
  </si>
  <si>
    <t>Reciclajes de los metales que contienen los desechos de material fotográfico</t>
  </si>
  <si>
    <t>383000008</t>
  </si>
  <si>
    <t>Clasificación y nodulización de plásticos para producir materias primas secundarias</t>
  </si>
  <si>
    <t>383000009</t>
  </si>
  <si>
    <t>Trituración, limpieza y clasificación de desechos de vidrio</t>
  </si>
  <si>
    <t>383000010</t>
  </si>
  <si>
    <t>Procesamiento de aceites y grasas de cocina para obtener materias primas secundarias</t>
  </si>
  <si>
    <t>383000011</t>
  </si>
  <si>
    <t>Procesamiento (limpieza, fusión, trituración) de desechos de plástico o caucho para convertirlos en gránulos</t>
  </si>
  <si>
    <t>383000012</t>
  </si>
  <si>
    <t xml:space="preserve">Trituración, limpieza y clasificación de desechos de demoliciones, para obtener materias primas secundarias
</t>
  </si>
  <si>
    <t>383000013</t>
  </si>
  <si>
    <t>Procesamiento de desperdicios de alimento, bebida y tabaco para obtener materia prima secundaria</t>
  </si>
  <si>
    <t>383099</t>
  </si>
  <si>
    <t>Actividades de descontaminación y otros servicios de gestión de desechos</t>
  </si>
  <si>
    <t>390000</t>
  </si>
  <si>
    <t>390000001</t>
  </si>
  <si>
    <t xml:space="preserve">Descontaminación de suelo, y agua subterránea, en el lugar o fuera del lugar </t>
  </si>
  <si>
    <t>390000002</t>
  </si>
  <si>
    <t>Descontaminación de instalaciones o terrenos industriales, incluidos los nucleares</t>
  </si>
  <si>
    <t>390000003</t>
  </si>
  <si>
    <t>Descontaminación y limpieza de aguas superficiales tras su contaminación accidental</t>
  </si>
  <si>
    <t>390000004</t>
  </si>
  <si>
    <t>Limpieza de vertidos de petróleo y otras formas de contaminación en tierra, en aguas superficiales y en mares y océanos, incluidas zonas costeras</t>
  </si>
  <si>
    <t>390000005</t>
  </si>
  <si>
    <t>Eliminación de asbesto, pintura de plomo y otros materiales tóxicos</t>
  </si>
  <si>
    <t>390000006</t>
  </si>
  <si>
    <t>Remoción de minas terrestres y artefactos similares (incluida su detonación)</t>
  </si>
  <si>
    <t>390000007</t>
  </si>
  <si>
    <t>Otras actividades especializadas de control de la contaminación</t>
  </si>
  <si>
    <t>390099</t>
  </si>
  <si>
    <t>Construcción de edificios</t>
  </si>
  <si>
    <t>410000</t>
  </si>
  <si>
    <t>Desarrollo de proyectos de construcción para su venta</t>
  </si>
  <si>
    <t>Construcción de otro tipo de edificios no residenciales, no contemplado en otra actividad asociada</t>
  </si>
  <si>
    <t>Ingeniería Civil</t>
  </si>
  <si>
    <t>421000</t>
  </si>
  <si>
    <t>421000001</t>
  </si>
  <si>
    <t>Construcción de carreteras, calles y otras vías para vehículos o peatones</t>
  </si>
  <si>
    <t>421000002</t>
  </si>
  <si>
    <t>Asfaltado de carreteras, obras de superficie en carreteras</t>
  </si>
  <si>
    <t>421000003</t>
  </si>
  <si>
    <t>Pintura y otros tipos de marcados de carreteras</t>
  </si>
  <si>
    <t>421000004</t>
  </si>
  <si>
    <t xml:space="preserve">Instalación de barreras contra impacto, señales de tránsito y elementos similares en calles, carreteras, autopistas, puentes o túneles </t>
  </si>
  <si>
    <t>421000005</t>
  </si>
  <si>
    <t>Construcción de puentes y viaductos</t>
  </si>
  <si>
    <t>421000006</t>
  </si>
  <si>
    <t>Construcción de túneles</t>
  </si>
  <si>
    <t>421000007</t>
  </si>
  <si>
    <t>Construcción de líneas de ferrocarril y de metro</t>
  </si>
  <si>
    <t>421000008</t>
  </si>
  <si>
    <t>Construcción de pistas de aeropuertos</t>
  </si>
  <si>
    <t>421000009</t>
  </si>
  <si>
    <t>Alquiler de equipos con operador para construcción de puentes, caminos, túneles</t>
  </si>
  <si>
    <t>421099</t>
  </si>
  <si>
    <t>422001</t>
  </si>
  <si>
    <t>Construcción de obras para el tratamiento, distribución y suministro de agua y drenaje y construcción de sistemas de riego agrícola.</t>
  </si>
  <si>
    <t>422001001</t>
  </si>
  <si>
    <t>Construcción de tuberías locales</t>
  </si>
  <si>
    <t>422001002</t>
  </si>
  <si>
    <t>Construcción de tuberías de larga distancia</t>
  </si>
  <si>
    <t>422001003</t>
  </si>
  <si>
    <t>Construcción de acueductos y otros conductos para el suministro de agua, excepto tuberías</t>
  </si>
  <si>
    <t>422001004</t>
  </si>
  <si>
    <t>Construcción de sistemas de riego y obras hidráulicas de control de inundaciones</t>
  </si>
  <si>
    <t>422001005</t>
  </si>
  <si>
    <t>Construcción de reservorio o depósitos de agua</t>
  </si>
  <si>
    <t>422001006</t>
  </si>
  <si>
    <t>Construcción y reparación de sistemas de alcantarillado</t>
  </si>
  <si>
    <t>422001007</t>
  </si>
  <si>
    <t>Construcción de plantas de tratamiento de aguas residuales</t>
  </si>
  <si>
    <t>422001008</t>
  </si>
  <si>
    <t>Construcción de plantas de tratamiento y depuración de aguas</t>
  </si>
  <si>
    <t>422001009</t>
  </si>
  <si>
    <t>Construcción de estaciones de bombeo de agua</t>
  </si>
  <si>
    <t>422001010</t>
  </si>
  <si>
    <t>Perforación de pozos de agua</t>
  </si>
  <si>
    <t>422001011</t>
  </si>
  <si>
    <t>Alquiler de equipos con operador para construcción de obras para el tratamiento, distribución y suministro de agua y drenaje y construcción de sistemas de riego agrícola.</t>
  </si>
  <si>
    <t>422002</t>
  </si>
  <si>
    <t>Construcción de obras de generación y conducción de energía eléctrica.</t>
  </si>
  <si>
    <t>422002001</t>
  </si>
  <si>
    <t>Construcción de plantas energéticas</t>
  </si>
  <si>
    <t>422002002</t>
  </si>
  <si>
    <t>Construcción de líneas de comunicación y energía eléctrica (cables de poder), de larga distancia</t>
  </si>
  <si>
    <t>422002003</t>
  </si>
  <si>
    <t>Construcción de cables de transmisión y obras conexas, locales</t>
  </si>
  <si>
    <t>422099</t>
  </si>
  <si>
    <t>Construcción de otros proyectos de ingeniería civil</t>
  </si>
  <si>
    <t>429000</t>
  </si>
  <si>
    <t>429000001</t>
  </si>
  <si>
    <t>Construcción de puertos, marinas, esclusas, vías de navegación e instalaciones relacionadas</t>
  </si>
  <si>
    <t>429000002</t>
  </si>
  <si>
    <t>Construcción de refinerías</t>
  </si>
  <si>
    <t>429000003</t>
  </si>
  <si>
    <t>Construcción de fábricas de productos químicos</t>
  </si>
  <si>
    <t>429000004</t>
  </si>
  <si>
    <t>Construcción de diques y presas</t>
  </si>
  <si>
    <t>429000005</t>
  </si>
  <si>
    <t>Dragado de canales y vías de navegación</t>
  </si>
  <si>
    <t>429000006</t>
  </si>
  <si>
    <t>Construcción de instalaciones deportivas al aire libre (canchas de tenis, campos de golf etc.)</t>
  </si>
  <si>
    <t>429000007</t>
  </si>
  <si>
    <t>Alquiler de equipos con operador para construcción de otros proyectos de ingeniería civil diferente de proyectos de servicios públicos</t>
  </si>
  <si>
    <t>429000090</t>
  </si>
  <si>
    <t>Construcción de otros proyectos de ingeniería civil no contemplado en otra actividad asociada</t>
  </si>
  <si>
    <t>429099</t>
  </si>
  <si>
    <t>Construcción de otros proyectos de ingeniería civil excluido las carreteras, vías férreas y servicios públicos.</t>
  </si>
  <si>
    <t>Actividades especializadas de la construcción</t>
  </si>
  <si>
    <t>Demolición y preparación de terrenos</t>
  </si>
  <si>
    <t xml:space="preserve">Demolición </t>
  </si>
  <si>
    <t>431100</t>
  </si>
  <si>
    <t>431100001</t>
  </si>
  <si>
    <t>Demolición o derribo de edificios y otras estructuras</t>
  </si>
  <si>
    <t>431100002</t>
  </si>
  <si>
    <t>Alquiler de equipo de demolición de edificios y otras estructuras dotado de operarios.</t>
  </si>
  <si>
    <t>431199</t>
  </si>
  <si>
    <t>Preparación del terreno</t>
  </si>
  <si>
    <t>431200</t>
  </si>
  <si>
    <t>431200001</t>
  </si>
  <si>
    <t>Servicio de limpieza de terrenos de construcción</t>
  </si>
  <si>
    <t>431200002</t>
  </si>
  <si>
    <t>Servicios de movimiento de tierra, excavación, relleno, nivelación y gradación</t>
  </si>
  <si>
    <t>431200003</t>
  </si>
  <si>
    <t>Servicio de pruebas de perforación, taladrado y extracción para actividades de construcción y para fines geofísicos, geológicos o similares</t>
  </si>
  <si>
    <t>431200004</t>
  </si>
  <si>
    <t>Servicio de preparación de terrenos para actividades de explotación de minas y canteras</t>
  </si>
  <si>
    <t>431200005</t>
  </si>
  <si>
    <t>Servicio de drenaje de terrenos de construcción</t>
  </si>
  <si>
    <t>431200006</t>
  </si>
  <si>
    <t>Servicio de drenaje de tierras agrícolas o forestales</t>
  </si>
  <si>
    <t>431299</t>
  </si>
  <si>
    <t xml:space="preserve"> Servicio de preparación del terreno para posteriores actividades de construcción</t>
  </si>
  <si>
    <t>Actividades de instalación, eléctrica, fontanería y otras instalaciones de la construcción</t>
  </si>
  <si>
    <r>
      <t>Instalación eléctrica</t>
    </r>
    <r>
      <rPr>
        <b/>
        <strike/>
        <sz val="11"/>
        <color rgb="FF000000"/>
        <rFont val="Calibri"/>
        <family val="2"/>
        <scheme val="minor"/>
      </rPr>
      <t xml:space="preserve"> </t>
    </r>
  </si>
  <si>
    <t>432100</t>
  </si>
  <si>
    <t>432100001</t>
  </si>
  <si>
    <t>Servicio de Instalación de sistemas eléctricos en todo tipo de construcciones y estructuras (dispositivos y cableados eléctricos)</t>
  </si>
  <si>
    <t>432100003</t>
  </si>
  <si>
    <t>Servicio de instalación de redes informáticas y líneas de televisión por cable, incluidas líneas de fibra óptica</t>
  </si>
  <si>
    <t>432100004</t>
  </si>
  <si>
    <t>Servicio de instalación de antenas parabólicas para satélite</t>
  </si>
  <si>
    <t>432100005</t>
  </si>
  <si>
    <t xml:space="preserve">Servicio de instalación de sistemas de iluminación </t>
  </si>
  <si>
    <t>432100006</t>
  </si>
  <si>
    <t>Servicio de instalación de sistemas de alarma contra incendios</t>
  </si>
  <si>
    <t>432100007</t>
  </si>
  <si>
    <t>Servicio de instalación de sistemas de alarma contra robos</t>
  </si>
  <si>
    <t>432100008</t>
  </si>
  <si>
    <t>Servicio de instalación de sistemas de alumbrado y señales eléctricas de calles</t>
  </si>
  <si>
    <t>432100009</t>
  </si>
  <si>
    <t>Servicio de instalación de sistemas de alumbrado de pistas de aeropuertos</t>
  </si>
  <si>
    <t>432100010</t>
  </si>
  <si>
    <t>Servicio de conexión de aparatos eléctricos y equipo doméstico</t>
  </si>
  <si>
    <t>432199</t>
  </si>
  <si>
    <t xml:space="preserve">Instalación eléctrica </t>
  </si>
  <si>
    <t>Instalación de fontanería e instalación de calefacción y aire acondicionado</t>
  </si>
  <si>
    <t>432200</t>
  </si>
  <si>
    <t>432200001</t>
  </si>
  <si>
    <t>Servicio de instalación, mantenimiento y reparación de equipo de fontanería y sanitario en edificios y demás construcciones</t>
  </si>
  <si>
    <t>432200002</t>
  </si>
  <si>
    <t>Servicio de instalación, mantenimiento y reparación de sistemas de calefacción (eléctricos, de gas y de gasóleo) en edificios y demás construcciones</t>
  </si>
  <si>
    <t>432200003</t>
  </si>
  <si>
    <t>Servicio de instalación, mantenimiento y reparación de calderas en edificios y demás construcciones</t>
  </si>
  <si>
    <t>432200004</t>
  </si>
  <si>
    <t>Servicio de instalación, mantenimiento y reparación de equipos y tubería de aire acondicionado en edificios y demás construcciones</t>
  </si>
  <si>
    <t>432200005</t>
  </si>
  <si>
    <t>Servicios de instalación, mantenimiento y reparación de recolectores de energía solar, no eléctrico en edificios y demás construcciones</t>
  </si>
  <si>
    <t>432200006</t>
  </si>
  <si>
    <t>Servicios de instalación, mantenimiento y reparación de equipos y tubería de ventilación en edificios y demás construcciones</t>
  </si>
  <si>
    <t>432200007</t>
  </si>
  <si>
    <t>Servicio de instalación, mantenimiento y reparación de tuberías de gas en edificios y demás construcciones</t>
  </si>
  <si>
    <t>432200008</t>
  </si>
  <si>
    <t>Servicio de instalación, mantenimiento y reparación de tuberías de vapor en edificios y demás construcciones</t>
  </si>
  <si>
    <t>432200009</t>
  </si>
  <si>
    <t>Servicio de instalación, mantenimiento y reparación de sistemas de aspersores contra incendios en edificios y demás construcciones</t>
  </si>
  <si>
    <t>432200010</t>
  </si>
  <si>
    <t xml:space="preserve">Servicio de instalación, mantenimiento y reparación de sistemas de riego por aspersión para el césped </t>
  </si>
  <si>
    <t>432299</t>
  </si>
  <si>
    <t>Servicio de instalación de fontanería e instalación de calefacción y aire acondicionado</t>
  </si>
  <si>
    <t>Otro tipo de instalaciones de construcción</t>
  </si>
  <si>
    <t>432900</t>
  </si>
  <si>
    <t>432900001</t>
  </si>
  <si>
    <t xml:space="preserve">Servicio de instalación de ascensores en edificios u otros proyectos de construcción </t>
  </si>
  <si>
    <t>432900002</t>
  </si>
  <si>
    <t xml:space="preserve">Servicio de instalación de escaleras mecánicas en edificios u otros proyectos de construcción </t>
  </si>
  <si>
    <t>432900003</t>
  </si>
  <si>
    <t xml:space="preserve">Servicio de instalación de puertas automáticas y giratorias en edificios u otros proyectos de construcción </t>
  </si>
  <si>
    <t>432900004</t>
  </si>
  <si>
    <t xml:space="preserve">Servicio de instalación de pararrayos en edificios u otros proyectos de construcción </t>
  </si>
  <si>
    <t>432900005</t>
  </si>
  <si>
    <t>Servicio de instalación de sistemas de limpieza por aspiración</t>
  </si>
  <si>
    <t>432900006</t>
  </si>
  <si>
    <t>Servicio de instalación de aislamiento térmico, acústico o contra vibraciones  en edificio u otro proyecto de construcción</t>
  </si>
  <si>
    <t>432999</t>
  </si>
  <si>
    <t>Terminación y acabados de edificios</t>
  </si>
  <si>
    <t>433000</t>
  </si>
  <si>
    <t>433000001</t>
  </si>
  <si>
    <t>Servicio de instalación de acabados y decoración en edificios</t>
  </si>
  <si>
    <t>433000002</t>
  </si>
  <si>
    <t>Servicio de instalación de acabados en pisos de madera</t>
  </si>
  <si>
    <t>433000003</t>
  </si>
  <si>
    <t>Servicio de instalación de muebles de cocina a medida</t>
  </si>
  <si>
    <t>433000004</t>
  </si>
  <si>
    <t>Servicio de instalación de cerámica para estufa o cocina</t>
  </si>
  <si>
    <t>433000005</t>
  </si>
  <si>
    <t>Servicio de colocación de alfombras</t>
  </si>
  <si>
    <t>433000006</t>
  </si>
  <si>
    <t>Servicio de colocación de papel tapiz</t>
  </si>
  <si>
    <t>433000007</t>
  </si>
  <si>
    <t>Servicio de construcción y reparación de muros y tapias</t>
  </si>
  <si>
    <t>433000008</t>
  </si>
  <si>
    <t>Servicio de limpieza después de la construcción en edificios nuevos</t>
  </si>
  <si>
    <t>433000009</t>
  </si>
  <si>
    <t>Servicio de Instalación de cielo raso en construcciones</t>
  </si>
  <si>
    <t>433000010</t>
  </si>
  <si>
    <t>Servicio de instalación de escaleras de madera</t>
  </si>
  <si>
    <t>433000011</t>
  </si>
  <si>
    <t xml:space="preserve">Servicio de instalación de escaleras metálicas prefabricadas </t>
  </si>
  <si>
    <t>433000012</t>
  </si>
  <si>
    <t>Servicio de instalación de espejos</t>
  </si>
  <si>
    <t>433000013</t>
  </si>
  <si>
    <t>Servicio de colocación de revestimiento para pisos o pared, en mármol, terrazo, granito o pizarra</t>
  </si>
  <si>
    <t>433000014</t>
  </si>
  <si>
    <t>Servicio de pegado de baldosas, losas y losetas de cerámica en piso y paredes</t>
  </si>
  <si>
    <t>433000015</t>
  </si>
  <si>
    <t>Servicio de instalación de trabajos en piedra tallada en pisos y paredes</t>
  </si>
  <si>
    <t>433000016</t>
  </si>
  <si>
    <t>Servicio de instalación de mosaico en paredes y piso</t>
  </si>
  <si>
    <t>433000017</t>
  </si>
  <si>
    <t>Servicio de colocación de parqué para pisos de madera</t>
  </si>
  <si>
    <t>433000018</t>
  </si>
  <si>
    <t>Servicio de instalación de pisos de madera noble</t>
  </si>
  <si>
    <t>433000019</t>
  </si>
  <si>
    <t>Servicio de instalación de cobertores para piso, de linóleum o de caucho o plástico</t>
  </si>
  <si>
    <t>433000020</t>
  </si>
  <si>
    <t>Servicio de instalación de mobiliario en almacenes</t>
  </si>
  <si>
    <t>433000021</t>
  </si>
  <si>
    <t>Servicio de instalación de mobiliario en edificios</t>
  </si>
  <si>
    <t>433000022</t>
  </si>
  <si>
    <t>Servicio de instalación de puertas plegables</t>
  </si>
  <si>
    <t>433000023</t>
  </si>
  <si>
    <t>Servicio de instalación de puertas prefabricadas</t>
  </si>
  <si>
    <t>433000024</t>
  </si>
  <si>
    <t xml:space="preserve">Servicio de instalación de puertas en garajes </t>
  </si>
  <si>
    <t>433000025</t>
  </si>
  <si>
    <t xml:space="preserve">Servicio de instalación de puertas (excepto puertas automáticas y giratorias) en edificio </t>
  </si>
  <si>
    <t>433000026</t>
  </si>
  <si>
    <t>Servicio de instalación de ventanas y marco de puertas de madera y otros materiales</t>
  </si>
  <si>
    <t>433000027</t>
  </si>
  <si>
    <t>Servicio de instalación de ventanas prefabricadas</t>
  </si>
  <si>
    <t>433000028</t>
  </si>
  <si>
    <t>Servicio de instalación de ventanas y puertas (prefabricada de metal)</t>
  </si>
  <si>
    <t>433000029</t>
  </si>
  <si>
    <t>Servicio de instalación de vidrios en edificios y otros proyectos de construcción</t>
  </si>
  <si>
    <t>433000030</t>
  </si>
  <si>
    <t>Servicio de instalación de interiores en tiendas, casas rodantes y embarcaciones</t>
  </si>
  <si>
    <t>433000031</t>
  </si>
  <si>
    <t xml:space="preserve">Servicio de pintado de edificios en interior o exterior </t>
  </si>
  <si>
    <t>433000032</t>
  </si>
  <si>
    <t>Servicio de pintura de obras de ingeniería civil</t>
  </si>
  <si>
    <t>433000033</t>
  </si>
  <si>
    <t>Servicios de carpintería</t>
  </si>
  <si>
    <t>433000034</t>
  </si>
  <si>
    <t>Servicios de pintado de casas</t>
  </si>
  <si>
    <t>433000035</t>
  </si>
  <si>
    <t>Servicio de aplicación de yeso y estuco en interiores o exteriores de edificios y otros proyectos de construcción</t>
  </si>
  <si>
    <t>433000036</t>
  </si>
  <si>
    <t>Servicio de acabado de techos en edificios y otros proyectos de construcción</t>
  </si>
  <si>
    <t>433099</t>
  </si>
  <si>
    <t>439000</t>
  </si>
  <si>
    <t>439000001</t>
  </si>
  <si>
    <t>Construcción de cimientos, incluida la hincadura de pilotes</t>
  </si>
  <si>
    <t>439000002</t>
  </si>
  <si>
    <t xml:space="preserve">Construcción de obras contra el agua y la humedad (impermeabilización) de edificios o otra construcción </t>
  </si>
  <si>
    <t>439000003</t>
  </si>
  <si>
    <t>Profundización de pozos</t>
  </si>
  <si>
    <t>439000004</t>
  </si>
  <si>
    <t xml:space="preserve">Levantamiento de elementos de aceros, no fabricados por la unidad constructora </t>
  </si>
  <si>
    <t>439000005</t>
  </si>
  <si>
    <t>Doblado de aceros en construcción</t>
  </si>
  <si>
    <t>439000006</t>
  </si>
  <si>
    <t>Colocación de mampuestos de ladrillo y de piedra</t>
  </si>
  <si>
    <t>439000007</t>
  </si>
  <si>
    <t>Construcción de techos para edificios residenciales</t>
  </si>
  <si>
    <t>439000008</t>
  </si>
  <si>
    <t xml:space="preserve">Instalación y desmontaje de andamios y plataformas de trabajo, excluido el alquiler </t>
  </si>
  <si>
    <t>439000009</t>
  </si>
  <si>
    <t>Construcción de chimeneas y hornos industriales</t>
  </si>
  <si>
    <t>439000010</t>
  </si>
  <si>
    <t>Trabajos a gran altura en estructuras elevadas</t>
  </si>
  <si>
    <t>439000011</t>
  </si>
  <si>
    <t>Construcción de piscinas al aire libre</t>
  </si>
  <si>
    <t>439000012</t>
  </si>
  <si>
    <t>Limpieza de edificios con vapor, chorro de arena y otros medios</t>
  </si>
  <si>
    <t>439000013</t>
  </si>
  <si>
    <t>Alquiler de grúas para construcción con operario</t>
  </si>
  <si>
    <t>439000014</t>
  </si>
  <si>
    <t>Trabajos de profundidad, obras subterráneas como en diques y agua</t>
  </si>
  <si>
    <t>439099</t>
  </si>
  <si>
    <t>Comercio al por mayor y al por menor; reparación de los vehículos de motor y de las motocicletas</t>
  </si>
  <si>
    <t>Comercio al por mayor y al por menor; reparación de vehículos automotores y motocicletas</t>
  </si>
  <si>
    <t>Venta de vehículos automotores</t>
  </si>
  <si>
    <t>451000</t>
  </si>
  <si>
    <t>Venta al por mayor y al por menor de otro tipo de vehículos automotores nuevos y usados, no contemplado en otra actividad asociada</t>
  </si>
  <si>
    <t>451099</t>
  </si>
  <si>
    <t>452000</t>
  </si>
  <si>
    <t>Reparaciones mecánicas de vehículos automotores</t>
  </si>
  <si>
    <t>Reparaciones eléctricas de vehículos automotores</t>
  </si>
  <si>
    <t>Reparación de sistemas de inyección eléctricos de vehículos automotores</t>
  </si>
  <si>
    <t>Servicio ordinario de revisión de vehículos automotores</t>
  </si>
  <si>
    <t>Reparación de carrocerías</t>
  </si>
  <si>
    <t>Reparación de partes de vehículos automotores</t>
  </si>
  <si>
    <t>Lavado, pulido, etc. de vehículos automotores</t>
  </si>
  <si>
    <t>Aplicación de pintura con pistola o brocha a vehículos automotores</t>
  </si>
  <si>
    <t>Reparación de pantallas y ventanas de vehículos automotores</t>
  </si>
  <si>
    <t>Reparación de asientos de vehículos automotores</t>
  </si>
  <si>
    <t>Reparación, colocación o sustitución de cubiertas y cámaras</t>
  </si>
  <si>
    <t>Tratamiento antióxido de vehículos automotores</t>
  </si>
  <si>
    <t>Instalación de partes, piezas y accesorios en vehículos automotores, que no se realiza como parte del proceso de fabricación</t>
  </si>
  <si>
    <t>452000090</t>
  </si>
  <si>
    <t>Otro tipo de mantenimiento y reparación de vehículos automotores, no contemplado en otra actividad asociada</t>
  </si>
  <si>
    <t>452099</t>
  </si>
  <si>
    <t>Venta de partes, piezas y accesorios para vehículos automotores</t>
  </si>
  <si>
    <t>453000</t>
  </si>
  <si>
    <t>Venta de cubiertas y cámaras de caucho para vehículos automotores</t>
  </si>
  <si>
    <t>Venta de bujías, baterías, equipo de iluminación y piezas eléctricas para vehículos automotores</t>
  </si>
  <si>
    <t>Venta de lubricantes para vehículos automotores</t>
  </si>
  <si>
    <t>Venta de pintura automotriz</t>
  </si>
  <si>
    <t>Venta de llantas para vehículos</t>
  </si>
  <si>
    <t>453099</t>
  </si>
  <si>
    <t>Venta, mantenimiento y reparación de motocicletas y de sus partes, piezas y accesorios</t>
  </si>
  <si>
    <t>454000</t>
  </si>
  <si>
    <t>Venta al por mayor y al por menor de motocicletas, incluidos velomotores</t>
  </si>
  <si>
    <t>Venta al por mayor y al por menor de partes, piezas y accesorios para motocicletas (incluso por comisionistas y compañías de venta por correo)</t>
  </si>
  <si>
    <t>454099</t>
  </si>
  <si>
    <t>Comercio al por mayor, excepto de los vehículos de motor y las motocicletas</t>
  </si>
  <si>
    <t>Venta al por mayor a cambio de una retribución o por contrata</t>
  </si>
  <si>
    <t>461000</t>
  </si>
  <si>
    <t>Actividades de las personas que ponen en contacto a vendedores y compradores y realizan transacciones comerciales al por mayor en nombre de un ordenante, incluidas las realizadas por Internet</t>
  </si>
  <si>
    <t>Actividades de agentes dedicados a la venta al por mayor de materias primas agropecuarias, animales vivos y materias primas y productos semiacabados textiles</t>
  </si>
  <si>
    <t>Actividades de agentes dedicados a la venta al por mayor de combustibles, minerales, metales y productos químicos de uso industrial, incluidos abonos</t>
  </si>
  <si>
    <t>Actividades de agentes dedicados a la venta al por mayor de alimentos, bebidas y tabaco</t>
  </si>
  <si>
    <t>Actividades de agentes dedicados a la venta al por mayor de productos textiles, prendas de vestir, pieles, calzado y artículos de cuero</t>
  </si>
  <si>
    <t>Actividades de agentes dedicados a la venta al por mayor de madera y materiales de construcción</t>
  </si>
  <si>
    <t>Actividades de agentes dedicados a la venta al por mayor de maquinaria, incluidos equipo de oficina y ordenadores, equipo industrial, buques y aeronaves</t>
  </si>
  <si>
    <t>Actividades de agentes dedicados a la venta al por mayor de muebles, enseres domésticos y artículos de ferretería</t>
  </si>
  <si>
    <t>Actividades de casas de subastas al por mayor</t>
  </si>
  <si>
    <t>461099</t>
  </si>
  <si>
    <t>Venta al por mayor de materias primas agropecuarias y animales vivos</t>
  </si>
  <si>
    <t>462000</t>
  </si>
  <si>
    <t>Venta al por mayor de granos y semillas</t>
  </si>
  <si>
    <t>Venta al por mayor de frutos oleaginosos</t>
  </si>
  <si>
    <t>Venta al por mayor de flores y plantas</t>
  </si>
  <si>
    <t>Venta al por mayor de tabaco en bruto</t>
  </si>
  <si>
    <t>Venta al por mayor de animales vivos</t>
  </si>
  <si>
    <t>Venta al por mayor de pieles en bruto</t>
  </si>
  <si>
    <t>Venta al por mayor de cueros</t>
  </si>
  <si>
    <t>Venta al por mayor de materiales, desperdicios, residuos y subproductos agropecuarios que se utilizan para producir alimentos para animales</t>
  </si>
  <si>
    <t>462000090</t>
  </si>
  <si>
    <t>Venta al por mayor de otro tipo de materias primas agropecuarias, no contemplado en otra actividad asociada</t>
  </si>
  <si>
    <t>Venta al por mayor de alimentos, bebidas y tabaco</t>
  </si>
  <si>
    <t>463001</t>
  </si>
  <si>
    <t>Venta al por mayor de carne y productos cárnicos</t>
  </si>
  <si>
    <t xml:space="preserve">Venta al por mayor de carne de aves </t>
  </si>
  <si>
    <t>Venta al por mayor de carne de res</t>
  </si>
  <si>
    <t>Venta al por mayor de carne de cerdo</t>
  </si>
  <si>
    <t>Venta al por mayor de carne de conejo</t>
  </si>
  <si>
    <t xml:space="preserve">Venta al por mayor de productos cárnicos como embutidos </t>
  </si>
  <si>
    <t>463001090</t>
  </si>
  <si>
    <t>Venta al por mayor de otro tipo de carne y productos cárnicos no contemplado en otra actividad asociada</t>
  </si>
  <si>
    <t>463002</t>
  </si>
  <si>
    <t>Venta al por mayor de pescados y mariscos</t>
  </si>
  <si>
    <t>Venta al por mayor de pescado</t>
  </si>
  <si>
    <t>Venta al por mayor de mariscos</t>
  </si>
  <si>
    <t xml:space="preserve">Venta al por mayor de pescados y mariscos </t>
  </si>
  <si>
    <t>463003</t>
  </si>
  <si>
    <t>Venta al por mayor de frutas y verduras frescas</t>
  </si>
  <si>
    <t>Venta al por mayor de frutas, legumbres y hortalizas frescas</t>
  </si>
  <si>
    <t>463004</t>
  </si>
  <si>
    <t>Venta al por mayor de licores, bebidas y tabaco</t>
  </si>
  <si>
    <t>Venta al por mayor de bebidas envasadas alcohólicas y no alcohólicas, como licores, vinos, cerveza, refrescos, agua purificada, jugos envasados</t>
  </si>
  <si>
    <t>Venta al por mayor de productos de tabaco, como cigarros, puros y tabaco</t>
  </si>
  <si>
    <t>Compra de vino a granel y embotellado sin transformación para su venta al por mayor</t>
  </si>
  <si>
    <t>463009</t>
  </si>
  <si>
    <t>Venta al por mayor de otros alimentos</t>
  </si>
  <si>
    <t>Venta al por mayor de forrajes para animales domésticos</t>
  </si>
  <si>
    <t>Venta al por mayor de productos lácteos</t>
  </si>
  <si>
    <t>Venta al por mayor de huevos y productos de huevo</t>
  </si>
  <si>
    <t>Venta al por mayor de aceites y grasas comestibles de origen animal o vegetal</t>
  </si>
  <si>
    <t>Venta al por mayor de azúcar, chocolate y productos de confitería</t>
  </si>
  <si>
    <t>Venta al por mayor de productos de panadería</t>
  </si>
  <si>
    <t>Venta al por mayor de bebidas como café, té, cacao y especias</t>
  </si>
  <si>
    <t>463009090</t>
  </si>
  <si>
    <t>Venta al por mayor de otros alimentos, no contemplado en otra actividad asociada</t>
  </si>
  <si>
    <t>463099</t>
  </si>
  <si>
    <t>Venta al por mayor de enseres domésticos.</t>
  </si>
  <si>
    <t>Venta al por mayor de textiles, prendas de vestir y calzado</t>
  </si>
  <si>
    <t>464101</t>
  </si>
  <si>
    <t>Venta al por mayor de productos textiles y prendas de vestir</t>
  </si>
  <si>
    <t>Venta al por mayor de hilados</t>
  </si>
  <si>
    <t>Venta al por mayor de tejidos</t>
  </si>
  <si>
    <t>Venta al por mayor de sábanas, colchas, cobijas, edredones, fundas, almohadas, manteles</t>
  </si>
  <si>
    <t>Venta al por mayor de paños o toallas</t>
  </si>
  <si>
    <t>Venta al por mayor de artículos de pasamanería: agujas, hilo de coser, etc.</t>
  </si>
  <si>
    <t>Venta al por mayor de prendas de vestir incluidas prendas deportivas</t>
  </si>
  <si>
    <t>Venta al por mayor de accesorios de vestir, como guantes, corbatas y tirantes</t>
  </si>
  <si>
    <t>Venta al por mayor de artículos de piel</t>
  </si>
  <si>
    <t>Venta al por mayor de paraguas y sombrillas</t>
  </si>
  <si>
    <t>464101090</t>
  </si>
  <si>
    <t>Venta al por mayor de otros productos textiles y prendas de vestir, no contemplado en otra actividad asociada</t>
  </si>
  <si>
    <t>464102</t>
  </si>
  <si>
    <t>Venta al por mayor de calzado</t>
  </si>
  <si>
    <t>464199</t>
  </si>
  <si>
    <t xml:space="preserve">Venta al por mayor de varios textiles y prendas de vestir </t>
  </si>
  <si>
    <t>Venta al por mayor de otros enseres domésticos</t>
  </si>
  <si>
    <t>464901</t>
  </si>
  <si>
    <t>Venta al por mayor de aparatos, artículos y equipo de uso doméstico</t>
  </si>
  <si>
    <t>Venta al por mayor de muebles de uso doméstico</t>
  </si>
  <si>
    <t>Venta al por mayor de aparatos de uso domésticos</t>
  </si>
  <si>
    <t>Venta al por mayor de equipo de radio y de televisión</t>
  </si>
  <si>
    <t>Venta al por mayor de reproducción y de grabación de CD y DVD</t>
  </si>
  <si>
    <t>Venta al por mayor de equipo estereofónico</t>
  </si>
  <si>
    <t>Venta al por mayor de consolas de videojuegos</t>
  </si>
  <si>
    <t>Venta al por mayor de equipo de iluminación</t>
  </si>
  <si>
    <t>Venta al por mayor de artículos de cubertería</t>
  </si>
  <si>
    <t>Venta al por mayor de artículos de vajilla y de cristalería</t>
  </si>
  <si>
    <t>Venta al por mayor de artículos de madera, mimbre, corcho, etc.</t>
  </si>
  <si>
    <t>464901090</t>
  </si>
  <si>
    <t>Venta al por mayor de otros aparatos, artículos y equipo de uso doméstico, no contemplado en otra actividad asociada</t>
  </si>
  <si>
    <t>464902</t>
  </si>
  <si>
    <t>Venta al por mayor de productos farmacéuticos, veterinarios y artículos de tocador</t>
  </si>
  <si>
    <t>Venta al por mayor de productos farmacéuticos y medicinales</t>
  </si>
  <si>
    <t>Venta al por mayor de artículos de perfumería, cosméticos y jabones</t>
  </si>
  <si>
    <t>Venta al por mayor de productos de veterinaria</t>
  </si>
  <si>
    <t>464902090</t>
  </si>
  <si>
    <t>Venta al por mayor de otros productos farmacéuticos, veterinarios y artículos de tocador, no contemplado en otra actividad asociada</t>
  </si>
  <si>
    <t>464903</t>
  </si>
  <si>
    <t>Venta al por mayor de juegos, juguetes, artículos deportivos y de esparcimiento</t>
  </si>
  <si>
    <t>Venta al por mayor de bicicletas y sus partes, piezas y accesorios</t>
  </si>
  <si>
    <t>Venta al por mayor de instrumentos musicales</t>
  </si>
  <si>
    <t xml:space="preserve">Venta al por mayor de juegos y juguetes </t>
  </si>
  <si>
    <t>Venta al por mayor de artículos de deporte y esparcimiento</t>
  </si>
  <si>
    <t>464909</t>
  </si>
  <si>
    <t>Venta al por mayor de otros enseres domésticos n.c.p</t>
  </si>
  <si>
    <t>Venta al por mayor de artículos de papelería, libros, revistas y periódicos</t>
  </si>
  <si>
    <t>Venta al por mayor de artículos fotográficos y ópticos como: gafas de sol, binoculares y lupas</t>
  </si>
  <si>
    <t>Venta al por mayor de cintas, CD y DVD de sonido y de vídeo grabadas</t>
  </si>
  <si>
    <t>Venta al por mayor de artículos de cuero y accesorios de viaje</t>
  </si>
  <si>
    <t>Venta al por mayor de relojes y joyas</t>
  </si>
  <si>
    <t>464909090</t>
  </si>
  <si>
    <t>Venta al por mayor de otros enseres domésticos, no contemplado en otra actividad asociada</t>
  </si>
  <si>
    <t>Venta al por mayor de maquinaria equipos y materiales.</t>
  </si>
  <si>
    <t>Venta al por mayor de computadoras, equipo informático periférico y programas informáticos</t>
  </si>
  <si>
    <t>Venta al por mayor de computadoras y equipo periférico</t>
  </si>
  <si>
    <t>Venta al por mayor de impresoras</t>
  </si>
  <si>
    <t>Venta al por mayor de equipo, partes y piezas electrónicas y de telecomunicaciones</t>
  </si>
  <si>
    <t>465200</t>
  </si>
  <si>
    <t>Venta al por mayor de válvulas y tubos electrónicos</t>
  </si>
  <si>
    <t>Venta al por mayor de dispositivos de semiconductores</t>
  </si>
  <si>
    <t>Venta al por mayor de microchips y circuitos integrados</t>
  </si>
  <si>
    <t>Venta al por mayor de circuitos estampados</t>
  </si>
  <si>
    <t>Venta al por mayor de cintas y disquetes y discos magnéticos y ópticos (CD,DVD) de sonido y de vídeo vírgenes</t>
  </si>
  <si>
    <t>Venta al por mayor de equipo telefónico y de comunicaciones</t>
  </si>
  <si>
    <t>465200090</t>
  </si>
  <si>
    <t>Venta al por mayor de otro equipo, partes y piezas electrónicas y de telecomunicaciones, no contemplado en otra actividad asociada</t>
  </si>
  <si>
    <t>465299</t>
  </si>
  <si>
    <t>Venta al por mayor de maquinaria, equipo y materiales agropecuarios</t>
  </si>
  <si>
    <t>465300</t>
  </si>
  <si>
    <t>Venta al por mayor de arados, esparcidoras de estiércol, sembradoras</t>
  </si>
  <si>
    <t>Venta al por mayor de cosechadoras</t>
  </si>
  <si>
    <t>Venta al por mayor de trilladoras</t>
  </si>
  <si>
    <t>Venta al por mayor de máquinas de ordeñar</t>
  </si>
  <si>
    <t>Venta al por mayor de máquinas utilizadas en la avicultura y la apicultura</t>
  </si>
  <si>
    <t>Venta al por mayor de tractores utilizados en actividades agropecuarias y silvícolas</t>
  </si>
  <si>
    <t>Venta al por mayor de segadores de césped de todo tipo</t>
  </si>
  <si>
    <t>465300090</t>
  </si>
  <si>
    <t>Venta al por mayor de otro tipo de maquinaria, equipo y materiales agropecuarios, no contemplado en otra actividad asociada</t>
  </si>
  <si>
    <t>465399</t>
  </si>
  <si>
    <t>Venta al por mayor de otro tipo de maquinaria y equipo</t>
  </si>
  <si>
    <t>465900</t>
  </si>
  <si>
    <t>Venta al por mayor de maquinaria y equipo de oficina, excepto computadoras y equipo periférico</t>
  </si>
  <si>
    <t>Venta al por mayor de muebles de oficina</t>
  </si>
  <si>
    <t>Venta al por mayor de equipo de transporte, excepto vehículos automotores, motocicletas y bicicletas</t>
  </si>
  <si>
    <t>Venta al por mayor de robots para cadenas de montaje</t>
  </si>
  <si>
    <t>Venta al por mayor de cables y conmutadores y de otros tipos de equipo de instalación de uso industrial</t>
  </si>
  <si>
    <t>Venta al por mayor de otros tipos de equipo eléctrico, como motores y transformadores eléctricos</t>
  </si>
  <si>
    <t>Venta al por mayor de máquinas herramienta de todo tipo y para cualquier material</t>
  </si>
  <si>
    <t>Venta al por mayor de  otros tipos de maquinaria no contemplado en otra actividad asociada para uso en la industria, el comercio y la navegación y otros servicios</t>
  </si>
  <si>
    <t>Venta al por mayor de máquinas herramienta controladas por computadora</t>
  </si>
  <si>
    <t>Venta al por mayor de maquinaria controlada por computadora para la industria textil y de máquinas de coser y telares para tejidos de punto controlados por computadora</t>
  </si>
  <si>
    <t>Venta al por mayor de instrumentos y equipo de medición</t>
  </si>
  <si>
    <t>Venta al por mayor de otro tipo de maquinaria y equipo, no contemplado en otra actividad asociada</t>
  </si>
  <si>
    <t>Otras actividades de venta al por mayor especializada.</t>
  </si>
  <si>
    <t>466100</t>
  </si>
  <si>
    <t>Venta al por mayor de carbón vegetal, carbón, coque, leña, nafta</t>
  </si>
  <si>
    <t>Venta al por mayor de petróleo crudo, diésel, gasolina, fuel, combustible para calefacción, queroseno</t>
  </si>
  <si>
    <t>466199</t>
  </si>
  <si>
    <t>Venta al por mayor de metales y minerales metalíferos</t>
  </si>
  <si>
    <t>466200</t>
  </si>
  <si>
    <t>Venta al por mayor de minerales metalíferos ferrosos y no ferrosos</t>
  </si>
  <si>
    <t>Venta al por mayor de metales ferrosos y no ferrosos en formas primarias</t>
  </si>
  <si>
    <t>Venta al por mayor de productos semiacabados de metales ferrosos y no ferrosos no contemplado en otra actividad asociada</t>
  </si>
  <si>
    <t>Venta al por mayor de oro y otros metales preciosos</t>
  </si>
  <si>
    <t>466200090</t>
  </si>
  <si>
    <t>Venta al por mayor de otro tipos de metales y minerales metalíferos, no contemplado en otra actividad asociada</t>
  </si>
  <si>
    <t>466299</t>
  </si>
  <si>
    <t>Venta al por mayor de materiales de construcción, artículos de ferretería y equipo y materiales de fontanería y calefacción</t>
  </si>
  <si>
    <t>466300</t>
  </si>
  <si>
    <t>Venta al por mayor de madera no trabajada</t>
  </si>
  <si>
    <t>Venta al por mayor de productos resultantes de la elaboración primaria de la madera</t>
  </si>
  <si>
    <t>Venta al por mayor de pinturas y barnices</t>
  </si>
  <si>
    <t>Venta al por mayor de materiales de construcción, tales como arena y gravilla</t>
  </si>
  <si>
    <t>Venta al por mayor de papel de empapelar y revestimientos para suelos</t>
  </si>
  <si>
    <t>Venta al por mayor de vidrio plano</t>
  </si>
  <si>
    <t>Venta al por mayor de artículos de ferretería y cerraduras</t>
  </si>
  <si>
    <t>Venta al por mayor de accesorios y dispositivos</t>
  </si>
  <si>
    <t>Venta al por mayor de calentadores de agua</t>
  </si>
  <si>
    <t>Venta al por mayor de sanitarios (bañeras, lavabos, inodoros y otros sanitarios de porcelana)</t>
  </si>
  <si>
    <t>Venta al por mayor de equipo para la instalación de sanitarios (tubos, tuberías, accesorios, grifos, derivaciones, conexiones, tuberías de caucho, etc.)</t>
  </si>
  <si>
    <t>Venta al por mayor de martillos, sierras, destornilladores y otras herramientas de mano</t>
  </si>
  <si>
    <t>466399</t>
  </si>
  <si>
    <t>Venta al por mayor de basura, desecho, chatarra y otros productos n.c.p</t>
  </si>
  <si>
    <t>466901</t>
  </si>
  <si>
    <t>Venta al por mayor de fertilizantes y productos agroquímicos</t>
  </si>
  <si>
    <t>Venta al por mayor de abonos</t>
  </si>
  <si>
    <t>Venta al por mayor de productos químicos de uso agrícola</t>
  </si>
  <si>
    <t>466901090</t>
  </si>
  <si>
    <t>Venta al por mayor de otros tipos de fertilizantes y productos agroquímicos, no contemplado en otra actividad asociada</t>
  </si>
  <si>
    <t>466909</t>
  </si>
  <si>
    <t>Venta al por mayor de basura, desechos y otros productos n.c.p</t>
  </si>
  <si>
    <t>Venta al por mayor de sustancias químicas de uso industrial (tinta de imprenta, aceites esenciales, gases industriales, colas químicas, colorantes, resinas sintéticas, metanol, parafina, aromatizantes, bicarbonato, ácidos y azufres, etc.)</t>
  </si>
  <si>
    <t>Venta al por mayor de materiales plásticos en formas primarias</t>
  </si>
  <si>
    <t>Venta al por mayor de caucho</t>
  </si>
  <si>
    <t>Venta al por mayor de fibras textiles, etc.</t>
  </si>
  <si>
    <t>Venta al por mayor de papel a granel</t>
  </si>
  <si>
    <t>Venta al por mayor de piedras preciosas</t>
  </si>
  <si>
    <t>Venta al por mayor de desperdicios y desechos, de chatarra metálica y de materiales para el reciclado</t>
  </si>
  <si>
    <t>Desguace de automóviles, computadoras, aparatos de televisión y otros tipos de equipo para recuperar y revender sus partes y piezas utilizables</t>
  </si>
  <si>
    <t>466999</t>
  </si>
  <si>
    <t>Venta al por mayor de basura, desecho, chatarra y otros productos no contemplado en otra actividad asociada</t>
  </si>
  <si>
    <t>Venta al por mayor de otros productos no especializada</t>
  </si>
  <si>
    <t>Comercio al por menor, excepto el comercio de vehículos automotores y motocicletas.</t>
  </si>
  <si>
    <t>Venta al por menor en almacenes no especializados</t>
  </si>
  <si>
    <t>Venta al por menor en almacenes no especializados, con predominio de la venta de alimento, bebidas y tabaco</t>
  </si>
  <si>
    <t>471101</t>
  </si>
  <si>
    <t>Venta al por menor en supermercados, almacenes y similares</t>
  </si>
  <si>
    <t>471102</t>
  </si>
  <si>
    <t>Venta al por menor en mini súper, pulperías y similares</t>
  </si>
  <si>
    <t>Venta al por menor de otros productos en almacenes no especializados</t>
  </si>
  <si>
    <t>471901</t>
  </si>
  <si>
    <t>Venta al por menor en tiendas por departamentos</t>
  </si>
  <si>
    <t>471909</t>
  </si>
  <si>
    <t>Venta al por menor en bazares y otros establecimientos no especializados n.c.p</t>
  </si>
  <si>
    <t>Venta al por menor en bazares y otros establecimientos no especializados no contemplado en otra actividad asociada</t>
  </si>
  <si>
    <t>Venta al por menor de alimento, bebidas y tabaco en almacenes especializados</t>
  </si>
  <si>
    <t>472101</t>
  </si>
  <si>
    <t>Venta al por menor de carne de bovino, porcino y sus derivados</t>
  </si>
  <si>
    <t>Venta al por menor de carne de res y cerdo: carnes rojas y vísceras crudas o semicocidas</t>
  </si>
  <si>
    <t>Venta al por menor de productos cárnicos como embutidos</t>
  </si>
  <si>
    <t>472102</t>
  </si>
  <si>
    <t>Venta al por menor de carne de aves</t>
  </si>
  <si>
    <t>Venta al por menor de aves y vísceras de aves como: pollo, pavo, etc.</t>
  </si>
  <si>
    <t>Venta al por menor de productos cárnicos derivados de aves como embutidos</t>
  </si>
  <si>
    <t>Venta al por menor de carne y productos cárnicos derivados de aves</t>
  </si>
  <si>
    <t>472103</t>
  </si>
  <si>
    <t>Venta al por menor de pescados y mariscos</t>
  </si>
  <si>
    <t>Venta al por menor de pescado y mariscos (frescos, secos, salados y congelados) y otros productos alimenticios de origen marino, como: crustáceos, moluscos, etc.</t>
  </si>
  <si>
    <t>472104</t>
  </si>
  <si>
    <t>Venta al por menor de frutas y verduras frescas</t>
  </si>
  <si>
    <t xml:space="preserve">Venta al por menor de frutas, legumbres y hortalizas frescas </t>
  </si>
  <si>
    <t>472109</t>
  </si>
  <si>
    <t>Venta al por menor de otros alimentos</t>
  </si>
  <si>
    <t>Venta al por menor de productos de panadería</t>
  </si>
  <si>
    <t>Venta al por menor de productos de confitería</t>
  </si>
  <si>
    <t>Venta al por menor de productos lácteos y huevos</t>
  </si>
  <si>
    <t>Venta al por menor de otros productos alimenticios</t>
  </si>
  <si>
    <t>472109090</t>
  </si>
  <si>
    <t>Venta al por menor de otros alimentos, no contemplado en otra actividad asociada</t>
  </si>
  <si>
    <t>472199</t>
  </si>
  <si>
    <t>472200</t>
  </si>
  <si>
    <t>Venta al por menor de bebidas alcohólicas (no destinadas al consumo en el lugar de venta)</t>
  </si>
  <si>
    <t>Venta al por menor de bebidas no alcohólicas (no destinadas al consumo en el lugar de venta)</t>
  </si>
  <si>
    <t>472299</t>
  </si>
  <si>
    <t>Venta al por menor de tabaco en comercios especializados</t>
  </si>
  <si>
    <t>472300</t>
  </si>
  <si>
    <t>Venta al por menor de combustibles para vehículos automotores en comercios especializados</t>
  </si>
  <si>
    <t>473000</t>
  </si>
  <si>
    <t>473099</t>
  </si>
  <si>
    <t>Venta al por menor de equipos de información, comunicación y telecomunicación en almacenes especializados.</t>
  </si>
  <si>
    <t>474100</t>
  </si>
  <si>
    <t>Venta al por menor de computadoras</t>
  </si>
  <si>
    <t>Venta al por menor de equipo informático periférico</t>
  </si>
  <si>
    <t>Venta al por menor de consolas de videojuegos</t>
  </si>
  <si>
    <t>Venta al por menor de programas informáticos no personalizados, incluidos videojuegos</t>
  </si>
  <si>
    <t>Venta al por menor de equipo de telecomunicaciones</t>
  </si>
  <si>
    <t>474199</t>
  </si>
  <si>
    <t>474200</t>
  </si>
  <si>
    <t>Venta al por menor de equipo de radio y de televisión</t>
  </si>
  <si>
    <t>Venta al por menor de equipo estereofónico</t>
  </si>
  <si>
    <t>Venta al por menor de aparatos de reproducción y de grabación de CD y DVD</t>
  </si>
  <si>
    <t>474200090</t>
  </si>
  <si>
    <t>Venta al por menor de otro equipo de audio y vídeo en comercios especializados no contemplado en otra actividad asociada</t>
  </si>
  <si>
    <t>474299</t>
  </si>
  <si>
    <t>Venta al por menor de otros enseres domésticos en comercios especializados.</t>
  </si>
  <si>
    <t>Venta al por menor de textiles en almacenes especializados</t>
  </si>
  <si>
    <t>475100</t>
  </si>
  <si>
    <t>Venta al por menor de telas</t>
  </si>
  <si>
    <t>Venta al por menor de lanas y otros hilados para tejer</t>
  </si>
  <si>
    <t>Venta al por menor de materiales básicos para hacer alfombras, tapices o bordados</t>
  </si>
  <si>
    <t>Venta al por menor de textiles</t>
  </si>
  <si>
    <t>Venta al por menor de artículos de mercería: agujas, hilo de coser, etc.</t>
  </si>
  <si>
    <t>475199</t>
  </si>
  <si>
    <t>Venta al por menor de artículos de ferretería, pinturas y productos de vidrio en almacenes especializados</t>
  </si>
  <si>
    <t>475201</t>
  </si>
  <si>
    <t>Venta al por menor de artículos de ferretería y pinturas en comercios especializados</t>
  </si>
  <si>
    <t>Venta al por menor de artículos de ferretería</t>
  </si>
  <si>
    <t>Venta al por menor de pinturas, barnices y lacas</t>
  </si>
  <si>
    <t>Venta al por menor de otros materiales de construcción como: ladrillos, madera, equipo sanitario</t>
  </si>
  <si>
    <t>Venta al por menor de material y equipo de bricolaje</t>
  </si>
  <si>
    <t>Venta al por menor de segadoras de césped de cualquier tipo, etc.</t>
  </si>
  <si>
    <t>Venta al por menor de saunas</t>
  </si>
  <si>
    <t>475202</t>
  </si>
  <si>
    <t>Venta al por menor de productos de vidrio en comercios especializados</t>
  </si>
  <si>
    <t>Venta al por menor de vidrio plano y otros productos de vidrio, utilizados para la construcción</t>
  </si>
  <si>
    <t>Venta al por menor de otros productos de vidrio en comercios especializados, no contemplado en otra actividad asociada</t>
  </si>
  <si>
    <t>475299</t>
  </si>
  <si>
    <t>475300</t>
  </si>
  <si>
    <t>Venta al por menor de tapices y alfombras</t>
  </si>
  <si>
    <t>Venta al por menor de cortinas y visillos</t>
  </si>
  <si>
    <t>Venta al por menor de papel de empapelar y cubrimientos para pisos</t>
  </si>
  <si>
    <t>475399</t>
  </si>
  <si>
    <t>Venta al por menor de aparatos eléctricos de uso doméstico, muebles, artículos y equipos de iluminación y otros enseres de uso domésticos en almacenes especializados</t>
  </si>
  <si>
    <t>475900</t>
  </si>
  <si>
    <t>Venta al por menor de muebles de uso doméstico</t>
  </si>
  <si>
    <t>Venta al por menor de artículos de iluminación</t>
  </si>
  <si>
    <t>Venta al por menor de utensilios de uso doméstico, cubiertos, vajilla, cristalería y objetos de porcelana y de cerámica</t>
  </si>
  <si>
    <t>Venta al por menor de productos de madera, corcho y mimbre</t>
  </si>
  <si>
    <t>Venta al por menor de aparatos de uso doméstico</t>
  </si>
  <si>
    <t>Venta al por menor de instrumentos musicales y partituras</t>
  </si>
  <si>
    <t>Venta al por menor de sistemas de seguridad, como dispositivos de cierre, cajas de caudales y cajas fuertes, sin servicio de instalación ni de mantenimiento</t>
  </si>
  <si>
    <t>Venta al por menor de enseres y aparatos de uso doméstico no contemplado en otra actividad asociada</t>
  </si>
  <si>
    <t>475999</t>
  </si>
  <si>
    <t>Venta al por menor de libros, periódicos y artículos de papelería en almacenes especializados</t>
  </si>
  <si>
    <t>476100</t>
  </si>
  <si>
    <t>Venta al por menor de todo tipo de libros</t>
  </si>
  <si>
    <t>Venta al por menor de periódicos y artículos de papelería</t>
  </si>
  <si>
    <t>Venta al por menor de material de oficina, como plumas estilográficas, bolígrafos, lápices, papel, etc.</t>
  </si>
  <si>
    <t>476199</t>
  </si>
  <si>
    <t>Venta al por menor de grabaciones musicales y videográficas en almacenes especializados</t>
  </si>
  <si>
    <t>476200</t>
  </si>
  <si>
    <t>Venta al por menor de discos de vinilo, cintas magnetofónicas, discos compactos y casetes de música</t>
  </si>
  <si>
    <t>Venta al por menor de cintas de vídeo y DVD</t>
  </si>
  <si>
    <t>Venta al por menor de cintas y discos vírgenes</t>
  </si>
  <si>
    <t>476299</t>
  </si>
  <si>
    <t xml:space="preserve">Venta al por menor de artículos de deporte, de pesca y de acampada, embarcaciones y bicicletas en comercios especializados </t>
  </si>
  <si>
    <t>Venta al por menor de juegos y juguetes en comercios especializados</t>
  </si>
  <si>
    <t>Venta al por menor de juegos y juguetes de todos los materiales</t>
  </si>
  <si>
    <t>Venta al por menor de otros artículos en tiendas especializadas.</t>
  </si>
  <si>
    <t>477101</t>
  </si>
  <si>
    <t>Venta al por menor de prendas de vestir y artículos de cuero en almacenes especializados</t>
  </si>
  <si>
    <t>Venta al por menor de prendas de vestir en almacenes especializados</t>
  </si>
  <si>
    <t>Venta al por menor de artículos de piel en almacenes especializados</t>
  </si>
  <si>
    <t>Venta al por menor de accesorios de vestir, como guantes, corbatas, tirantes, etc. en almacenes especializados</t>
  </si>
  <si>
    <t>Venta al por menor de paraguas y sombrillas en almacenes especializados</t>
  </si>
  <si>
    <t>Venta al por menor de artículos de cuero en almacenes especializados</t>
  </si>
  <si>
    <t>Venta al por menor de accesorios de viaje de cuero natural y cuero de imitación en almacenes especializados</t>
  </si>
  <si>
    <t>477102</t>
  </si>
  <si>
    <t>Venta al por menor de zapatos en comercios especializados</t>
  </si>
  <si>
    <t>477199</t>
  </si>
  <si>
    <t>477200</t>
  </si>
  <si>
    <t>Venta al por menor de productos farmacéuticos</t>
  </si>
  <si>
    <t>Venta al por menor de productos medicinales y ortopédicos</t>
  </si>
  <si>
    <t>Venta al por menor de artículos de perfumería y cosméticos</t>
  </si>
  <si>
    <t>477299</t>
  </si>
  <si>
    <t>477300</t>
  </si>
  <si>
    <t>Venta al por menor de equipo fotográfico, óptico y de precisión</t>
  </si>
  <si>
    <t>Actividades de ópticos</t>
  </si>
  <si>
    <t>Venta al por menor de relojes y joyas</t>
  </si>
  <si>
    <t>Venta al por menor de flores, plantas, semillas, abonos, animales domésticos y piensos para animales domésticos</t>
  </si>
  <si>
    <t>Venta al por menor de recuerdos, artesanía y artículos religiosos</t>
  </si>
  <si>
    <t>Actividades de galerías de arte comerciales</t>
  </si>
  <si>
    <t>Venta al por menor de fuel, gas en bombonas, carbón y leña para uso doméstico</t>
  </si>
  <si>
    <t>Venta al por menor de materiales de limpieza</t>
  </si>
  <si>
    <t>Venta al por menor de armas y municiones</t>
  </si>
  <si>
    <t>Venta al por menor de sellos y monedas</t>
  </si>
  <si>
    <t>Venta al por menor de productos no alimenticios no contemplado en otra actividad asociada</t>
  </si>
  <si>
    <t>477399</t>
  </si>
  <si>
    <t>477400</t>
  </si>
  <si>
    <t>Venta al por menor de libros de segunda mano</t>
  </si>
  <si>
    <t>Venta al por menor de otros artículos de segunda mano</t>
  </si>
  <si>
    <t>Venta al por menor de antigüedades</t>
  </si>
  <si>
    <t>Actividades de casas de subastas de artículos de segunda mano (al por menor)</t>
  </si>
  <si>
    <t>477499</t>
  </si>
  <si>
    <t>Venta al por menor en puesto de venta y mercados</t>
  </si>
  <si>
    <t>Venta al por menor en puestos de venta y mercados de: alimento, bebidas y de productos del tabaco</t>
  </si>
  <si>
    <t>Venta al por menor de alimentos, bebidas y tabaco en puestos de venta y mercados</t>
  </si>
  <si>
    <t>Venta al por menor de productos textiles, prendas de vestir y calzado en puestos de venta y mercados</t>
  </si>
  <si>
    <t>478900</t>
  </si>
  <si>
    <t>Venta al por menor de otros productos en puestos de venta y mercados, tales como tapices y alfombras</t>
  </si>
  <si>
    <t>Venta al por menor de otros productos en puestos de venta y mercados, tales como libros</t>
  </si>
  <si>
    <t>Venta al por menor de otros productos en puestos de venta y mercados, tales como juegos y juguetes</t>
  </si>
  <si>
    <t>Venta al por menor de otros productos en puestos de venta y mercados, tales como aparatos de uso doméstico y productos electrónicos de consumo</t>
  </si>
  <si>
    <t>Venta al por menor de otros productos en puestos de venta y mercados, tales como grabaciones de música y de vídeo</t>
  </si>
  <si>
    <t>478999</t>
  </si>
  <si>
    <t>Venta al por menor por correo y Internet</t>
  </si>
  <si>
    <t>Venta al por menor de todo tipo de productos por correo</t>
  </si>
  <si>
    <t>Venta al por menor de todo tipo de productos por Internet</t>
  </si>
  <si>
    <t>Venta directa por televisión, por radio y por teléfono</t>
  </si>
  <si>
    <t>Subastas al por menor por Internet</t>
  </si>
  <si>
    <t>479900</t>
  </si>
  <si>
    <t>Venta directa o por vendedores a domicilio, no incluida en clases anteriores</t>
  </si>
  <si>
    <t>Venta mediante máquinas expendedoras, etc., no incluida en clases anteriores</t>
  </si>
  <si>
    <t>Venta directa de combustibles (combustible de calefacción, leña, etc.) con entrega en el domicilio del cliente</t>
  </si>
  <si>
    <t>Actividades de casas de subastas (al por menor) no realizadas en comercios, puestos de venta o mercados</t>
  </si>
  <si>
    <t>479999</t>
  </si>
  <si>
    <t>Transporte y almacenamiento</t>
  </si>
  <si>
    <t>Transporte por vía terrestre y transporte por tuberías</t>
  </si>
  <si>
    <t>Transporte de pasajeros por ferrocarril</t>
  </si>
  <si>
    <t>Transporte de carga por ferrocarril</t>
  </si>
  <si>
    <t>Otros tipos de transporte por vía terrestre</t>
  </si>
  <si>
    <t>Transporte terrestre de pasajeros del área urbana, suburbana por vía terrestre</t>
  </si>
  <si>
    <t>492100</t>
  </si>
  <si>
    <t>Servicio de transporte regular de pasajeros por autobús</t>
  </si>
  <si>
    <t>492100002</t>
  </si>
  <si>
    <t xml:space="preserve">Servicio de transporte de pasajeros en zona rural, ruta regular de buses </t>
  </si>
  <si>
    <t>492100003</t>
  </si>
  <si>
    <t xml:space="preserve">Servicio de transporte de pasajeros en zona urbana, ruta regular de buses </t>
  </si>
  <si>
    <t>492100004</t>
  </si>
  <si>
    <t>Servicio de transporte interurbano de pasajeros</t>
  </si>
  <si>
    <t>492199</t>
  </si>
  <si>
    <t>Otro transporte terrestre de pasajeros</t>
  </si>
  <si>
    <t>Transporte terrestre de estudiantes y de empleados</t>
  </si>
  <si>
    <t>492201002</t>
  </si>
  <si>
    <t xml:space="preserve">Servicio de transporte terrestre de trabajadores </t>
  </si>
  <si>
    <t>492201003</t>
  </si>
  <si>
    <t xml:space="preserve">Servicio de transporte terrestre de estudiantes y trabajadores </t>
  </si>
  <si>
    <t>Servicio de taxis</t>
  </si>
  <si>
    <t xml:space="preserve">Servicio de transporte de pasajeros en taxis </t>
  </si>
  <si>
    <t xml:space="preserve">Transporte terrestre no regular de pasajeros, en buses y otros vehículos </t>
  </si>
  <si>
    <t>492203001</t>
  </si>
  <si>
    <t>Servicios de transporte de pasajeros por autobús para viajes contratados</t>
  </si>
  <si>
    <t>492203002</t>
  </si>
  <si>
    <t>Servicios de transporte de pasajeros por buseta para viajes contratados</t>
  </si>
  <si>
    <t>492203003</t>
  </si>
  <si>
    <t>Servicio de transporte en bus para excursiones</t>
  </si>
  <si>
    <t>492203004</t>
  </si>
  <si>
    <t>Servicio de transporte en buseta para excursiones</t>
  </si>
  <si>
    <t>492203005</t>
  </si>
  <si>
    <t xml:space="preserve">Servicio ocasional de transporte de pasajeros en bus </t>
  </si>
  <si>
    <t>492203006</t>
  </si>
  <si>
    <t xml:space="preserve">Servicio ocasional de transporte de pasajeros en buseta </t>
  </si>
  <si>
    <t>Otros Servicio de transporte terrestre no regular de pasajeros en buses y otros vehículos no contemplado en otra actividad asociada</t>
  </si>
  <si>
    <t>Transporte terrestre regular en larga distancia de pasajeros</t>
  </si>
  <si>
    <t>492204000</t>
  </si>
  <si>
    <t xml:space="preserve">Transporte terrestre regular de pasajeros en autobuses de larga distancia </t>
  </si>
  <si>
    <t>Otro transporte terrestre de pasajeros n.c.p</t>
  </si>
  <si>
    <t>492209001</t>
  </si>
  <si>
    <t xml:space="preserve">Servicio de alquiler de automóviles privados con conductor </t>
  </si>
  <si>
    <t>492209002</t>
  </si>
  <si>
    <t>Servicio de transporte de pasajeros en vehículo de tracción humana o animal</t>
  </si>
  <si>
    <t>492209003</t>
  </si>
  <si>
    <t>Servicio de transporte por teleférico, funicular, telesillas y telecabinas que no forman parte del sistema de transporte urbano o suburbano</t>
  </si>
  <si>
    <t>492209004</t>
  </si>
  <si>
    <t>Servicio de transporte de enlace con aeropuertos</t>
  </si>
  <si>
    <t>Otro servicio de transporte terrestre de pasajeros, no contemplado en otra actividad asociada</t>
  </si>
  <si>
    <t>Transporte de carga por carretera.</t>
  </si>
  <si>
    <t>Transporte terrestre local e internacional de contenedores</t>
  </si>
  <si>
    <t>Transporte terrestre de carga local e internacional en contenedores de todo tipo de productos o equipo</t>
  </si>
  <si>
    <t>Otro transporte de carga n.c.p</t>
  </si>
  <si>
    <t>Servicio de transporte de carga a granel liquida, sólida y gaseosa por carretera (incluido el transporte en camiones cisterna o semirremolques)</t>
  </si>
  <si>
    <t>Servicio de transporte de carga por carretera de desperdicios y materiales de desecho (chatarra) sin recogida ni eliminación</t>
  </si>
  <si>
    <t>492309008</t>
  </si>
  <si>
    <t>Servicios de transporte terrestre de mudanzas de muebles domésticos y de otros artículos</t>
  </si>
  <si>
    <t>492309009</t>
  </si>
  <si>
    <t xml:space="preserve"> Servicio de alquiler de vehículo de carga, con chofer </t>
  </si>
  <si>
    <t>492309012</t>
  </si>
  <si>
    <t>Servicio de transporte terrestre de carga especializado en materiales para la construcción</t>
  </si>
  <si>
    <t>Otros servicios de transporte de carga no contemplado en otra actividad asociada</t>
  </si>
  <si>
    <t>Transporte por tuberías.</t>
  </si>
  <si>
    <t>493000</t>
  </si>
  <si>
    <t>Servicios de transporte por tuberías de gases, líquidos, agua y lechadas y otros productos</t>
  </si>
  <si>
    <t>Transporte por vía acuática.</t>
  </si>
  <si>
    <t>Transporte marítimo y de cabotaje de pasajeros</t>
  </si>
  <si>
    <t>501100</t>
  </si>
  <si>
    <t>501100003</t>
  </si>
  <si>
    <t xml:space="preserve">Servicio de transporte marítimo internacional de pasajeros en cruceros </t>
  </si>
  <si>
    <t>501100004</t>
  </si>
  <si>
    <t>Servicio de transporte de pasajeros por Ferry</t>
  </si>
  <si>
    <t>501100005</t>
  </si>
  <si>
    <t xml:space="preserve">Servicio de taxis acuáticos para pasajeros </t>
  </si>
  <si>
    <t>501100006</t>
  </si>
  <si>
    <t>Servicio de alquiler de embarcaciones de placer con tripulación para el transporte marítimo y de cabotaje</t>
  </si>
  <si>
    <t>501199</t>
  </si>
  <si>
    <t>Transporte marítimo y de cabotaje de carga.</t>
  </si>
  <si>
    <t>501200</t>
  </si>
  <si>
    <t>501200001</t>
  </si>
  <si>
    <t>Servicio de transporte marítimo y de cabotaje, regular y no regular, de carga</t>
  </si>
  <si>
    <t>501200002</t>
  </si>
  <si>
    <t>Servicio de transportes internacional de carga en agua profunda</t>
  </si>
  <si>
    <t>501200003</t>
  </si>
  <si>
    <t>Servicio de transportes barcazas, plataformas petrolíferas etc. remolcadas o empujadas por remolcadores</t>
  </si>
  <si>
    <t>501299</t>
  </si>
  <si>
    <t>Transporte por vía de navegación interiores.</t>
  </si>
  <si>
    <t xml:space="preserve">Transporte de pasajeros por vías de navegación interiores </t>
  </si>
  <si>
    <t>502100</t>
  </si>
  <si>
    <t>502100001</t>
  </si>
  <si>
    <t xml:space="preserve">Servicio de transporte de pasajeros por ríos, canales, lagos y otras vías de navegación interiores </t>
  </si>
  <si>
    <t>502100002</t>
  </si>
  <si>
    <t>Servicio de alquiler de embarcaciones de placer con tripulación para el transporte por vías de navegación interiores</t>
  </si>
  <si>
    <t>502100090</t>
  </si>
  <si>
    <t>Otros servicios de transporte de pasajeros por vías de navegación interiores no contemplado en otra actividad asociada</t>
  </si>
  <si>
    <t>Transporte de carga, por vías de navegación interiores.</t>
  </si>
  <si>
    <t>Transporte de carga, por vías de navegación interiores ( ríos, canales, lagos, incluidos puertos interiores)</t>
  </si>
  <si>
    <t>Transporte por vía aérea.</t>
  </si>
  <si>
    <t>511000</t>
  </si>
  <si>
    <t>511000001</t>
  </si>
  <si>
    <t>Servicio de transporte aéreo de pasajeros con itinerarios y horarios establecidos</t>
  </si>
  <si>
    <t>511000002</t>
  </si>
  <si>
    <t>Servicio de vuelos contratados (chárter) para pasajeros</t>
  </si>
  <si>
    <t>511000003</t>
  </si>
  <si>
    <t>Servicio de vuelos panorámicos y turísticos</t>
  </si>
  <si>
    <t>511000004</t>
  </si>
  <si>
    <t>Alquiler de equipo de transporte aéreo con operadores para el transporte de personas</t>
  </si>
  <si>
    <t>511000005</t>
  </si>
  <si>
    <t xml:space="preserve">Servicio de taxis aéreo de pasajeros </t>
  </si>
  <si>
    <t>511000006</t>
  </si>
  <si>
    <t>Transporte de pasajeros por clubes aéreos con fines de instrucción o de recreo</t>
  </si>
  <si>
    <t>Otro servicio de transporte de pasajeros por vía aérea no contemplado en otra actividad asociada</t>
  </si>
  <si>
    <t>511099</t>
  </si>
  <si>
    <t>512000</t>
  </si>
  <si>
    <t>512000001</t>
  </si>
  <si>
    <t>Transporte aéreo de carga con itinerarios y horarios establecidos</t>
  </si>
  <si>
    <t>512000002</t>
  </si>
  <si>
    <t>Transporte aéreo no regular de carga</t>
  </si>
  <si>
    <t>512000003</t>
  </si>
  <si>
    <t>Lanzamiento de satélites y vehículos espaciales</t>
  </si>
  <si>
    <t>512000004</t>
  </si>
  <si>
    <t>Transporte espacial</t>
  </si>
  <si>
    <t>512000005</t>
  </si>
  <si>
    <t>Alquiler de equipo de transporte aéreo con operadores para el transporte de carga</t>
  </si>
  <si>
    <t>512099</t>
  </si>
  <si>
    <t xml:space="preserve">Almacenamiento y actividades de apoyo al transporte </t>
  </si>
  <si>
    <t>521000</t>
  </si>
  <si>
    <t>521000001</t>
  </si>
  <si>
    <t>Servicio de almacenamiento de granos en silos</t>
  </si>
  <si>
    <t>521000002</t>
  </si>
  <si>
    <t>Servicio de depósito y almacenamiento de mercancías diversas</t>
  </si>
  <si>
    <t>521000003</t>
  </si>
  <si>
    <t>Servicio de almacenamiento de artículos en depósitos aduaneros</t>
  </si>
  <si>
    <t>521000004</t>
  </si>
  <si>
    <t>Servicio de almacenamiento de automóvil</t>
  </si>
  <si>
    <t>521000005</t>
  </si>
  <si>
    <t>Servicio de depósito y almacenamiento en cámaras frigoríficas</t>
  </si>
  <si>
    <t>521000006</t>
  </si>
  <si>
    <t xml:space="preserve">Servicio de almacenamiento de productos solidos líquidos y gaseosos en tanques </t>
  </si>
  <si>
    <t>521000007</t>
  </si>
  <si>
    <t>Servicios de almacenaje para empresas</t>
  </si>
  <si>
    <t>521000008</t>
  </si>
  <si>
    <t>Servicio de almacenamiento de productos en zonas francas</t>
  </si>
  <si>
    <t>521099</t>
  </si>
  <si>
    <t>Actividades de apoyo al transporte</t>
  </si>
  <si>
    <t>Actividades de servicios vinculadas al transporte terrestre</t>
  </si>
  <si>
    <t xml:space="preserve">Servicios de remolque y asistencia en carretera para vehículos comerciales o privados </t>
  </si>
  <si>
    <t>Otros servicios vinculados al transporte terrestre no contemplado en otra actividad asociada</t>
  </si>
  <si>
    <t>Servicios de estacionamientos y garajes</t>
  </si>
  <si>
    <t>Servicio de operación de estación de ferrocarril</t>
  </si>
  <si>
    <t>Servicio de operación de estación de autobús</t>
  </si>
  <si>
    <t>Servicio de operación de estación de manipulación de mercancías</t>
  </si>
  <si>
    <t>Servicio de estacionamiento en estación de ferrocarril</t>
  </si>
  <si>
    <t>Servicio de estacionamiento en terminales de buses</t>
  </si>
  <si>
    <t>Servicio de estacionamiento en terminales de carga</t>
  </si>
  <si>
    <t>Servicio de estacionamientos o garajes para vehículos automotores</t>
  </si>
  <si>
    <t>Otros servicios de estacionamiento, parqueos y garajes no contemplado en otra actividad asociada</t>
  </si>
  <si>
    <t>Servicios de administración de carreteras, puentes y otros servicios auxiliares</t>
  </si>
  <si>
    <t>522109001</t>
  </si>
  <si>
    <t xml:space="preserve">Servicio de operación de peajes </t>
  </si>
  <si>
    <t>522109002</t>
  </si>
  <si>
    <t>Servicio de operación de puentes, carreteras o túneles</t>
  </si>
  <si>
    <t>522109003</t>
  </si>
  <si>
    <t>Servicio de operación de cambio de vías o agujas</t>
  </si>
  <si>
    <t>522109004</t>
  </si>
  <si>
    <t>Servicio de pesaje de vehículos de carga</t>
  </si>
  <si>
    <t>522109005</t>
  </si>
  <si>
    <t>Servicios de central de taxis</t>
  </si>
  <si>
    <t>Otros servicios de administración de carreteras, puentes y otros servicios auxiliares no contemplado en otra actividad asociada</t>
  </si>
  <si>
    <t>Actividades de servicio vinculadas al transporte acuático</t>
  </si>
  <si>
    <t>522200</t>
  </si>
  <si>
    <t>522200001</t>
  </si>
  <si>
    <t>Servicio de operación de muelles y puertos en vías de navegación marítima (excepto manipulación de carga)</t>
  </si>
  <si>
    <t>522200002</t>
  </si>
  <si>
    <t>Servicio de operación de muelles y puertos en vías de navegación fluviales (excepto manipulación de carga)</t>
  </si>
  <si>
    <t>522200003</t>
  </si>
  <si>
    <t>Servicio de pilotaje y atraque en vías marítimas y de navegación interiores</t>
  </si>
  <si>
    <t>522200004</t>
  </si>
  <si>
    <t>Servicio de operación de esclusas de vías de navegación interiores etc.</t>
  </si>
  <si>
    <t>522200005</t>
  </si>
  <si>
    <t>Servicio de operación de faros</t>
  </si>
  <si>
    <t>522200006</t>
  </si>
  <si>
    <t>Servicio de transporte de mercancías, desde un buque hacia tierra en embarcación más pequeña</t>
  </si>
  <si>
    <t>522200007</t>
  </si>
  <si>
    <t>Servicio de salvamento de embarcaciones</t>
  </si>
  <si>
    <t>522200008</t>
  </si>
  <si>
    <t>Servicio de operación en puerto de remolques de botes</t>
  </si>
  <si>
    <t>522200009</t>
  </si>
  <si>
    <t>Servicio de reporte de tráfico marino de embarcaciones</t>
  </si>
  <si>
    <t>Otros servicios vinculado al transporte acuático, no contemplado en otra actividad asociada</t>
  </si>
  <si>
    <t>522299</t>
  </si>
  <si>
    <t>522300</t>
  </si>
  <si>
    <t>522300001</t>
  </si>
  <si>
    <t xml:space="preserve">Servicio de operación de instalaciones de terminal aérea </t>
  </si>
  <si>
    <t>522300002</t>
  </si>
  <si>
    <t>Servicio de actividades aeroportuarias y de control de tráfico aéreo</t>
  </si>
  <si>
    <t>522300003</t>
  </si>
  <si>
    <t>Actividades de servicio en tierra realizadas en aeropuertos</t>
  </si>
  <si>
    <t>522300004</t>
  </si>
  <si>
    <t>Servicio de alquiler de espacio en hangar</t>
  </si>
  <si>
    <t>522300005</t>
  </si>
  <si>
    <t>Servicio de prevención y extinción de incendio en aeropuerto (bomberos)</t>
  </si>
  <si>
    <t>Otros servicios vinculado al transporte aéreo no contemplado en otra actividad asociada</t>
  </si>
  <si>
    <t>522399</t>
  </si>
  <si>
    <t>Manipulación de carga</t>
  </si>
  <si>
    <t>522400</t>
  </si>
  <si>
    <t>522400001</t>
  </si>
  <si>
    <t>Servicio de carga y descarga de mercancías y equipaje del transporte aéreo</t>
  </si>
  <si>
    <t>522400002</t>
  </si>
  <si>
    <t>Servicio de carga y descarga de mercancías y equipaje del transporte marítimo</t>
  </si>
  <si>
    <t>522400003</t>
  </si>
  <si>
    <t>Servicio de carga y descarga de mercancías y equipaje del transporte terrestre</t>
  </si>
  <si>
    <t>522400004</t>
  </si>
  <si>
    <t>Servicios de cargas y descargas de vagones de tren de carga</t>
  </si>
  <si>
    <t>522400005</t>
  </si>
  <si>
    <t>Servicio de estiba y desestiba</t>
  </si>
  <si>
    <t>Otros servicios de manipulación de carga no contemplado en otra actividad asociada</t>
  </si>
  <si>
    <t>522499</t>
  </si>
  <si>
    <t>522900</t>
  </si>
  <si>
    <t>522900001</t>
  </si>
  <si>
    <t>Servicio de transitarios</t>
  </si>
  <si>
    <t>522900002</t>
  </si>
  <si>
    <t>Servicio de organización de envíos de grupo o individuales( incluidas la recogida y entrega de mercancías y la agrupación de envíos)</t>
  </si>
  <si>
    <t>522900003</t>
  </si>
  <si>
    <t>Servicio de asesorías en gestión de logística de transporte, almacenamiento y distribución por vía férrea, terrestre, marítima o aérea</t>
  </si>
  <si>
    <t>522900004</t>
  </si>
  <si>
    <t>Servicio de consultorías en trámite aduanero (agentes de aduanas)</t>
  </si>
  <si>
    <t>522900005</t>
  </si>
  <si>
    <t>Servicio de corretajes para espacio en barco y aeronave</t>
  </si>
  <si>
    <t>522900006</t>
  </si>
  <si>
    <t>Actividades de transitarios de flete marítimo y aéreo</t>
  </si>
  <si>
    <t>522900007</t>
  </si>
  <si>
    <t>Servicio de embalaje, desembalaje, muestreo y pesaje de la carga</t>
  </si>
  <si>
    <t>522999</t>
  </si>
  <si>
    <t>Actividades de servicios postales (correos) y de mensajería</t>
  </si>
  <si>
    <t>531000</t>
  </si>
  <si>
    <t>Servicio de mensajería</t>
  </si>
  <si>
    <t>532000</t>
  </si>
  <si>
    <t>Recolección, clasificación, transporte y entrega de correspondencia ordinaria y paquetes por parte de empresas privadas no sujetas a la obligación del servicio universal</t>
  </si>
  <si>
    <t>532000002</t>
  </si>
  <si>
    <t>Servicio de empresas privadas de distribución y entrega de correspondencia y paquetes</t>
  </si>
  <si>
    <t>532000003</t>
  </si>
  <si>
    <t>Servicios de entrega a domicilio</t>
  </si>
  <si>
    <t>532000005</t>
  </si>
  <si>
    <t>Servicios de envío de encomiendas</t>
  </si>
  <si>
    <t>532000006</t>
  </si>
  <si>
    <t>532099</t>
  </si>
  <si>
    <t>Alojamiento y servicios de comida.</t>
  </si>
  <si>
    <t>Alojamiento</t>
  </si>
  <si>
    <t>Actividades de alojamiento para estancias cortas</t>
  </si>
  <si>
    <t>Actividades de alojamiento para estancias cortas en hoteles y moteles</t>
  </si>
  <si>
    <t>551001001</t>
  </si>
  <si>
    <t>Servicio de alojamiento para estancias cortas en hoteles y moteles</t>
  </si>
  <si>
    <t>551001003</t>
  </si>
  <si>
    <t>Servicio de alojamiento para estancias cortas en hotel resort con casino ( no separado del hotel)</t>
  </si>
  <si>
    <t>551001005</t>
  </si>
  <si>
    <t>Servicio de alojamiento para estancias cortas en hostería</t>
  </si>
  <si>
    <t>551001006</t>
  </si>
  <si>
    <t>Servicio de alojamiento para estancias cortas en moteles</t>
  </si>
  <si>
    <t>Actividades de alojamiento para estancias cortas en cabañas, villas y similares</t>
  </si>
  <si>
    <t>551002001</t>
  </si>
  <si>
    <t>Servicio de alojamiento para estancias cortas en chalet</t>
  </si>
  <si>
    <t>551002002</t>
  </si>
  <si>
    <t>Servicio de alojamiento para estancias cortas en cabañas</t>
  </si>
  <si>
    <t>551002003</t>
  </si>
  <si>
    <t>Servicio de alojamiento para estancias cortas en villas</t>
  </si>
  <si>
    <t>551002004</t>
  </si>
  <si>
    <t>Servicio de alojamiento para estancias cortas en bungalows</t>
  </si>
  <si>
    <t>551002005</t>
  </si>
  <si>
    <t>Servicio de alojamiento para estancias cortas en cabinas</t>
  </si>
  <si>
    <t>Otras actividades de alojamiento para estancias cortas n.c.p</t>
  </si>
  <si>
    <t>551009001</t>
  </si>
  <si>
    <t>Servicio de alojamiento para estancias cortas en centros vacacionales</t>
  </si>
  <si>
    <t>551009002</t>
  </si>
  <si>
    <t>Servicio de alojamiento para estancias cortas en casas de huéspedes</t>
  </si>
  <si>
    <t>551009003</t>
  </si>
  <si>
    <t>Servicio de alojamiento para estancias cortas en pensiones</t>
  </si>
  <si>
    <t>551009004</t>
  </si>
  <si>
    <t>Servicio de alojamiento para estancias en departamentos y casas amuebladas con servicios de hotelería</t>
  </si>
  <si>
    <t>551009005</t>
  </si>
  <si>
    <t>Servicio de alojamiento para estancias cortas en unidades utilizadas en régimen de tiempo compartido</t>
  </si>
  <si>
    <t>551009006</t>
  </si>
  <si>
    <t>Servicio de alojamiento para estancias cortas en viviendas para vacacionar</t>
  </si>
  <si>
    <t>551009007</t>
  </si>
  <si>
    <t>Servicio de alojamiento para estancias cortas en albergues juveniles y refugios de montaña</t>
  </si>
  <si>
    <t xml:space="preserve">Actividades de campamentos , parques recreativos de vehículos y parques de caravanas </t>
  </si>
  <si>
    <t>552000</t>
  </si>
  <si>
    <t>552000001</t>
  </si>
  <si>
    <t>Suministro de alojamiento en campamentos para estancias cortas</t>
  </si>
  <si>
    <t>552000002</t>
  </si>
  <si>
    <t>Suministro de alojamiento en parques de caravana para estancias cortas</t>
  </si>
  <si>
    <t>552000003</t>
  </si>
  <si>
    <t>Suministro de alojamiento en campamentos recreativos para estancias cortas</t>
  </si>
  <si>
    <t>552000004</t>
  </si>
  <si>
    <t>Suministro de alojamiento en campamentos de caza y pesca para estancias cortas</t>
  </si>
  <si>
    <t>552000005</t>
  </si>
  <si>
    <t>Suministro de espacio e instalaciones para vehículos de recreo (remolques)</t>
  </si>
  <si>
    <t>552000006</t>
  </si>
  <si>
    <t>Suministro de alojamiento en terrenos para acampar</t>
  </si>
  <si>
    <t>552099</t>
  </si>
  <si>
    <t>Otras actividades de alojamientos.</t>
  </si>
  <si>
    <t>559000</t>
  </si>
  <si>
    <t>559000001</t>
  </si>
  <si>
    <t>Alojamiento en residencias estudiantil</t>
  </si>
  <si>
    <t>559000002</t>
  </si>
  <si>
    <t>Alojamiento en albergues para trabajadores</t>
  </si>
  <si>
    <t>559000003</t>
  </si>
  <si>
    <t>Alojamiento en dormitorios escolares</t>
  </si>
  <si>
    <t>559000004</t>
  </si>
  <si>
    <t>Alojamiento en casas de huéspedes e internados</t>
  </si>
  <si>
    <t>559000005</t>
  </si>
  <si>
    <t>Alojamiento en coches cama ferroviarios</t>
  </si>
  <si>
    <t>559000090</t>
  </si>
  <si>
    <t>Otras actividades de alojamientos no contemplado en otra actividad asociada</t>
  </si>
  <si>
    <t xml:space="preserve"> Actividades de Servicio de alimento y bebida.</t>
  </si>
  <si>
    <t>561000</t>
  </si>
  <si>
    <t>561000002</t>
  </si>
  <si>
    <t>Actividad de bar restaurante</t>
  </si>
  <si>
    <t>561000003</t>
  </si>
  <si>
    <t>Actividad de cafeterías</t>
  </si>
  <si>
    <t>561000004</t>
  </si>
  <si>
    <t>Actividad de sodas</t>
  </si>
  <si>
    <t>561000005</t>
  </si>
  <si>
    <t>Actividad de restaurantes de comida rápida</t>
  </si>
  <si>
    <t>561000006</t>
  </si>
  <si>
    <t>Actividad de restaurantes de comida para llevar</t>
  </si>
  <si>
    <t>561000007</t>
  </si>
  <si>
    <t>Actividad de vendedores ambulantes de helados</t>
  </si>
  <si>
    <t>561000008</t>
  </si>
  <si>
    <t xml:space="preserve">Puestos ambulantes de suministro de comidas </t>
  </si>
  <si>
    <t>561000009</t>
  </si>
  <si>
    <t>Preparación de alimentos en puestos de mercado</t>
  </si>
  <si>
    <t>561000010</t>
  </si>
  <si>
    <t>Servicio de restaurantes en ferry, barco u otro medio de transporte</t>
  </si>
  <si>
    <t>561000011</t>
  </si>
  <si>
    <t>Reparto de Pizza a domicilio</t>
  </si>
  <si>
    <t>561000012</t>
  </si>
  <si>
    <t>Venta al por menor de alimentos en casa de habitación</t>
  </si>
  <si>
    <t>561000013</t>
  </si>
  <si>
    <t>Venta ambulante de comida preparada para consumo inmediato</t>
  </si>
  <si>
    <t>561099</t>
  </si>
  <si>
    <t>Suministros de comidas por encargo y otras actividades de servicio de comidas</t>
  </si>
  <si>
    <t>Suministros de comidas por encargo</t>
  </si>
  <si>
    <t>562100</t>
  </si>
  <si>
    <t>562100001</t>
  </si>
  <si>
    <t xml:space="preserve">Servicio de comida por encargo </t>
  </si>
  <si>
    <t>562100002</t>
  </si>
  <si>
    <t>Servicio y preparación de comida para eventos (catering)</t>
  </si>
  <si>
    <t>Otras actividades del servicio de alimentación</t>
  </si>
  <si>
    <t>562900</t>
  </si>
  <si>
    <t>562900001</t>
  </si>
  <si>
    <t>Servicios de suministro de comida por contrato, para operadores de transporte</t>
  </si>
  <si>
    <t>562900002</t>
  </si>
  <si>
    <t>Servicio de alimentación (Sodas) en oficinas bajo concesión</t>
  </si>
  <si>
    <t>562900003</t>
  </si>
  <si>
    <t>Servicio de alimentación (Sodas) en fábricas bajo concesión</t>
  </si>
  <si>
    <t>562900004</t>
  </si>
  <si>
    <t>Servicio de alimentación (Sodas) en hospitales bajo concesión</t>
  </si>
  <si>
    <t>562900005</t>
  </si>
  <si>
    <t>Servicio de alimentación (Sodas) en escuelas bajo concesión</t>
  </si>
  <si>
    <t>562900006</t>
  </si>
  <si>
    <t>Servicio de alimentación (Sodas) en instalaciones deportivas bajo concesión</t>
  </si>
  <si>
    <t>562900090</t>
  </si>
  <si>
    <t>Otras actividades de servicio de alimentación no contemplado en otra actividad asociada</t>
  </si>
  <si>
    <t>Actividades de servicio de bebidas</t>
  </si>
  <si>
    <t>563000</t>
  </si>
  <si>
    <t>563000001</t>
  </si>
  <si>
    <t>Preparación y servicio de bebidas para consumo inmediato en Bares (no incluye la reventa de bebidas envasadas preparadas)</t>
  </si>
  <si>
    <t>563000002</t>
  </si>
  <si>
    <t>Preparación y servicio de bebidas para consumo inmediato en tabernas (no incluye la reventa de bebidas envasadas preparadas)</t>
  </si>
  <si>
    <t>563000003</t>
  </si>
  <si>
    <t>Preparación y servicio de bebidas para consumo inmediato en discotecas o clubes nocturnos (no incluye la reventa de bebidas envasadas preparadas)</t>
  </si>
  <si>
    <t>563000004</t>
  </si>
  <si>
    <t>Preparación y servicio de bebidas para consumo inmediato de jugos de frutas (no incluye la reventa de bebidas envasadas preparadas)</t>
  </si>
  <si>
    <t>563000005</t>
  </si>
  <si>
    <t>Servicio de vendedores ambulantes de bebidas preparadas</t>
  </si>
  <si>
    <t>563000006</t>
  </si>
  <si>
    <t>Preparación y servicio de café para consumo inmediato (cafeterías)</t>
  </si>
  <si>
    <t>563099</t>
  </si>
  <si>
    <t>Información y comunicación.</t>
  </si>
  <si>
    <t>Actividades de edición</t>
  </si>
  <si>
    <t>Publicación de libros, periódicos y otras actividades de edición</t>
  </si>
  <si>
    <t>Edición de libros</t>
  </si>
  <si>
    <t>581100</t>
  </si>
  <si>
    <t>581100001</t>
  </si>
  <si>
    <t>Edición de libros impresos</t>
  </si>
  <si>
    <t>581100002</t>
  </si>
  <si>
    <t>Edición de libros en formato electrónico (CD, pantalla electrónica etc.)</t>
  </si>
  <si>
    <t>581100003</t>
  </si>
  <si>
    <t>Edición de libros en formato de grabación sonora</t>
  </si>
  <si>
    <t>581100004</t>
  </si>
  <si>
    <t>Edición de libros por internet</t>
  </si>
  <si>
    <t>581100005</t>
  </si>
  <si>
    <t>Edición de folletos</t>
  </si>
  <si>
    <t>581100006</t>
  </si>
  <si>
    <t>Edición de volantes y publicaciones similares</t>
  </si>
  <si>
    <t>581100007</t>
  </si>
  <si>
    <t>Edición de diccionarios</t>
  </si>
  <si>
    <t>581100008</t>
  </si>
  <si>
    <t>Edición de enciclopedias</t>
  </si>
  <si>
    <t>581100009</t>
  </si>
  <si>
    <t>Edición de enciclopedias en formato electrónico (CD, pantalla electrónica etc.)</t>
  </si>
  <si>
    <t>581100010</t>
  </si>
  <si>
    <t>Edición de atlas, mapas y planos</t>
  </si>
  <si>
    <t>581199</t>
  </si>
  <si>
    <t>Edición de directorios y de listas de correos</t>
  </si>
  <si>
    <t>581200</t>
  </si>
  <si>
    <t>581200001</t>
  </si>
  <si>
    <t>Edición de listas de correo</t>
  </si>
  <si>
    <t>581200002</t>
  </si>
  <si>
    <t>Edición de directorios telefónicos</t>
  </si>
  <si>
    <t>581200003</t>
  </si>
  <si>
    <t xml:space="preserve">Edición de otros directorios y compilación, (como jurisprudencia, compendios farmacéuticos, etc.) </t>
  </si>
  <si>
    <t>581299</t>
  </si>
  <si>
    <t>Edición de periódicos, diarios y revistas</t>
  </si>
  <si>
    <t>581300</t>
  </si>
  <si>
    <t>581300001</t>
  </si>
  <si>
    <t>Edición de periódicos en formato impreso, electrónico o por Internet</t>
  </si>
  <si>
    <t>581300002</t>
  </si>
  <si>
    <t>Edición de revistas en formato impreso, electrónico o por Internet</t>
  </si>
  <si>
    <t>581300003</t>
  </si>
  <si>
    <t xml:space="preserve">Edición de otras publicaciones periódicas </t>
  </si>
  <si>
    <t>581300004</t>
  </si>
  <si>
    <t>Edición de la programación de radio y televisión en formato impreso, electrónico o por internet</t>
  </si>
  <si>
    <t>581399</t>
  </si>
  <si>
    <t xml:space="preserve">Otras actividades de edición </t>
  </si>
  <si>
    <t>581900</t>
  </si>
  <si>
    <t>581900001</t>
  </si>
  <si>
    <t>Edición de afiches (incluso en línea)</t>
  </si>
  <si>
    <t>581900002</t>
  </si>
  <si>
    <t>Edición de calendarios (incluso en línea)</t>
  </si>
  <si>
    <t>581900003</t>
  </si>
  <si>
    <t>Edición de catálogos (incluso en línea)</t>
  </si>
  <si>
    <t>581900004</t>
  </si>
  <si>
    <t>Edición en línea de estadísticas u otros tipos de información</t>
  </si>
  <si>
    <t>581900005</t>
  </si>
  <si>
    <t>Edición de formularios y carteles (incluso en línea)</t>
  </si>
  <si>
    <t>581900006</t>
  </si>
  <si>
    <t xml:space="preserve">Edición de fotografías, grabados y tarjeta postales  </t>
  </si>
  <si>
    <t>581900007</t>
  </si>
  <si>
    <t>Edición de grabados artístico</t>
  </si>
  <si>
    <t>581900008</t>
  </si>
  <si>
    <t>Edición de materiales publicitarios (incluso en línea)</t>
  </si>
  <si>
    <t>581900009</t>
  </si>
  <si>
    <t>Edición de obras de arte y reproducciones (incluso en línea)</t>
  </si>
  <si>
    <t>581900010</t>
  </si>
  <si>
    <t xml:space="preserve">Edición en línea de bases de datos en formato electrónico </t>
  </si>
  <si>
    <t>581900011</t>
  </si>
  <si>
    <t>Edición en línea de Información de algún tema</t>
  </si>
  <si>
    <t>581999</t>
  </si>
  <si>
    <t>Edición de programas informáticos.</t>
  </si>
  <si>
    <t>582000</t>
  </si>
  <si>
    <t>582000001</t>
  </si>
  <si>
    <t>Edición de programas informáticos comerciales (no personalizados)</t>
  </si>
  <si>
    <t>582000002</t>
  </si>
  <si>
    <t>Edición de juegos para todas las plataformas</t>
  </si>
  <si>
    <t>582000003</t>
  </si>
  <si>
    <t>Edición de software en línea</t>
  </si>
  <si>
    <t>582099</t>
  </si>
  <si>
    <t>Actividades de producción de películas cinematográficas, video y programas de televisión, grabación y publicación de música y sonido.</t>
  </si>
  <si>
    <t>Actividades de producción de películas cinematográficas, videos y programas de televisión.</t>
  </si>
  <si>
    <t>591100</t>
  </si>
  <si>
    <t>591100002</t>
  </si>
  <si>
    <t>Producción de videos</t>
  </si>
  <si>
    <t>591100003</t>
  </si>
  <si>
    <t>Producción de programas o anuncios de televisión</t>
  </si>
  <si>
    <t>591199</t>
  </si>
  <si>
    <t>Actividades posteriores de la producción de películas, videocintas y programas de televisión.</t>
  </si>
  <si>
    <t>591200</t>
  </si>
  <si>
    <t>591200001</t>
  </si>
  <si>
    <t>Actividades de edición, rotulación, subtitulado y créditos, posterior a la producción de películas.</t>
  </si>
  <si>
    <t>591200002</t>
  </si>
  <si>
    <t>Actividades de edición, rotulación, subtitulado y créditos, posterior a la producción de videocintas</t>
  </si>
  <si>
    <t>591200003</t>
  </si>
  <si>
    <t>Actividades de edición, rotulación, subtitulado y créditos, posterior a la producción de televisión</t>
  </si>
  <si>
    <t>591200004</t>
  </si>
  <si>
    <t>Actividades postproducción de gráficos, animación y efectos especiales producidos por computadora</t>
  </si>
  <si>
    <t>591200005</t>
  </si>
  <si>
    <t xml:space="preserve"> Servicios de transferencia de película a cinta</t>
  </si>
  <si>
    <t>591200006</t>
  </si>
  <si>
    <t>Actividades de laboratorios cinematográficos</t>
  </si>
  <si>
    <t>591200007</t>
  </si>
  <si>
    <t>Actividades de revelado y procesamiento de películas cinematográficas</t>
  </si>
  <si>
    <t>591200008</t>
  </si>
  <si>
    <t>Actividades de laboratorios especiales para películas de animación</t>
  </si>
  <si>
    <t>591200009</t>
  </si>
  <si>
    <t>Actividades de reproducción de películas cinematográficas para su distribución en cines</t>
  </si>
  <si>
    <t>591200010</t>
  </si>
  <si>
    <t>Actividades de archivos cinematográficos</t>
  </si>
  <si>
    <t>591299</t>
  </si>
  <si>
    <t>Actividades de distribución de películas, videocintas y programas de televisión.</t>
  </si>
  <si>
    <t>591300</t>
  </si>
  <si>
    <t>591300001</t>
  </si>
  <si>
    <t>Actividades de distribución de películas, cintas de vídeo, DVD y productos similares a cines, cadenas y emisoras de televisión y exhibidores</t>
  </si>
  <si>
    <t>591300002</t>
  </si>
  <si>
    <t>Actividades de adquisición de los derechos de distribución de películas, cintas de vídeo y DVD</t>
  </si>
  <si>
    <t>591399</t>
  </si>
  <si>
    <t>Actividades de proyección de películas.</t>
  </si>
  <si>
    <t>591400</t>
  </si>
  <si>
    <t>591400001</t>
  </si>
  <si>
    <t>Actividades de exhibición de películas cinematográficas y cintas de vídeo en cines, al aire libre o en otros locales de proyección</t>
  </si>
  <si>
    <t>591400002</t>
  </si>
  <si>
    <t>Actividades de cineclubes</t>
  </si>
  <si>
    <t>591499</t>
  </si>
  <si>
    <t>Actividades de grabación y publicación de grabaciones sonoras</t>
  </si>
  <si>
    <t>592000</t>
  </si>
  <si>
    <t>592000001</t>
  </si>
  <si>
    <t>Producción de grabaciones matrices originales de sonido, como cintas magnetofónicas, CD</t>
  </si>
  <si>
    <t>592000002</t>
  </si>
  <si>
    <t>Actividades de servicios de grabación de sonido en estudio o en otros lugares</t>
  </si>
  <si>
    <t>592000003</t>
  </si>
  <si>
    <t>Producción de programas de radio grabados (no emitidos en directo)</t>
  </si>
  <si>
    <t>592000004</t>
  </si>
  <si>
    <t>Grabaciones de sonido de bandas sonoras de películas cinematográficas</t>
  </si>
  <si>
    <t>592000005</t>
  </si>
  <si>
    <t>Grabaciones de sonido para programas de televisión</t>
  </si>
  <si>
    <t>592000006</t>
  </si>
  <si>
    <t>Actividad de adquisición y registro de los derechos de autor de composiciones musicales</t>
  </si>
  <si>
    <t>592000007</t>
  </si>
  <si>
    <t>Actividad de autorización y uso de composiciones en grabaciones de radio, televisión, películas, funciones en vivo y otros medios de impresión</t>
  </si>
  <si>
    <t>592000008</t>
  </si>
  <si>
    <t>Actividad de distribución de grabaciones de sonido a mayoristas o minoristas o directamente al público</t>
  </si>
  <si>
    <t>592000009</t>
  </si>
  <si>
    <t>Actividad de edición de libros de música y partituras</t>
  </si>
  <si>
    <t>592099</t>
  </si>
  <si>
    <t>Actividades de programación y transmisión</t>
  </si>
  <si>
    <t>Transmisiones de radio</t>
  </si>
  <si>
    <t>601000</t>
  </si>
  <si>
    <t>601000001</t>
  </si>
  <si>
    <t>Transmisión de programas sonoros radiales a afiliados y suscriptores por ondas, cable o por satélite</t>
  </si>
  <si>
    <t>601000002</t>
  </si>
  <si>
    <t>Programas de radio en vivo, producción y dirección</t>
  </si>
  <si>
    <t>601000003</t>
  </si>
  <si>
    <t>Radiodifusión por Internet (emisoras de radio en Internet)</t>
  </si>
  <si>
    <t>601000004</t>
  </si>
  <si>
    <t>Transmisión de datos integrada con transmisiones de radio</t>
  </si>
  <si>
    <t>601099</t>
  </si>
  <si>
    <t>Programación y transmisión de televisión</t>
  </si>
  <si>
    <t>602000</t>
  </si>
  <si>
    <t>602000001</t>
  </si>
  <si>
    <t>Creación de la programación completa de canales de televisión, con componentes comprados (películas, documentales, etcétera), componentes de producción propio, o ambas modalidades.</t>
  </si>
  <si>
    <t>602000002</t>
  </si>
  <si>
    <t>Transmisión de televisión por compañías de cable o de televisión por satélite</t>
  </si>
  <si>
    <t>602000003</t>
  </si>
  <si>
    <t>Transmisión de televisión de libre acceso para todos los usuarios</t>
  </si>
  <si>
    <t>602000004</t>
  </si>
  <si>
    <t>Programación de canales de vídeo a la carta</t>
  </si>
  <si>
    <t>602000005</t>
  </si>
  <si>
    <t>Transmisión de datos integrada con emisiones de televisión</t>
  </si>
  <si>
    <t>602099</t>
  </si>
  <si>
    <t>Actividades de telecomunicaciones alámbricas</t>
  </si>
  <si>
    <t>611000</t>
  </si>
  <si>
    <t>611000001</t>
  </si>
  <si>
    <t>Explotación y el mantenimiento de instalaciones de conmutación y transmisión para proveer comunicaciones por líneas alámbricas, microondas o por combinación de líneas alámbricas y conexiones por satélite.</t>
  </si>
  <si>
    <t>611000002</t>
  </si>
  <si>
    <t>Explotación de sistemas de distribución por cable (para la distribución de datos y señales de televisión)</t>
  </si>
  <si>
    <t>611000003</t>
  </si>
  <si>
    <t>Suministro de servicios de telégrafo</t>
  </si>
  <si>
    <t>611000004</t>
  </si>
  <si>
    <t>Compra a operadores de red para tener derechos a suministrarlo a empresas o hogares</t>
  </si>
  <si>
    <t>611000005</t>
  </si>
  <si>
    <t>Suministro de acceso a Internet por los operadores de la infraestructura de telecomunicaciones alámbricas</t>
  </si>
  <si>
    <t>611099</t>
  </si>
  <si>
    <t>Actividades de telecomunicaciones inalámbricas</t>
  </si>
  <si>
    <t>612000</t>
  </si>
  <si>
    <t>612000001</t>
  </si>
  <si>
    <t>Explotación, mantenimiento o facilitación del acceso a servicios de transmisión de voz, datos, texto, sonido y vídeo utilizando una infraestructura de telecomunicaciones inalámbricas</t>
  </si>
  <si>
    <t>612000002</t>
  </si>
  <si>
    <t>Mantenimiento y explotación de redes de radiobúsqueda</t>
  </si>
  <si>
    <t>612000003</t>
  </si>
  <si>
    <t>Mantenimiento y explotación de telefonía móvil-celular y otras redes de telecomunicaciones inalámbricas</t>
  </si>
  <si>
    <t>612000004</t>
  </si>
  <si>
    <t>Servicio de transmisión de telecomunicaciones omnidireccional por ondas utilizando una tecnología o una combinación</t>
  </si>
  <si>
    <t>612000005</t>
  </si>
  <si>
    <t>Compra de derechos de acceso y de capacidad de red a los propietarios y operadores de redes para suministrar servicios de telecomunicaciones inalámbricas (excepto los de telecomunicaciones por satélite)</t>
  </si>
  <si>
    <t>612099</t>
  </si>
  <si>
    <t>Actividades varias de telecomunicaciones inalámbricas</t>
  </si>
  <si>
    <t>Actividades de telecomunicaciones por satélite</t>
  </si>
  <si>
    <t>613000</t>
  </si>
  <si>
    <t>613000001</t>
  </si>
  <si>
    <t>Explotación, mantenimiento o facilitación del acceso a servicios de transmisión de voz, datos, texto, sonido y vídeo utilizando una infraestructura de telecomunicaciones por satélite</t>
  </si>
  <si>
    <t>613000002</t>
  </si>
  <si>
    <t>Transmisión de datos, textos, sonidos y vídeos usando infraestructura de telecomunicaciones satelital.</t>
  </si>
  <si>
    <t>613000003</t>
  </si>
  <si>
    <t>Televisión por cable vía satélite</t>
  </si>
  <si>
    <t>613000004</t>
  </si>
  <si>
    <t>Suministro de acceso a Internet por parte del operador de la infraestructura de comunicación por satélite</t>
  </si>
  <si>
    <t>613099</t>
  </si>
  <si>
    <t>Otras actividades de telecomunicación.</t>
  </si>
  <si>
    <t>Servicios de café internet</t>
  </si>
  <si>
    <t>619001000</t>
  </si>
  <si>
    <t>Otras actividades de telecomunicaciones</t>
  </si>
  <si>
    <t>619009001</t>
  </si>
  <si>
    <t>Suministro de aplicaciones especializadas de telecomunicaciones (detección por satélite, telemetría de comunicaciones y utilización de estaciones de radar etc.)</t>
  </si>
  <si>
    <t>619009002</t>
  </si>
  <si>
    <t>Explotación de estaciones terminales de comunicaciones por satélite</t>
  </si>
  <si>
    <t>619009003</t>
  </si>
  <si>
    <t>Suministro de acceso a Internet por redes que no posee ni controla el proveedor de servicios de Internet, como el acceso telefónico a Internet, etc.</t>
  </si>
  <si>
    <t>619009004</t>
  </si>
  <si>
    <t>Suministro de servicios telefónicos y de Internet en instalaciones abiertas al público</t>
  </si>
  <si>
    <t>619009005</t>
  </si>
  <si>
    <t>Suministro de servicios de telefonía por Internet (VoIP: Voice over Internet Protocol)</t>
  </si>
  <si>
    <t>619009006</t>
  </si>
  <si>
    <t>Compra y reventa de capacidad de red sin prestación de servicios adicionales</t>
  </si>
  <si>
    <t>619009090</t>
  </si>
  <si>
    <t>Otras actividades de telecomunicación no contemplado en otra actividad asociada</t>
  </si>
  <si>
    <t>Programación informática, consultoría en informática y actividades conexas</t>
  </si>
  <si>
    <t>Actividades de programación informática</t>
  </si>
  <si>
    <t>620100</t>
  </si>
  <si>
    <t>620100001</t>
  </si>
  <si>
    <t>Actividades de escritura, modificación y ensayo de programas informáticos incluido la asistencia en relación con estos programas</t>
  </si>
  <si>
    <t>620100002</t>
  </si>
  <si>
    <t>Creación de la estructura y aplicación del contenido de programas de sistemas operativos (incluidas actualizaciones y parches de corrección)</t>
  </si>
  <si>
    <t>620100003</t>
  </si>
  <si>
    <t>Actividad de diseño de aplicaciones informáticas (incluidos actualizaciones y parches de corrección)</t>
  </si>
  <si>
    <t>620100004</t>
  </si>
  <si>
    <t>Diseño de la estructura y el contenido de bases de datos</t>
  </si>
  <si>
    <t>620100005</t>
  </si>
  <si>
    <t>Diseño de la estructura y el contenido de páginas web</t>
  </si>
  <si>
    <t>620100006</t>
  </si>
  <si>
    <t>Desarrollo de programas de informática para cliente particular</t>
  </si>
  <si>
    <t>620100007</t>
  </si>
  <si>
    <t>Modificación y configuración de programas de informática existentes, para cliente particular</t>
  </si>
  <si>
    <t>620199</t>
  </si>
  <si>
    <t>Actividades varias de programación informática</t>
  </si>
  <si>
    <t>620200</t>
  </si>
  <si>
    <t>620200002</t>
  </si>
  <si>
    <t>Gestión y manejo in situ de sistemas informáticos y/o instalaciones de procesamiento de datos de los clientes</t>
  </si>
  <si>
    <t>620200003</t>
  </si>
  <si>
    <t>Consultoría en informática</t>
  </si>
  <si>
    <t>620200004</t>
  </si>
  <si>
    <t>Sistemas de apoyo a usuario en cómputo</t>
  </si>
  <si>
    <t>620299</t>
  </si>
  <si>
    <t>Otras actividades de la tecnología de información y servicio informáticos</t>
  </si>
  <si>
    <t>620900</t>
  </si>
  <si>
    <t>620900001</t>
  </si>
  <si>
    <t>Recuperación en casos de desastre informático</t>
  </si>
  <si>
    <t>620900002</t>
  </si>
  <si>
    <t xml:space="preserve">Instalación (configuración) de computadoras personales </t>
  </si>
  <si>
    <t>620900003</t>
  </si>
  <si>
    <t>Instalación de programas informáticos</t>
  </si>
  <si>
    <t>620999</t>
  </si>
  <si>
    <t>Otras actividades varias de la tecnología de información y servicio informáticos</t>
  </si>
  <si>
    <t>Actividades del servicio información</t>
  </si>
  <si>
    <t>Procesamiento de datos, hospedaje y actividades conexas; portal web</t>
  </si>
  <si>
    <t>Procesamiento de datos, hospedaje y actividades conexas</t>
  </si>
  <si>
    <t>631100</t>
  </si>
  <si>
    <t>631100001</t>
  </si>
  <si>
    <t>Suministro de infraestructura para servicios de hospedaje de datos</t>
  </si>
  <si>
    <t>631100002</t>
  </si>
  <si>
    <t>Servicios de procesamiento de datos</t>
  </si>
  <si>
    <t>631100003</t>
  </si>
  <si>
    <t>Servicio de hospedaje de sitios web</t>
  </si>
  <si>
    <t>631100004</t>
  </si>
  <si>
    <t>Servicios de transmisión de secuencias de vídeo por Internet</t>
  </si>
  <si>
    <t>631100005</t>
  </si>
  <si>
    <t>Servicio de hospedaje de aplicaciones</t>
  </si>
  <si>
    <t>631100006</t>
  </si>
  <si>
    <t>Servicio de suministro a los clientes de acceso a computadoras en tiempo compartido a servicios centrales.</t>
  </si>
  <si>
    <t>631100007</t>
  </si>
  <si>
    <t>Servicio de generación de informes especializados a partir de datos facilitados por los clientes</t>
  </si>
  <si>
    <t>631100008</t>
  </si>
  <si>
    <t>Servicios de registro de datos</t>
  </si>
  <si>
    <t>631199</t>
  </si>
  <si>
    <t>Portales Web</t>
  </si>
  <si>
    <t>631200</t>
  </si>
  <si>
    <t>631200001</t>
  </si>
  <si>
    <t>Explotación de buscadores de internet</t>
  </si>
  <si>
    <t>631200002</t>
  </si>
  <si>
    <t>Explotación de portal Web</t>
  </si>
  <si>
    <t>631200003</t>
  </si>
  <si>
    <t>Explotación de otros sitios web que actúan como portal de internet</t>
  </si>
  <si>
    <t>631299</t>
  </si>
  <si>
    <t>Otras actividades del servicio de informática</t>
  </si>
  <si>
    <t>Actividades de agencias de noticias</t>
  </si>
  <si>
    <t>639100</t>
  </si>
  <si>
    <t>Actividades de consorcios y agencias de noticias que suministran noticias, fotografías y artículos periodísticos a los medios de difusión</t>
  </si>
  <si>
    <t>Otros servicios de información n.c.p</t>
  </si>
  <si>
    <t>639900</t>
  </si>
  <si>
    <t>639900001</t>
  </si>
  <si>
    <t>Servicio de Información suministrada por teléfono</t>
  </si>
  <si>
    <t>639900002</t>
  </si>
  <si>
    <t>Servicios de búsqueda de información a cambio de una retribución o por contrata</t>
  </si>
  <si>
    <t>639900003</t>
  </si>
  <si>
    <t>Servicios de selección de noticias, de recortes de prensa, etcétera</t>
  </si>
  <si>
    <t>Otros servicios de información no contemplado en otra actividad asociada</t>
  </si>
  <si>
    <t>Actividades financieras y de seguros.</t>
  </si>
  <si>
    <t>Servicios financieros, excepto seguros y fondos de pensiones.</t>
  </si>
  <si>
    <t>Intermediación monetaria.</t>
  </si>
  <si>
    <t>Banca Central</t>
  </si>
  <si>
    <t>Banca central</t>
  </si>
  <si>
    <t>641100000</t>
  </si>
  <si>
    <t>641900</t>
  </si>
  <si>
    <t xml:space="preserve">Actividades de envío y recibo de dinero (remesas) </t>
  </si>
  <si>
    <t>Actividades de transferencias sistemáticas sustanciales de fondos, realizadas por cualquier medio</t>
  </si>
  <si>
    <t>641999</t>
  </si>
  <si>
    <t xml:space="preserve">Actividades de sociedades de cartera </t>
  </si>
  <si>
    <t>643000</t>
  </si>
  <si>
    <t>Actividad de fondos de inversión de participación cerrada</t>
  </si>
  <si>
    <t>643099</t>
  </si>
  <si>
    <t>Otras actividades financieras, excepto seguros y actividades de fondo de pensiones no contemplado en otra actividad asociada</t>
  </si>
  <si>
    <t>Arrendamiento financiero</t>
  </si>
  <si>
    <t>649100</t>
  </si>
  <si>
    <t>Otros tipos de crédito.</t>
  </si>
  <si>
    <t>649200</t>
  </si>
  <si>
    <t>649200001</t>
  </si>
  <si>
    <t>Actividad de concesión de préstamos, por instituciones que no se dedican a la intermediación monetaria</t>
  </si>
  <si>
    <t>649200002</t>
  </si>
  <si>
    <t>Actividad de concesión de crédito para compra de vivienda de instituciones especializadas que no reciben depósitos</t>
  </si>
  <si>
    <t>649200003</t>
  </si>
  <si>
    <t>Actividades de casas de empeño</t>
  </si>
  <si>
    <t>649299</t>
  </si>
  <si>
    <t>Concesión de otros tipos de crédito por instituciones que no se dedican a la intermediación monetaria</t>
  </si>
  <si>
    <t>649900</t>
  </si>
  <si>
    <t>649900001</t>
  </si>
  <si>
    <t>Actividades de factorización</t>
  </si>
  <si>
    <t>649900002</t>
  </si>
  <si>
    <t>Actividades de compañías que suscriben derivados financieros(permutas financieras, opciones y otros instrumentos de cobertura)</t>
  </si>
  <si>
    <t>649900003</t>
  </si>
  <si>
    <t>Actividades de compañías de liquidación por adelantado</t>
  </si>
  <si>
    <t>649900004</t>
  </si>
  <si>
    <t>Actividades de inversión por cuenta propia (compañías de capital de riesgo y clubes de inversión)</t>
  </si>
  <si>
    <t>649999</t>
  </si>
  <si>
    <t>Otras actividades de servicios financieros, excepto las de seguros y fondos de pensiones no contemplado en otra actividad asociada</t>
  </si>
  <si>
    <t>Seguros, reaseguros y fondos de pensiones, excepto los planes de seguridad social de afiliación obligatoria.</t>
  </si>
  <si>
    <t>Seguros</t>
  </si>
  <si>
    <t>Seguros de vida</t>
  </si>
  <si>
    <t>651100000</t>
  </si>
  <si>
    <t>Concertación de contratos de anualidades y pólizas de seguros de vida y /o invalidez</t>
  </si>
  <si>
    <t>651200</t>
  </si>
  <si>
    <t>651299</t>
  </si>
  <si>
    <t>653000</t>
  </si>
  <si>
    <t>653000002</t>
  </si>
  <si>
    <t>653099</t>
  </si>
  <si>
    <t xml:space="preserve">Actividades auxiliares de servicios financieros </t>
  </si>
  <si>
    <t>Actividades auxiliares de servicios financieros ,excepto las de seguros y fondos de pensiones.</t>
  </si>
  <si>
    <t>661100</t>
  </si>
  <si>
    <t>661199</t>
  </si>
  <si>
    <t>Corretaje de valores y de contratos de productos básicos</t>
  </si>
  <si>
    <t>661200</t>
  </si>
  <si>
    <t>661200001</t>
  </si>
  <si>
    <t>Correduría de bolsa de operaciones en mercados financieros y actividades conexas</t>
  </si>
  <si>
    <t>661200002</t>
  </si>
  <si>
    <t>Corretaje de valores</t>
  </si>
  <si>
    <t>661200003</t>
  </si>
  <si>
    <t>Corretaje de contratos de productos básicos</t>
  </si>
  <si>
    <t>661200004</t>
  </si>
  <si>
    <t xml:space="preserve">Actividades de oficinas de cambio, etc. </t>
  </si>
  <si>
    <t>Actividades de operaciones sistemáticas y sustanciales de canje de dinero y transferencias, mediante cheques, giros bancarios, letras de cambio o similares.</t>
  </si>
  <si>
    <t>661299</t>
  </si>
  <si>
    <t>661900</t>
  </si>
  <si>
    <t>661999</t>
  </si>
  <si>
    <t>Actividades auxiliares de seguros y fondos de pensiones.</t>
  </si>
  <si>
    <t>Evaluación de riesgos y daños.</t>
  </si>
  <si>
    <t>662100</t>
  </si>
  <si>
    <t>662100001</t>
  </si>
  <si>
    <t>Tasación de solicitudes de indemnización de seguros</t>
  </si>
  <si>
    <t>662100002</t>
  </si>
  <si>
    <t>Evaluación de riesgos y daños relacionados con seguros</t>
  </si>
  <si>
    <t>662100003</t>
  </si>
  <si>
    <t>Tasación de averías y pérdidas de bienes asegurados</t>
  </si>
  <si>
    <t>662100004</t>
  </si>
  <si>
    <t>Liquidación de solicitudes de indemnización de seguros</t>
  </si>
  <si>
    <t>Otros servicios administrativos de tasación y liquidación de reclamos de seguros no contemplado en otra actividad asociada</t>
  </si>
  <si>
    <t>Actividades de agentes y corredores de seguro</t>
  </si>
  <si>
    <t>662200</t>
  </si>
  <si>
    <t>662200001</t>
  </si>
  <si>
    <t>Agentes de seguros</t>
  </si>
  <si>
    <t>662200002</t>
  </si>
  <si>
    <t>Corredores de seguros</t>
  </si>
  <si>
    <t>662200003</t>
  </si>
  <si>
    <t>Actividades de agentes y corredores de seguro no contemplado en otra actividad asociada</t>
  </si>
  <si>
    <t>Otras actividades auxiliares de seguros y fondos de pensiones</t>
  </si>
  <si>
    <t>662900</t>
  </si>
  <si>
    <t>662900001</t>
  </si>
  <si>
    <t>Administración del salvamento</t>
  </si>
  <si>
    <t>662900002</t>
  </si>
  <si>
    <t>Servicios actuariales</t>
  </si>
  <si>
    <t>662900090</t>
  </si>
  <si>
    <t>Otras actividades auxiliares de seguros y fondos de pensiones no contemplado en otra actividad asociada</t>
  </si>
  <si>
    <t>Actividades de administración de fondos.</t>
  </si>
  <si>
    <t>663000</t>
  </si>
  <si>
    <t>663000001</t>
  </si>
  <si>
    <t>Actividad de administración de fondos de pensiones a cambio de una retribución o por contrata</t>
  </si>
  <si>
    <t>663000002</t>
  </si>
  <si>
    <t>Actividad de administración de fondos mutuos de inversión a cambio de una retribución o por contrata</t>
  </si>
  <si>
    <t>663000090</t>
  </si>
  <si>
    <t>Otras actividades de administración de fondos y gestión de carteras no contemplado en otra actividad asociada</t>
  </si>
  <si>
    <t>663099</t>
  </si>
  <si>
    <t>681000</t>
  </si>
  <si>
    <t>Venta, alquiler y explotación de edificios no residenciales, salas de exposiciones, instalaciones de auto almacenamiento y centros comerciales, propios o arrendados</t>
  </si>
  <si>
    <t>Desarrollo de proyectos de construcción para su posterior alquiler</t>
  </si>
  <si>
    <t>681099</t>
  </si>
  <si>
    <t>682000</t>
  </si>
  <si>
    <t>682099</t>
  </si>
  <si>
    <t>Actividades profesionales, científicas y técnicas</t>
  </si>
  <si>
    <t>Actividades jurídicas y de contabilidad.</t>
  </si>
  <si>
    <t>Actividades jurídicas.</t>
  </si>
  <si>
    <t>691000</t>
  </si>
  <si>
    <t>Actividades de contabilidad, teneduría de libros y auditorías; consultoría fiscal</t>
  </si>
  <si>
    <t>692000</t>
  </si>
  <si>
    <t>Actividades de oficinas principales; actividades de consultoría en gestión</t>
  </si>
  <si>
    <t xml:space="preserve">Actividades de oficinas principales </t>
  </si>
  <si>
    <t>701000</t>
  </si>
  <si>
    <t>Servicios de supervisión y gestión de oficinas principales</t>
  </si>
  <si>
    <t>Servicios de supervisión y gestión de oficinas administrativas centralizadas</t>
  </si>
  <si>
    <t>Servicios de supervisión y gestión de sedes</t>
  </si>
  <si>
    <t>Servicios de supervisión y gestión de oficinas de distrito y regionales</t>
  </si>
  <si>
    <t xml:space="preserve">Servicios de supervisión y gestión de oficinas de subsidiarias </t>
  </si>
  <si>
    <t>701099</t>
  </si>
  <si>
    <t>Actividades de consultoría en gestión</t>
  </si>
  <si>
    <t>702000</t>
  </si>
  <si>
    <t>Servicio de asesoramiento, orientación y asistencia operativa a las empresas y a la administración pública en relaciones públicas y comunicaciones</t>
  </si>
  <si>
    <t>Servicio de asesoramiento, orientación y asistencia operativa a las empresas y a la administración pública en actividades de cabildeo</t>
  </si>
  <si>
    <t>Servicio de asesoramiento, orientación y asistencia operativa a las empresas y a la administración pública en procedimientos contables y control presupuestario</t>
  </si>
  <si>
    <t>Servicio de asesoramiento y ayuda a las empresas y administraciones públicas en planificación, organización, eficiencia y control, información administrativa, etc.</t>
  </si>
  <si>
    <t>702099</t>
  </si>
  <si>
    <t>Actividades de arquitectura e ingeniería; ensayos y análisis técnicos</t>
  </si>
  <si>
    <t>Actividades de arquitectura e ingeniería y actividades conexas de consultoría técnica</t>
  </si>
  <si>
    <t>711000</t>
  </si>
  <si>
    <t>711000001</t>
  </si>
  <si>
    <t>Servicios de consultoría de arquitectura ( diseño de edificios, dibujo de planos constructivos, planificación urbana y arquitectura paisajista)</t>
  </si>
  <si>
    <t>711000002</t>
  </si>
  <si>
    <t>Servicios de diseño y consultoría de ingeniería de maquinaria, procesos y plantas industriales</t>
  </si>
  <si>
    <t>711000003</t>
  </si>
  <si>
    <t>Servicios de diseño y consultoría de ingeniería de proyectos de ingeniería civil, hidráulica y de tráfico</t>
  </si>
  <si>
    <t>711000004</t>
  </si>
  <si>
    <t>Servicios de diseño y consultoría de ingeniería de proyectos de ordenación hídrica</t>
  </si>
  <si>
    <t>711000005</t>
  </si>
  <si>
    <t>Servicios de elaboración y realización de proyectos de ingeniería eléctrica y electrónica</t>
  </si>
  <si>
    <t>711000006</t>
  </si>
  <si>
    <t>Servicios de elaboración y realización de proyectos de ingeniería de minas</t>
  </si>
  <si>
    <t>711000007</t>
  </si>
  <si>
    <t>Servicios de elaboración y realización de proyectos de ingeniería química</t>
  </si>
  <si>
    <t>711000008</t>
  </si>
  <si>
    <t>Servicios de elaboración y realización de proyectos de ingeniería mecánica, industrial</t>
  </si>
  <si>
    <t>711000009</t>
  </si>
  <si>
    <t>Servicios de elaboración y realización de proyectos de ingeniería especializada en sistemas de seguridad</t>
  </si>
  <si>
    <t>711000010</t>
  </si>
  <si>
    <t>Servicios de elaboración y realización de proyectos de ingeniería especializada en sistemas de acondicionamiento de aire, refrigeración</t>
  </si>
  <si>
    <t>Servicios de elaboración y realización de proyectos de ingeniería especializada en sistemas de saneamiento</t>
  </si>
  <si>
    <t>711000012</t>
  </si>
  <si>
    <t>Servicios de elaboración y realización de proyectos de ingeniería especializada en sistemas de control de la contaminación</t>
  </si>
  <si>
    <t>711000013</t>
  </si>
  <si>
    <t>Servicios de elaboración y realización de proyectos de ingeniería especializada en sistemas de acondicionamiento acústico</t>
  </si>
  <si>
    <t>711000014</t>
  </si>
  <si>
    <t>Servicio de estudios geofísicos, geológicos y sismográficos</t>
  </si>
  <si>
    <t>711000015</t>
  </si>
  <si>
    <t>Servicios geodésicos (actividades de agrimensura, estudios hidrológicos, estudios de subsuelo, actividades cartográficas y de información espacial)</t>
  </si>
  <si>
    <t>Otras actividades de arquitectura e ingeniería y actividades conexas de consultoría técnica no contemplado en otra actividad asociada</t>
  </si>
  <si>
    <t>711099</t>
  </si>
  <si>
    <t>Actividades mixtas de arquitectura e ingeniería y actividades conexas de consultoría técnica</t>
  </si>
  <si>
    <t>Ensayos y análisis técnicos.</t>
  </si>
  <si>
    <t>712000</t>
  </si>
  <si>
    <t>712000001</t>
  </si>
  <si>
    <t>Servicios de realización de ensayos físicos, químicos y analíticos de todo tipo de materiales y productos (Excepto los ensayos de especímenes veterinarios y de laboratorio médico)</t>
  </si>
  <si>
    <t>712000002</t>
  </si>
  <si>
    <t>Servicios de certificación de productos, como bienes de consumo, vehículos automotores, aeronaves, contenedores, etc.</t>
  </si>
  <si>
    <t>712000003</t>
  </si>
  <si>
    <t>Servicios de inspecciones periódicas de seguridad en carretera de vehículos automotores</t>
  </si>
  <si>
    <t>712000004</t>
  </si>
  <si>
    <t>Servicios de inspecciones periódicas de seguridad basados en la utilización de maquetas o modelos( aeronaves, embarcaciones, presas etc.)</t>
  </si>
  <si>
    <t>712000005</t>
  </si>
  <si>
    <t>Actividades de laboratorios policiales</t>
  </si>
  <si>
    <t>712099</t>
  </si>
  <si>
    <t xml:space="preserve"> Servicios de ensayos y análisis técnicos.</t>
  </si>
  <si>
    <t xml:space="preserve">Investigación científica y desarrollo </t>
  </si>
  <si>
    <t>Investigaciones y desarrollo experimental en el campo de las ciencias naturales y la ingeniería.</t>
  </si>
  <si>
    <t>721000</t>
  </si>
  <si>
    <t>721099</t>
  </si>
  <si>
    <t>722000</t>
  </si>
  <si>
    <t xml:space="preserve">Investigación y desarrollo en ciencias sociales  </t>
  </si>
  <si>
    <t xml:space="preserve">Investigación y desarrollo en humanidades  </t>
  </si>
  <si>
    <t xml:space="preserve">Investigación y desarrollo interdisciplinarios centrados principalmente en las ciencias sociales y las humanidades </t>
  </si>
  <si>
    <t>722099</t>
  </si>
  <si>
    <t>Publicidad y estudios de mercados</t>
  </si>
  <si>
    <t>731000</t>
  </si>
  <si>
    <t>731099</t>
  </si>
  <si>
    <t>Servicios varios de publicidad</t>
  </si>
  <si>
    <t>Estudios de mercados y encuestas de opinión pública</t>
  </si>
  <si>
    <t>732000</t>
  </si>
  <si>
    <t>732000001</t>
  </si>
  <si>
    <t>Servicios de estudios de mercado (incluido el análisis estadístico de los resultados)</t>
  </si>
  <si>
    <t>732000002</t>
  </si>
  <si>
    <t>Servicios de encuestas de opinión pública y análisis estadístico de resultados</t>
  </si>
  <si>
    <t>732099</t>
  </si>
  <si>
    <t>Otras actividades profesionales, científicas y técnicas</t>
  </si>
  <si>
    <t>Actividades especializadas de diseño</t>
  </si>
  <si>
    <t>741000</t>
  </si>
  <si>
    <t>741000001</t>
  </si>
  <si>
    <t>Actividades de diseño de telas, prendas de vestir, calzado, joyas, muebles y otros artículos de decoración interior y de moda</t>
  </si>
  <si>
    <t>741000002</t>
  </si>
  <si>
    <t>Actividades de diseño de artículos personales y enseres domésticos</t>
  </si>
  <si>
    <t>741000003</t>
  </si>
  <si>
    <t>Actividades de diseño industrial</t>
  </si>
  <si>
    <t>741000004</t>
  </si>
  <si>
    <t>Actividades de diseño gráfico</t>
  </si>
  <si>
    <t>741000005</t>
  </si>
  <si>
    <t>Actividades de decoración de interiores</t>
  </si>
  <si>
    <t>741000090</t>
  </si>
  <si>
    <t>Otras actividades especializadas de diseño no contemplado en otra actividad asociada</t>
  </si>
  <si>
    <t>741099</t>
  </si>
  <si>
    <t>Actividades varias especializadas de diseño</t>
  </si>
  <si>
    <t>Actividades de fotografía</t>
  </si>
  <si>
    <t>742000</t>
  </si>
  <si>
    <t>Actividades de fotografía.</t>
  </si>
  <si>
    <t>742000001</t>
  </si>
  <si>
    <t>Actividad de realización de retratos fotográficos para pasaportes, bodas, graduaciones etc.</t>
  </si>
  <si>
    <t>742000002</t>
  </si>
  <si>
    <t>Actividad de fotografías para anuncios comerciales, para editoriales y actividades relacionadas con moda, bienes raíces y turismo</t>
  </si>
  <si>
    <t>742000003</t>
  </si>
  <si>
    <t>Fotografía aérea</t>
  </si>
  <si>
    <t>742000004</t>
  </si>
  <si>
    <t>Grabación de eventos en videos</t>
  </si>
  <si>
    <t>742000005</t>
  </si>
  <si>
    <t>Revelado, impresión y ampliación de fotografías y películas</t>
  </si>
  <si>
    <t>742000006</t>
  </si>
  <si>
    <t>Laboratorios de revelado de películas e impresión de fotografías</t>
  </si>
  <si>
    <t>742000007</t>
  </si>
  <si>
    <t>Montaje de diapositivas</t>
  </si>
  <si>
    <t>742000008</t>
  </si>
  <si>
    <t>Copia, restauración y retoque de negativos de fotografías</t>
  </si>
  <si>
    <t>742000009</t>
  </si>
  <si>
    <t>Actividades de fotógrafos de presa</t>
  </si>
  <si>
    <t>742000010</t>
  </si>
  <si>
    <t>Actividades de microfilmación de documentos</t>
  </si>
  <si>
    <t>742099</t>
  </si>
  <si>
    <t>Otras actividades profesionales, científicas y técnicas n.c.p</t>
  </si>
  <si>
    <t>749000</t>
  </si>
  <si>
    <t>749000001</t>
  </si>
  <si>
    <t>Actividad de traducción e interpretación</t>
  </si>
  <si>
    <t>749000002</t>
  </si>
  <si>
    <t>Actividad de corretaje empresarial (no incluye el corretaje inmobiliario)</t>
  </si>
  <si>
    <t>749000003</t>
  </si>
  <si>
    <t>Actividad de intermediación en materia de patentes</t>
  </si>
  <si>
    <t>749000004</t>
  </si>
  <si>
    <t>Actividad de tasación de antigüedades, joyas etc. distintas de las relacionadas con bienes raíces y seguros</t>
  </si>
  <si>
    <t>749000005</t>
  </si>
  <si>
    <t>Actividad de auditoría de efectos e información sobre fletes</t>
  </si>
  <si>
    <t>749000006</t>
  </si>
  <si>
    <t>Actividad de medidor de cantidades de obra</t>
  </si>
  <si>
    <t>749000007</t>
  </si>
  <si>
    <t>Actividad de pronóstico meteorológico</t>
  </si>
  <si>
    <t>749000008</t>
  </si>
  <si>
    <t>Actividad de consultoría de seguridad</t>
  </si>
  <si>
    <t>749000009</t>
  </si>
  <si>
    <t>Actividad de consultoría de agronomía</t>
  </si>
  <si>
    <t>749000010</t>
  </si>
  <si>
    <t>Actividad de consultoría ambiental</t>
  </si>
  <si>
    <t>749000011</t>
  </si>
  <si>
    <t>Otros tipos de consultoría técnica distintos a las de arquitectura, ingeniería y gestión</t>
  </si>
  <si>
    <t>749000012</t>
  </si>
  <si>
    <t>Actividad de agentes o manager de artistas, actores, guionistas, figura deportiva, etc.</t>
  </si>
  <si>
    <t>749000013</t>
  </si>
  <si>
    <t>Actividad de agentes o manager para ofertar libros, guiones, obras de arte, fotografías etc. a editores, productores etc.</t>
  </si>
  <si>
    <t>749000090</t>
  </si>
  <si>
    <t>Otras actividades profesionales, científicas y técnicas no contemplado en otra actividad asociada</t>
  </si>
  <si>
    <t>Actividades veterinarias</t>
  </si>
  <si>
    <t>750000</t>
  </si>
  <si>
    <t>Actividades veterinarias de atención médica y control de animales en establecimientos</t>
  </si>
  <si>
    <t>750000002</t>
  </si>
  <si>
    <t>Actividades veterinarias de atención médica y control de animales domésticos</t>
  </si>
  <si>
    <t>750000003</t>
  </si>
  <si>
    <t>Actividades de asistentes de veterinaria y otro personal veterinario auxiliar</t>
  </si>
  <si>
    <t>750000004</t>
  </si>
  <si>
    <t>Actividades veterinarias clínico patológicas y de diagnóstico relacionadas con animales</t>
  </si>
  <si>
    <t>750000005</t>
  </si>
  <si>
    <t>Actividades de veterinaria que requieren la utilización de ambulancia</t>
  </si>
  <si>
    <t>750000090</t>
  </si>
  <si>
    <t>Otras actividades veterinarias no contemplado en otra actividad asociada</t>
  </si>
  <si>
    <t>750099</t>
  </si>
  <si>
    <t>Actividades veterinarias varias</t>
  </si>
  <si>
    <t>Actividades de servicios administrativos y de apoyo</t>
  </si>
  <si>
    <t>Actividades de alquiler y arrendamiento</t>
  </si>
  <si>
    <t>Alquiler y arrendamiento de vehículos automotores.</t>
  </si>
  <si>
    <t>Renta y alquiler de vehículos automotores</t>
  </si>
  <si>
    <t>Alquiler automóviles sin conductor</t>
  </si>
  <si>
    <t>Alquiler de camiones de carga, autobuses y remolques sin conductor</t>
  </si>
  <si>
    <t>771002000</t>
  </si>
  <si>
    <t>Alquiler de camiones de carga, autobuses y remolques, sin conductor</t>
  </si>
  <si>
    <t>Alquiler y arrendamiento de equipo recreativo y deportivo</t>
  </si>
  <si>
    <t>772100</t>
  </si>
  <si>
    <t>772100001</t>
  </si>
  <si>
    <t>Alquiler de equipo recreativo y deportivo de embarcaciones de recreo, canoas, veleros</t>
  </si>
  <si>
    <t>772100002</t>
  </si>
  <si>
    <t xml:space="preserve">Alquiler de bicicletas </t>
  </si>
  <si>
    <t>772100003</t>
  </si>
  <si>
    <t>Alquiler de equipo recreativo de hamacas de playa y sombrillas</t>
  </si>
  <si>
    <t>772100004</t>
  </si>
  <si>
    <t>Alquiler de equipo recreativo y deportivo de esquíes</t>
  </si>
  <si>
    <t>772199</t>
  </si>
  <si>
    <t>Alquiler de cintas de vídeo y discos</t>
  </si>
  <si>
    <t>772200</t>
  </si>
  <si>
    <t>772200001</t>
  </si>
  <si>
    <t>Alquiler de cintas de vídeo, discos, CD, DVD</t>
  </si>
  <si>
    <t>772200090</t>
  </si>
  <si>
    <t>Otros alquiler de cintas de vídeo y discos no contemplado en otra actividad asociada</t>
  </si>
  <si>
    <t xml:space="preserve">Alquiler de otros efectos personales y enseres domésticos </t>
  </si>
  <si>
    <t>772900</t>
  </si>
  <si>
    <t>Alquiler de otros efectos personales y enseres domésticos</t>
  </si>
  <si>
    <t>772900001</t>
  </si>
  <si>
    <t>Alquiler a hogares o industrias, de productos textiles, prendas de vestir y calzado</t>
  </si>
  <si>
    <t>772900002</t>
  </si>
  <si>
    <t>Alquiler a hogares o industrias de muebles, artículos de cerámica y de vidrio, utensilios de cocina, vajillas, aparatos eléctricos y otros artículos de uso doméstico</t>
  </si>
  <si>
    <t>772900003</t>
  </si>
  <si>
    <t>Alquiler a hogares o industrias, de joyas, instrumentos musicales, material de escenografía y de vestuario</t>
  </si>
  <si>
    <t>772900004</t>
  </si>
  <si>
    <t>Alquiler a hogares o industrias de libros, periódicos y revistas</t>
  </si>
  <si>
    <t>772900006</t>
  </si>
  <si>
    <t>Alquiler a hogares o industrias, de flores y plantas</t>
  </si>
  <si>
    <t>772900007</t>
  </si>
  <si>
    <t>Alquiler a hogares o industrias, de equipo electrónico de uso doméstico</t>
  </si>
  <si>
    <t>772999</t>
  </si>
  <si>
    <t xml:space="preserve">Alquiler de otros tipo de maquinaria, equipo y bienes tangibles </t>
  </si>
  <si>
    <t>773000</t>
  </si>
  <si>
    <t>Alquiler y arrendamiento con fines operativos, sin operadores, de máquinas herramienta</t>
  </si>
  <si>
    <t>Alquiler y arrendamiento con fines operativos, sin operadores, de otros tipos de maquinaria científica, comercial e industrial</t>
  </si>
  <si>
    <t xml:space="preserve">Alquiler y arrendamiento con fines operativos de maquinaria agrícola y forestal </t>
  </si>
  <si>
    <t>Alquiler y arrendamiento con fines operativos, sin operadores, de maquinaria y equipo de construcción y de ingeniería civil</t>
  </si>
  <si>
    <t>Alquiler y arrendamiento con fines operativos de maquinaria y equipo de oficina sin operadores</t>
  </si>
  <si>
    <t>773099</t>
  </si>
  <si>
    <t>Arrendamiento de propiedad intelectual y productos similares excepto obras protegidas por derechos de autor</t>
  </si>
  <si>
    <t>774000</t>
  </si>
  <si>
    <t>774000001</t>
  </si>
  <si>
    <t>Arrendamiento de productos de propiedad intelectual (excepto obras protegidas por derechos de autor, como libros o programas informáticos)</t>
  </si>
  <si>
    <t>774000002</t>
  </si>
  <si>
    <t>Percepción de regalías o derechos de licencia por la utilización de entidades patentadas</t>
  </si>
  <si>
    <t>774000003</t>
  </si>
  <si>
    <t>Percepción de regalías o derechos de licencia por la utilización de marcas de fábrica o de comercio o marcas de servicios</t>
  </si>
  <si>
    <t>774000004</t>
  </si>
  <si>
    <t>Percepción de regalías o derechos de licencia por la utilización de nombres comerciales</t>
  </si>
  <si>
    <t>774000005</t>
  </si>
  <si>
    <t>Percepción de regalías o derechos de licencia por la exploración y evaluación de recursos minerales</t>
  </si>
  <si>
    <t>774000006</t>
  </si>
  <si>
    <t>Percepción de regalías o derechos de licencia por la utilización de franquicias</t>
  </si>
  <si>
    <t>774099</t>
  </si>
  <si>
    <t>Actividades de empleo</t>
  </si>
  <si>
    <t>Actividades de agencias de empleos</t>
  </si>
  <si>
    <t>781000</t>
  </si>
  <si>
    <t>781000002</t>
  </si>
  <si>
    <t>Actividades de agencias y oficinas de selección de actores (para obras de teatro, cine, etc.)</t>
  </si>
  <si>
    <t>781000003</t>
  </si>
  <si>
    <t>Actividades de agencias de empleo, de colocación en línea</t>
  </si>
  <si>
    <t>781099</t>
  </si>
  <si>
    <t>Actividades de agencias de empleo temporal</t>
  </si>
  <si>
    <t>782000</t>
  </si>
  <si>
    <t>782000000</t>
  </si>
  <si>
    <t>Actividades de agencias de empleo temporal de suministro de trabajadores para las actividades de los clientes por períodos limitado</t>
  </si>
  <si>
    <t>Otras actividades de dotación de recursos humanos.</t>
  </si>
  <si>
    <t>783000</t>
  </si>
  <si>
    <t>Actividades de las agencias de viajes, operadores turísticos y otros servicios de reservación y actividades conexas</t>
  </si>
  <si>
    <t>Actividades de agencia de viajes y operadores turísticos.</t>
  </si>
  <si>
    <t>Actividades de agencias de viajes</t>
  </si>
  <si>
    <t>791100</t>
  </si>
  <si>
    <t>Actividades de operadores turísticos</t>
  </si>
  <si>
    <t>791200</t>
  </si>
  <si>
    <t>Otros servicios de reservación y actividades relacionadas</t>
  </si>
  <si>
    <t>799000</t>
  </si>
  <si>
    <t xml:space="preserve">Otros servicios de reservación y actividades relacionadas </t>
  </si>
  <si>
    <t>Actividades de seguridad privada</t>
  </si>
  <si>
    <t>801000</t>
  </si>
  <si>
    <t>801000001</t>
  </si>
  <si>
    <t>Servicios de vehículos blindados</t>
  </si>
  <si>
    <t>801000003</t>
  </si>
  <si>
    <t>Servicios de poligrafía</t>
  </si>
  <si>
    <t>801000004</t>
  </si>
  <si>
    <t>Servicios de análisis de huellas dactilares</t>
  </si>
  <si>
    <t>801099</t>
  </si>
  <si>
    <t>Actividades varias de seguridad privada</t>
  </si>
  <si>
    <t>Inactivo</t>
  </si>
  <si>
    <t>Actividades varias de seguridad Privada</t>
  </si>
  <si>
    <t>Actividades de servicios de sistemas de seguridad</t>
  </si>
  <si>
    <t>802000</t>
  </si>
  <si>
    <t>802000001</t>
  </si>
  <si>
    <t>Servicios de supervisión a distancia de sistemas electrónicos de seguridad, como los de alarma contra robos y contra incendios, incluido su mantenimiento</t>
  </si>
  <si>
    <t>802000002</t>
  </si>
  <si>
    <t>Servicio de venta y/o Instalación, reparación, reconstrucción y ajuste de dispositivos mecánicos o electrónicos de cierre, cajas de caudales y cajas fuertes</t>
  </si>
  <si>
    <t>802099</t>
  </si>
  <si>
    <t>Actividades de investigación</t>
  </si>
  <si>
    <t>803000</t>
  </si>
  <si>
    <t>803000001</t>
  </si>
  <si>
    <t>Servicios de actividades de investigación y de detectives</t>
  </si>
  <si>
    <t>803000002</t>
  </si>
  <si>
    <t>Servicio de actividades de todos los investigadores privados, independientemente del tipo de cliente y de la finalidad de la investigación</t>
  </si>
  <si>
    <t>803099</t>
  </si>
  <si>
    <t xml:space="preserve">Actividades de servicio a edificios y paisajes </t>
  </si>
  <si>
    <t>Actividades combinadas de apoyo a instalaciones</t>
  </si>
  <si>
    <t>811000</t>
  </si>
  <si>
    <t>Actividades de limpieza</t>
  </si>
  <si>
    <t>Limpieza general de edificios</t>
  </si>
  <si>
    <t>812100</t>
  </si>
  <si>
    <t>Otras actividades de limpieza de edificios e instalaciones industriales</t>
  </si>
  <si>
    <t>812900</t>
  </si>
  <si>
    <t>812900001</t>
  </si>
  <si>
    <t>Servicio de limpieza exterior de edificios de todo tipo, como oficinas, fábricas, comercios, instituciones y otros locales comerciales y profesionales y edificios con múltiples unidades residenciales</t>
  </si>
  <si>
    <t>812900002</t>
  </si>
  <si>
    <t>Servicio de actividades especializadas de limpieza de edificios</t>
  </si>
  <si>
    <t>812900003</t>
  </si>
  <si>
    <t>Servicios de limpieza y mantenimiento de piscinas</t>
  </si>
  <si>
    <t>812900004</t>
  </si>
  <si>
    <t>Servicio de limpieza de maquinaria industrial</t>
  </si>
  <si>
    <t>812900005</t>
  </si>
  <si>
    <t>Servicio de limpieza de botellas</t>
  </si>
  <si>
    <t>812900006</t>
  </si>
  <si>
    <t>Servicio de limpieza de trenes, autobuses, aeronaves</t>
  </si>
  <si>
    <t>812900007</t>
  </si>
  <si>
    <t>Servicio de limpieza del interior de camiones cisterna y buques petroleros</t>
  </si>
  <si>
    <t>812900008</t>
  </si>
  <si>
    <t>Servicio de actividades de desinfección y exterminio de plagas</t>
  </si>
  <si>
    <t>812900009</t>
  </si>
  <si>
    <t>Servicio de barrido o limpieza de calles</t>
  </si>
  <si>
    <t>812900090</t>
  </si>
  <si>
    <t>Servicio de otras actividades de limpieza de edificios e instalaciones industriales no contemplado en otra actividad asociada</t>
  </si>
  <si>
    <t>Actividades de paisajismo y servicios de mantenimiento conexos</t>
  </si>
  <si>
    <t>813000</t>
  </si>
  <si>
    <t>813000001</t>
  </si>
  <si>
    <t>Servicio de plantación, cuidado y mantenimiento de parques y jardines</t>
  </si>
  <si>
    <t>813000002</t>
  </si>
  <si>
    <t>Servicio de plantación, cuidado y mantenimiento de parques y jardines en edificios públicos y semipúblicos (escuelas, hospitales, edificios administrativos, iglesias, etc.)</t>
  </si>
  <si>
    <t>813000003</t>
  </si>
  <si>
    <t>Servicio de plantación, cuidado y mantenimiento de parques y jardines en terrenos municipales (parques, zonas verdes, cementerios)</t>
  </si>
  <si>
    <t>813000004</t>
  </si>
  <si>
    <t>Servicio de ajardinamiento de vías públicas, carreteras, líneas de ferrocarril y de tranvía, vías de navegación interior, puertos</t>
  </si>
  <si>
    <t>813000005</t>
  </si>
  <si>
    <t>Servicio de plantación, cuidado y mantenimiento de parques y jardines en edificios industriales y comerciales</t>
  </si>
  <si>
    <t>813000006</t>
  </si>
  <si>
    <t>Servicio de ajardinamiento de azoteas, fachadas y patios interiores</t>
  </si>
  <si>
    <t>813000007</t>
  </si>
  <si>
    <t>Servicio de plantación, cuidado y mantenimiento de vegetación de terrenos deportivos (campos de fútbol, campos de golf), parques infantiles, praderas para tomar el sol y otros parques de recreo</t>
  </si>
  <si>
    <t>813000008</t>
  </si>
  <si>
    <t>Servicio de plantación, cuidado y mantenimiento de vegetación de agua embalsada y corriente (fuentes, estanques, piscinas, acequias, cursos de agua, sistemas para aguas residuales)</t>
  </si>
  <si>
    <t>813000009</t>
  </si>
  <si>
    <t>Servicio de plantación, cuidado y mantenimiento de plantas de protección contra el ruido, el viento, la erosión, la visibilidad y el deslumbramiento</t>
  </si>
  <si>
    <t>813000010</t>
  </si>
  <si>
    <t>Servicio de mantenimiento de terrenos en buenas condiciones ecológicas</t>
  </si>
  <si>
    <t>813000090</t>
  </si>
  <si>
    <t>Otras actividades de paisajismo y servicios de mantenimiento conexos no contemplado en otra actividad asociada</t>
  </si>
  <si>
    <t>813099</t>
  </si>
  <si>
    <t>Actividades varias de paisajismo y servicios de mantenimiento conexos</t>
  </si>
  <si>
    <t>Actividades administrativas y de apoyo de oficinas y otras actividades de apoyo a las empresas</t>
  </si>
  <si>
    <t xml:space="preserve">Actividades administrativas y de apoyo de oficinas </t>
  </si>
  <si>
    <t>Actividades combinadas de servicios administrativos de oficina</t>
  </si>
  <si>
    <t>821100</t>
  </si>
  <si>
    <t>821100001</t>
  </si>
  <si>
    <t>Actividades de prestación de una combinación de servicios administrativos de oficina corrientes, de recepción, planificación financiera, facturación y registro, personal y distribución física y logística, a cambio de una retribución o por contrata.</t>
  </si>
  <si>
    <t>821100090</t>
  </si>
  <si>
    <t>Otras actividades combinadas de servicios administrativos de oficina no contemplado en otra actividad asociada</t>
  </si>
  <si>
    <t>821199</t>
  </si>
  <si>
    <t>Fotocopiado, preparación de documentos y otras actividades especializadas de apoyo de oficina.</t>
  </si>
  <si>
    <t>821900</t>
  </si>
  <si>
    <t>821900001</t>
  </si>
  <si>
    <t>Servicio de actividades de fotocopia y preparación de documentos y actividades especializadas de apoyo de oficina</t>
  </si>
  <si>
    <t>821900002</t>
  </si>
  <si>
    <t>Servicio de edición y corrección de pruebas de documentos</t>
  </si>
  <si>
    <t>821900003</t>
  </si>
  <si>
    <t>Servicio de mecanografía, procesamiento de texto y edición electrónica</t>
  </si>
  <si>
    <t>821900004</t>
  </si>
  <si>
    <t>Servicios de apoyo de secretaría</t>
  </si>
  <si>
    <t>821900005</t>
  </si>
  <si>
    <t>Servicio de transcripción de documentos y otros servicios de secretaría</t>
  </si>
  <si>
    <t>821900006</t>
  </si>
  <si>
    <t>Servicio de escritura de cartas o de historiales profesionales (currículum)</t>
  </si>
  <si>
    <t>821900007</t>
  </si>
  <si>
    <t>Servicio de reproducción</t>
  </si>
  <si>
    <t>821900008</t>
  </si>
  <si>
    <t>Servicio de fotocopiado</t>
  </si>
  <si>
    <t>821900009</t>
  </si>
  <si>
    <t>Servicio de diseño de procesos (blueprinting)</t>
  </si>
  <si>
    <t>821900010</t>
  </si>
  <si>
    <t>Otros servicios de copia de documentos no acompañados de servicios de impresión, como los de impresión en offset, impresión rápida, impresión digital o servicios de preparación para la prensa</t>
  </si>
  <si>
    <t>821999</t>
  </si>
  <si>
    <t>Actividades mixtas de fotocopiado, preparación de documentos y otras actividades especializadas de apoyo de oficina.</t>
  </si>
  <si>
    <t>Fotocopiado, preparación de documentos y otras actividades especializadas de apoyo de oficina</t>
  </si>
  <si>
    <t>Actividades de centros de llamadas</t>
  </si>
  <si>
    <t>822000</t>
  </si>
  <si>
    <t>Actividades de centros de llamadas (call center)</t>
  </si>
  <si>
    <t>Organización de convenciones y eventos comerciales</t>
  </si>
  <si>
    <t>Actividades de servicio de apoyo a las empresas no contemplado en otra actividad asociada</t>
  </si>
  <si>
    <t>Actividades de agencias de cobro y agencias de calificación crediticia</t>
  </si>
  <si>
    <t>829100</t>
  </si>
  <si>
    <t>Actividades de envasado y empacado</t>
  </si>
  <si>
    <t>829200</t>
  </si>
  <si>
    <t>Otras actividades de servicios de apoyo a las empresas n.c.p</t>
  </si>
  <si>
    <t>829900</t>
  </si>
  <si>
    <t>829900001</t>
  </si>
  <si>
    <t>Servicios de redacción de actas judiciales o de registro en estenotipia</t>
  </si>
  <si>
    <t>829900002</t>
  </si>
  <si>
    <t>Servicios públicos de estenografía</t>
  </si>
  <si>
    <t>829900003</t>
  </si>
  <si>
    <t>Servicio de subtitulado simultáneo para sordos en tiempo real de retransmisiones en directo por televisión, reuniones, conferencias, etc.</t>
  </si>
  <si>
    <t>829900004</t>
  </si>
  <si>
    <t>Servicios de codificación de la barra de dirección</t>
  </si>
  <si>
    <t>829900005</t>
  </si>
  <si>
    <t>Servicios de impresión del código de barras</t>
  </si>
  <si>
    <t>829900006</t>
  </si>
  <si>
    <t>Servicios de organización de la recaudación de fondos a cambio de una retribución o por contrata</t>
  </si>
  <si>
    <t>829900007</t>
  </si>
  <si>
    <t>Servicios de preclasificación de correo</t>
  </si>
  <si>
    <t>829900008</t>
  </si>
  <si>
    <t>Servicios de recuperación</t>
  </si>
  <si>
    <t>829900009</t>
  </si>
  <si>
    <t>Servicios de recogida de monedas de parquímetros</t>
  </si>
  <si>
    <t>829900010</t>
  </si>
  <si>
    <t>Servicio de actividades de subasta por cuenta propia</t>
  </si>
  <si>
    <t>829900011</t>
  </si>
  <si>
    <t>Servicio de administración de programas de fidelización</t>
  </si>
  <si>
    <t>Otras actividades de apoyo que se proporcionan habitualmente a las empresas y que no se clasifican en otra parte</t>
  </si>
  <si>
    <t>Administración pública y defensa; planes de seguridad social de afiliación obligatoria</t>
  </si>
  <si>
    <t>Administración pública y la defensa; planes de seguridad social de afiliación obligatoria</t>
  </si>
  <si>
    <t>Administración del Estado y aplicación de la política económica y social de la comunidad</t>
  </si>
  <si>
    <t>Actividades de la administración pública en general</t>
  </si>
  <si>
    <t>841100</t>
  </si>
  <si>
    <t>841100001</t>
  </si>
  <si>
    <t>Desempeño de las funciones ejecutivas y legislativas de los órganos y organismos centrales, regionales y locales</t>
  </si>
  <si>
    <t>841100002</t>
  </si>
  <si>
    <t>Administración y supervisión de los asuntos fiscales aplicación de los sistemas tributarios</t>
  </si>
  <si>
    <t>841100003</t>
  </si>
  <si>
    <t>Administración y supervisión de los asuntos fiscales recaudación de derechos e impuestos sobre bienes e investigación de casos de evasión de impuestos</t>
  </si>
  <si>
    <t>841100004</t>
  </si>
  <si>
    <t>Administración y supervisión de los asuntos fiscales administración de aduanas</t>
  </si>
  <si>
    <t>841100005</t>
  </si>
  <si>
    <t>Ejecución presupuestaria y administración de la hacienda y la deuda públicas obtención y recepción de fondos y fiscalización de su desembolso</t>
  </si>
  <si>
    <t>841100006</t>
  </si>
  <si>
    <t>Aplicación de la política general de investigación y desarrollo (civiles) y administración de los fondos correspondientes</t>
  </si>
  <si>
    <t>841100007</t>
  </si>
  <si>
    <t>Administración y gestión de los servicios generales de planificación económica y social y de estadísticas en los diversos niveles de la administración pública</t>
  </si>
  <si>
    <t>Otras actividades de la Administración pública en general no contemplado en otra actividad asociada</t>
  </si>
  <si>
    <t>841199</t>
  </si>
  <si>
    <t>Regulación de las actividades de organismos que prestan servicios sanitarios, educativos, culturales y otros servicios sociales, excepto servicios de seguridad social</t>
  </si>
  <si>
    <t>841200</t>
  </si>
  <si>
    <t>841200009</t>
  </si>
  <si>
    <t>Administración de las políticas de investigación y desarrollo, en salud, educación, cultura, deporte, esparcimiento, medio ambiente, vivienda y servicios sociales y de los fondos correspondientes</t>
  </si>
  <si>
    <t>841200011</t>
  </si>
  <si>
    <t>Administración de programas de concesión de subvenciones públicas a artistas</t>
  </si>
  <si>
    <t>841299</t>
  </si>
  <si>
    <t>Regulación y facilitación de la actividad económica</t>
  </si>
  <si>
    <t>841300</t>
  </si>
  <si>
    <t>841300001</t>
  </si>
  <si>
    <t>Administración y regulación públicas, incluida la concesión de subvenciones de la actividad económica de agricultura y ganadería</t>
  </si>
  <si>
    <t>841300002</t>
  </si>
  <si>
    <t>Administración y regulación públicas, incluida la concesión de subvenciones de la actividad económica de ordenación de tierras</t>
  </si>
  <si>
    <t>841300003</t>
  </si>
  <si>
    <t>Administración y regulación públicas, incluida la concesión de subvenciones de la actividad económica de energía y minería</t>
  </si>
  <si>
    <t>841300004</t>
  </si>
  <si>
    <t>Administración y regulación públicas, incluida la concesión de subvenciones de la actividad económica de construcción-infraestructura</t>
  </si>
  <si>
    <t>841300005</t>
  </si>
  <si>
    <t>Administración y regulación públicas, incluida la concesión de subvenciones de la actividad económica de transporte</t>
  </si>
  <si>
    <t>841300006</t>
  </si>
  <si>
    <t>Administración y regulación públicas, incluida la concesión de subvenciones de la actividad económica de comunicaciones</t>
  </si>
  <si>
    <t>841300007</t>
  </si>
  <si>
    <t>Administración y regulación públicas, incluida la concesión de subvenciones de la actividad económica de hoteles y turismo</t>
  </si>
  <si>
    <t>841300008</t>
  </si>
  <si>
    <t>Administración y regulación públicas, incluida la concesión de subvenciones de la actividad económica de comercio al por mayor y al por menor</t>
  </si>
  <si>
    <t>841300009</t>
  </si>
  <si>
    <t>Administración de las políticas de investigación y desarrollo destinadas a mejorar los resultados económicos y de los fondos correspondientes</t>
  </si>
  <si>
    <t>841300011</t>
  </si>
  <si>
    <t>Aplicación de medidas públicas de desarrollo regional como medidas tendientes a reducir el desempleo</t>
  </si>
  <si>
    <t>841399</t>
  </si>
  <si>
    <t>Regulación y facilitación de la actividad económica.</t>
  </si>
  <si>
    <t xml:space="preserve"> Actividades varias de regulación pública y facilitación de la actividad económica.</t>
  </si>
  <si>
    <t>Prestación de servicios a la comunidad en general.</t>
  </si>
  <si>
    <t>Relaciones exteriores.</t>
  </si>
  <si>
    <t>842100</t>
  </si>
  <si>
    <t>Actividades varias de relaciones exteriores.</t>
  </si>
  <si>
    <t>Actividades de defensa.</t>
  </si>
  <si>
    <t>842200</t>
  </si>
  <si>
    <t xml:space="preserve">Actividades de defensa </t>
  </si>
  <si>
    <t>Actividades de mantenimiento del orden público y de seguridad.</t>
  </si>
  <si>
    <t>842300</t>
  </si>
  <si>
    <t>Actividades de planes de seguridad social de afiliación obligatoria.</t>
  </si>
  <si>
    <t>843000</t>
  </si>
  <si>
    <t>Actividades de planes de seguridad social de afiliación obligatoria</t>
  </si>
  <si>
    <t>Enseñanza preescolar y primaria</t>
  </si>
  <si>
    <t>851000</t>
  </si>
  <si>
    <t>851000003</t>
  </si>
  <si>
    <t>Actividades de enseñanza especial para alumnos de este nivel con discapacidad</t>
  </si>
  <si>
    <t>851000004</t>
  </si>
  <si>
    <t>Actividades de programas de alfabetización para adultos</t>
  </si>
  <si>
    <t>851099</t>
  </si>
  <si>
    <t>Enseñanza secundaria</t>
  </si>
  <si>
    <t>852100</t>
  </si>
  <si>
    <t>852100001</t>
  </si>
  <si>
    <t>Actividades de enseñanza general de la primera etapa del nivel secundario (período de escolarización obligatoria)</t>
  </si>
  <si>
    <t>852100002</t>
  </si>
  <si>
    <t>Actividades de enseñanza general de la segunda etapa del nivel secundario ( franquea el acceso a la enseñanza superior)</t>
  </si>
  <si>
    <t>852100003</t>
  </si>
  <si>
    <t>Actividades de educación especial de secundaria para alumnos con discapacidad</t>
  </si>
  <si>
    <t>852199</t>
  </si>
  <si>
    <t>Enseñanza de formación técnica y profesional</t>
  </si>
  <si>
    <t>852200</t>
  </si>
  <si>
    <t>852200002</t>
  </si>
  <si>
    <t>Actividades de capacitación para guías turísticos</t>
  </si>
  <si>
    <t>852200003</t>
  </si>
  <si>
    <t>Actividades de capacitación para cocineros y otro personal de hoteles y restaurantes</t>
  </si>
  <si>
    <t>852200004</t>
  </si>
  <si>
    <t>Actividades de educación especial de formación técnica y profesional para alumnos con discapacidad</t>
  </si>
  <si>
    <t>852200005</t>
  </si>
  <si>
    <t>Actividades de enseñanza en escuelas de cosmética y de peluquería</t>
  </si>
  <si>
    <t>852200006</t>
  </si>
  <si>
    <t>Actividades de enseñanza o capacitación en reparación de computadoras</t>
  </si>
  <si>
    <t>852200007</t>
  </si>
  <si>
    <t>Actividad de enseñanza para conductores profesionales, como de camiones y autobuses</t>
  </si>
  <si>
    <t>852299</t>
  </si>
  <si>
    <t xml:space="preserve">Enseñanza universitaria </t>
  </si>
  <si>
    <t>Otros tipos de enseñanza</t>
  </si>
  <si>
    <t>Educación deportiva y recreativa</t>
  </si>
  <si>
    <t>854100</t>
  </si>
  <si>
    <t>854100001</t>
  </si>
  <si>
    <t>Actividades de adiestramiento deportivo (béisbol, baloncesto, cricket, fútbol etc.)</t>
  </si>
  <si>
    <t>854100002</t>
  </si>
  <si>
    <t>Actividades de adiestramiento en campamentos deportivos</t>
  </si>
  <si>
    <t>854100003</t>
  </si>
  <si>
    <t>Clases para animadores deportivos</t>
  </si>
  <si>
    <t>854100004</t>
  </si>
  <si>
    <t>Clases de gimnasia</t>
  </si>
  <si>
    <t>854100005</t>
  </si>
  <si>
    <t>Clases de equitación en academias o escuelas</t>
  </si>
  <si>
    <t>854100006</t>
  </si>
  <si>
    <t>Clases de natación</t>
  </si>
  <si>
    <t>854100007</t>
  </si>
  <si>
    <t>Actividades de instructores, profesores y entrenadores deportivos</t>
  </si>
  <si>
    <t>854100008</t>
  </si>
  <si>
    <t>Clases de artes marciales</t>
  </si>
  <si>
    <t>854100009</t>
  </si>
  <si>
    <t>Clases de juegos de cartas como bridge</t>
  </si>
  <si>
    <t>854100010</t>
  </si>
  <si>
    <t>Clases de yoga</t>
  </si>
  <si>
    <t>854100090</t>
  </si>
  <si>
    <t>Otras actividades de educación deportiva y recreativa no contemplado en otra actividad asociada</t>
  </si>
  <si>
    <t>854199</t>
  </si>
  <si>
    <t>Educación cultural</t>
  </si>
  <si>
    <t>854200</t>
  </si>
  <si>
    <t>854200001</t>
  </si>
  <si>
    <t>Educación cultural de clases de piano y otras actividades de formación musical</t>
  </si>
  <si>
    <t>854200002</t>
  </si>
  <si>
    <t>Educación cultural de escuelas de formación artística</t>
  </si>
  <si>
    <t>854200003</t>
  </si>
  <si>
    <t>Educación cultural de escuelas y academias de baile</t>
  </si>
  <si>
    <t>854200004</t>
  </si>
  <si>
    <t>Educación cultural de escuelas de teatro (excepto las académicas)</t>
  </si>
  <si>
    <t>854200005</t>
  </si>
  <si>
    <t>Educación cultural de escuelas de bellas artes (excepto las académicas)</t>
  </si>
  <si>
    <t>854200006</t>
  </si>
  <si>
    <t>Educación cultural de escuelas de artes interpretativas (excepto las académicas)</t>
  </si>
  <si>
    <t>854200007</t>
  </si>
  <si>
    <t>Educación cultural de escuelas de fotografía (excepto las comerciales)</t>
  </si>
  <si>
    <t>854200090</t>
  </si>
  <si>
    <t>Otras actividades de educación cultural no contemplado en otra actividad asociada</t>
  </si>
  <si>
    <t>854299</t>
  </si>
  <si>
    <t>Otros tipos de enseñanza n.c.p</t>
  </si>
  <si>
    <t>854900</t>
  </si>
  <si>
    <t>Actividades de enseñanza que no puede asignarse a un nivel determinado</t>
  </si>
  <si>
    <t>Servicios de tutoría académica</t>
  </si>
  <si>
    <t>Servicios de preparación para el ingreso en la universidad</t>
  </si>
  <si>
    <t>Centros de enseñanza que ofrecen cursos de recuperación</t>
  </si>
  <si>
    <t>Cursos de repaso para exámenes profesionales</t>
  </si>
  <si>
    <t>Actividades de enseñanza de idiomas y clases de conversación</t>
  </si>
  <si>
    <t>Enseñanza de métodos de lectura rápida</t>
  </si>
  <si>
    <t>Enseñanza de formación religiosa</t>
  </si>
  <si>
    <t>Escuelas de manejo (para instrucción no profesional)</t>
  </si>
  <si>
    <t>Escuelas de vuelo</t>
  </si>
  <si>
    <t>Actividades de capacitación de socorristas</t>
  </si>
  <si>
    <t>Cursos de supervivencia</t>
  </si>
  <si>
    <t>Cursos de oratoria</t>
  </si>
  <si>
    <t>Otros tipos de enseñanza no contemplado en otra actividad asociada</t>
  </si>
  <si>
    <t>Actividades de apoyo a la enseñanza</t>
  </si>
  <si>
    <t>855000</t>
  </si>
  <si>
    <t>855000001</t>
  </si>
  <si>
    <t>Actividades de apoyo a la enseñanza de consultoría de educación</t>
  </si>
  <si>
    <t>855000002</t>
  </si>
  <si>
    <t>Actividades de apoyo a la enseñanza de servicios de orientación educativa</t>
  </si>
  <si>
    <t>855000003</t>
  </si>
  <si>
    <t>Actividades de apoyo a la enseñanza de servicios de evaluación de exámenes</t>
  </si>
  <si>
    <t>855000004</t>
  </si>
  <si>
    <t>Actividades de apoyo a la enseñanza de servicios de exámenes</t>
  </si>
  <si>
    <t>855000005</t>
  </si>
  <si>
    <t>Actividades de apoyo a la enseñanza de servicio de organización de programas de intercambio de estudiantes</t>
  </si>
  <si>
    <t>Otras actividades de apoyo a la enseñanza no contemplado en otra actividad asociada</t>
  </si>
  <si>
    <t>855099</t>
  </si>
  <si>
    <t>Actividades de atención de la salud humana y asistencia social</t>
  </si>
  <si>
    <t>Actividades de atención a la salud humana</t>
  </si>
  <si>
    <t>861000</t>
  </si>
  <si>
    <t>Actividades de médicos y odontólogos.</t>
  </si>
  <si>
    <t xml:space="preserve">Actividades de médicos </t>
  </si>
  <si>
    <t>Actividades de odontólogos</t>
  </si>
  <si>
    <t>Otras actividades relacionadas con la salud humana</t>
  </si>
  <si>
    <t>Laboratorios médicos y de diagnósticos</t>
  </si>
  <si>
    <t>Laboratorios médicos y de Diagnósticos</t>
  </si>
  <si>
    <t>869009001</t>
  </si>
  <si>
    <t>Actividades de enfermería, fuera de hospitales</t>
  </si>
  <si>
    <t>869009002</t>
  </si>
  <si>
    <t>Actividades de parteras y preparación para el parto, fuera de hospitales</t>
  </si>
  <si>
    <t>869009003</t>
  </si>
  <si>
    <t>Actividades de fisioterapeutas, fuera de hospital</t>
  </si>
  <si>
    <t>869009004</t>
  </si>
  <si>
    <t>Actividades de personal paramédico especializados, fuera de hospitales</t>
  </si>
  <si>
    <t>869009005</t>
  </si>
  <si>
    <t>Actividades de hidroterapia, fuera de hospitales</t>
  </si>
  <si>
    <t>869009006</t>
  </si>
  <si>
    <t>Actividades de masaje terapéutico, fuera de hospitales</t>
  </si>
  <si>
    <t>869009007</t>
  </si>
  <si>
    <t>Actividades de terapia ocupacional, fuera de hospitales</t>
  </si>
  <si>
    <t>869009008</t>
  </si>
  <si>
    <t>Actividades de logoterapia, fuera de hospitales</t>
  </si>
  <si>
    <t>869009009</t>
  </si>
  <si>
    <t>Actividades de psicoterapia excepto médicos psiquiatras, fuera de hospitales</t>
  </si>
  <si>
    <t>869009010</t>
  </si>
  <si>
    <t>Actividades de podología, fuera de hospitales</t>
  </si>
  <si>
    <t>869009011</t>
  </si>
  <si>
    <t>Actividades de quiropráctica, fuera de hospitales</t>
  </si>
  <si>
    <t>869009012</t>
  </si>
  <si>
    <t>Actividades de homeopatía, fuera de hospitales</t>
  </si>
  <si>
    <t>869009013</t>
  </si>
  <si>
    <t>Actividades de acupuntura, fuera de hospitales</t>
  </si>
  <si>
    <t>869009014</t>
  </si>
  <si>
    <t>Actividades de medicina holística, fuera de hospitales</t>
  </si>
  <si>
    <t>869009015</t>
  </si>
  <si>
    <t>Actividades de terapia respiratoria, fuera de hospitales</t>
  </si>
  <si>
    <t>869009016</t>
  </si>
  <si>
    <t>Actividades de nutrición, fuera de hospitales</t>
  </si>
  <si>
    <t>869009017</t>
  </si>
  <si>
    <t>Actividades de terapeutas dentales, enfermeros escolares con conocimientos de odontología e higienistas dentales</t>
  </si>
  <si>
    <t>869009018</t>
  </si>
  <si>
    <t>Actividades de bancos de sangre, bancos de esperma, bancos de órganos para trasplantes</t>
  </si>
  <si>
    <t>869009019</t>
  </si>
  <si>
    <t xml:space="preserve">Servicio de transporte de pacientes en ambulancias corrientes y ambulancias aéreas. </t>
  </si>
  <si>
    <t>Otras actividades relacionadas con la salud humana, fuera de hospitales</t>
  </si>
  <si>
    <t xml:space="preserve">Actividades de atención en Instituciones </t>
  </si>
  <si>
    <t>Actividades de atención de enfermería en instituciones</t>
  </si>
  <si>
    <t>871000</t>
  </si>
  <si>
    <t>871000001</t>
  </si>
  <si>
    <t>Actividades de residencias o asilos de ancianos con atención de enfermería</t>
  </si>
  <si>
    <t>871000002</t>
  </si>
  <si>
    <t>Actividades de casas de convalecencia con atención de enfermería</t>
  </si>
  <si>
    <t>871000003</t>
  </si>
  <si>
    <t>Actividades de hogares de reposo con atención de enfermería</t>
  </si>
  <si>
    <t>871000004</t>
  </si>
  <si>
    <t>Actividades de instalaciones de atención de enfermería</t>
  </si>
  <si>
    <t>871000005</t>
  </si>
  <si>
    <t>Actividades de casas de salud con atención de enfermería</t>
  </si>
  <si>
    <t>871099</t>
  </si>
  <si>
    <t>Actividades de atención en instituciones para personas con retraso mental, enfermos mentales y toxicómanos</t>
  </si>
  <si>
    <t>872000</t>
  </si>
  <si>
    <t>872000001</t>
  </si>
  <si>
    <t>Servicios de atención en instituciones no hospitalarias para el tratamiento del alcoholismo y la drogodependencia</t>
  </si>
  <si>
    <t>872000002</t>
  </si>
  <si>
    <t>Servicios de atención en casas de convalecencia psiquiátricas</t>
  </si>
  <si>
    <t>872000003</t>
  </si>
  <si>
    <t>Servicios de atención en hogares residenciales colectivos para personas con perturbaciones emocionales</t>
  </si>
  <si>
    <t>872000004</t>
  </si>
  <si>
    <t>Servicios de atención en instalaciones no hospitalarias para personas con retraso mental</t>
  </si>
  <si>
    <t>872000005</t>
  </si>
  <si>
    <t>Servicios de atención en hogares de transición para enfermos mentales</t>
  </si>
  <si>
    <t>872099</t>
  </si>
  <si>
    <t>Actividades en instituciones dedicadas al cuidado del adulto mayor y personas con discapacidad</t>
  </si>
  <si>
    <t>873000</t>
  </si>
  <si>
    <t>873000001</t>
  </si>
  <si>
    <t>Actividades en instalaciones residenciales para adulto mayor y personas con discapacidad con asistencia para la vida cotidiana (sin servicio de enfermería)</t>
  </si>
  <si>
    <t>873000002</t>
  </si>
  <si>
    <t>Actividades en comunidades de jubilados con atención permanente</t>
  </si>
  <si>
    <t>873000003</t>
  </si>
  <si>
    <t>Hogares de ancianos con atención mínima de enfermería</t>
  </si>
  <si>
    <t>873000004</t>
  </si>
  <si>
    <t>Actividades en casas de reposo sin atención de enfermería</t>
  </si>
  <si>
    <t>873099</t>
  </si>
  <si>
    <t>Otras actividades de atención en instituciones n.c.p</t>
  </si>
  <si>
    <t>879000</t>
  </si>
  <si>
    <t xml:space="preserve">Actividades de asistencia social permanente en orfanatos </t>
  </si>
  <si>
    <t>Actividades de asistencia social permanente en hogares y albergues infantiles</t>
  </si>
  <si>
    <t>Actividades de asistencia social en albergues temporales para personas sin hogar</t>
  </si>
  <si>
    <t>879000004</t>
  </si>
  <si>
    <t>Actividades de organizaciones destinadas a proporcionar asistencia social permanente a  madres solteras y a sus hijos</t>
  </si>
  <si>
    <t>879000005</t>
  </si>
  <si>
    <t>Actividades de hogares de transición colectivos para personas con problemas sociales o personales</t>
  </si>
  <si>
    <t>879000006</t>
  </si>
  <si>
    <t>Actividades realizadas por organizaciones públicas y privadas de hogares de transición para delincuentes</t>
  </si>
  <si>
    <t>879000007</t>
  </si>
  <si>
    <t>Actividades de campamentos disciplinarios</t>
  </si>
  <si>
    <t>879000090</t>
  </si>
  <si>
    <t>Otras actividades de atención en instituciones no contemplado en otra actividad asociada</t>
  </si>
  <si>
    <t>Asistencia social sin alojamiento</t>
  </si>
  <si>
    <t>881000</t>
  </si>
  <si>
    <t>881000002</t>
  </si>
  <si>
    <t>Actividades de vistas a ancianos y enfermos</t>
  </si>
  <si>
    <t>881000003</t>
  </si>
  <si>
    <t>Actividades de atención diurna para ancianos y/o adultos con discapacidad sin alojamiento</t>
  </si>
  <si>
    <t>881000004</t>
  </si>
  <si>
    <t>Actividades de adiestramiento y readaptación profesional para personas con discapacidad</t>
  </si>
  <si>
    <t>881099</t>
  </si>
  <si>
    <t>Otras actividades de asistencia social sin alojamiento n.c.p</t>
  </si>
  <si>
    <t>889000001</t>
  </si>
  <si>
    <t>Actividades de bienestar social y de orientación para niños y adolescentes</t>
  </si>
  <si>
    <t>889000002</t>
  </si>
  <si>
    <t>Actividades de asistencia social de adopción</t>
  </si>
  <si>
    <t>889000003</t>
  </si>
  <si>
    <t>Actividades de asistencia social de actividades para prevenir la crueldad contra los niños y otras personas</t>
  </si>
  <si>
    <t>889000004</t>
  </si>
  <si>
    <t>Servicios de asistencia social de asesoramiento en economía doméstica y consejería familiar</t>
  </si>
  <si>
    <t>889000005</t>
  </si>
  <si>
    <t>Actividades de asistencia social sin alojamiento con asuntos comunitarios y vecinales</t>
  </si>
  <si>
    <t>889000006</t>
  </si>
  <si>
    <t>Actividades de asistencia social con ayuda a víctimas de desastres, refugiados, inmigrantes, incluido el suministro de alojamiento  temporal o por períodos prolongados</t>
  </si>
  <si>
    <t>889000007</t>
  </si>
  <si>
    <t>Actividades de asistencia social de rehabilitación y habilitación profesional para personas desempleadas</t>
  </si>
  <si>
    <t>889000008</t>
  </si>
  <si>
    <t>Actividades de asistencia social para la determinación del derecho a recibir prestaciones sociales, subsidios de alquiler o cupones de alimentos</t>
  </si>
  <si>
    <t>889000009</t>
  </si>
  <si>
    <t>Actividades de guardería o atención diurna para niños, incluidos niños con discapacidad</t>
  </si>
  <si>
    <t>889000010</t>
  </si>
  <si>
    <t>Servicios diurnos para personas sin hogar y otros grupos socialmente desfavorecidos</t>
  </si>
  <si>
    <t>889000011</t>
  </si>
  <si>
    <t>Actividades de beneficencia, como recaudación de fondos y otras actividades de apoyo con fines de asistencia social</t>
  </si>
  <si>
    <t>Otras actividades de asistencia social sin alojamiento no contemplado en otra actividad asociada</t>
  </si>
  <si>
    <t>Actividades artísticas, de entretenimiento y recreativas</t>
  </si>
  <si>
    <t xml:space="preserve">Actividades creativas, artísticas y de entretenimiento </t>
  </si>
  <si>
    <t>900000</t>
  </si>
  <si>
    <t xml:space="preserve">Actividades de producción de obras de teatro, conciertos, espectáculos operísticos o de danza y otras producciones escénicas de grupos, circos o compañías, orquestas o bandas </t>
  </si>
  <si>
    <t>900000002</t>
  </si>
  <si>
    <t xml:space="preserve">Actividades de artistas individuales, como escritores, directores, músicos, conferenciantes, escenógrafos y constructores de decorado </t>
  </si>
  <si>
    <t>900000003</t>
  </si>
  <si>
    <t>Actividades de gestión de salas de conciertos, teatros y otras instalaciones similares</t>
  </si>
  <si>
    <t>900000004</t>
  </si>
  <si>
    <t>Actividades de escultores, pintores, dibujantes, grabadores</t>
  </si>
  <si>
    <t>900000005</t>
  </si>
  <si>
    <t xml:space="preserve">Actividades de escritores de todo tipo
</t>
  </si>
  <si>
    <t>900000006</t>
  </si>
  <si>
    <t>Actividades de periodistas independientes</t>
  </si>
  <si>
    <t>900000007</t>
  </si>
  <si>
    <t>Actividades de restauración de obras de arte</t>
  </si>
  <si>
    <t>900000008</t>
  </si>
  <si>
    <t>Actividades de productores o empresarios de espectáculos artísticos en vivo, aporten o no ellos mismos las instalaciones correspondientes</t>
  </si>
  <si>
    <t>900000090</t>
  </si>
  <si>
    <t>Otras actividades creativas, artísticas y de entretenimiento no contemplado en otra actividad asociada</t>
  </si>
  <si>
    <t>900099</t>
  </si>
  <si>
    <t xml:space="preserve"> Actividades de bibliotecas, archivos, museos y otras actividades culturales</t>
  </si>
  <si>
    <t>Actividades de bibliotecas y archivos</t>
  </si>
  <si>
    <t>910100</t>
  </si>
  <si>
    <t>Actividades de museos y preservación de lugares históricos</t>
  </si>
  <si>
    <t>910200</t>
  </si>
  <si>
    <t>Actividades de jardines botánicos, zoológicos y parques naturales</t>
  </si>
  <si>
    <t>910300</t>
  </si>
  <si>
    <t>910300001</t>
  </si>
  <si>
    <t>Actividades de gestión de jardines botánicos</t>
  </si>
  <si>
    <t>910300002</t>
  </si>
  <si>
    <t>Actividades de gestión de zoológicos</t>
  </si>
  <si>
    <t>910300003</t>
  </si>
  <si>
    <t>Actividades de gestión de reservas naturales, incluidas las actividades de preservación de la flora y la fauna silvestres</t>
  </si>
  <si>
    <t>910399</t>
  </si>
  <si>
    <t>Actividades de juego de azar y apuestas</t>
  </si>
  <si>
    <t>920000</t>
  </si>
  <si>
    <t>920000001</t>
  </si>
  <si>
    <t>Actividades de apuestas sobre carreras de caballos en el propio hipódromo y otros servicios de apuestas</t>
  </si>
  <si>
    <t>920000002</t>
  </si>
  <si>
    <t>Actividades de apuestas sobre carreras de caballos fuera del hipódromo</t>
  </si>
  <si>
    <t>920000003</t>
  </si>
  <si>
    <t>Actividades de explotación de casinos, incluidos “casinos flotantes”</t>
  </si>
  <si>
    <t>920000004</t>
  </si>
  <si>
    <t>Actividades de venta de boletos de lotería</t>
  </si>
  <si>
    <t>920000005</t>
  </si>
  <si>
    <t>Actividades de gestión (explotación) de máquinas de juegos de azar accionadas con monedas</t>
  </si>
  <si>
    <t>920000006</t>
  </si>
  <si>
    <t>Actividades de gestión de sitios web de juegos de azar virtuales</t>
  </si>
  <si>
    <t>Otras actividades de juego de azar y apuestas no contemplado en otra actividad asociada</t>
  </si>
  <si>
    <t>920099</t>
  </si>
  <si>
    <t>Actividades deportivas, de esparcimiento y recreativas</t>
  </si>
  <si>
    <t>Actividades deportivas.</t>
  </si>
  <si>
    <t>Gestión de instalaciones deportivas</t>
  </si>
  <si>
    <t>931100</t>
  </si>
  <si>
    <t>931100001</t>
  </si>
  <si>
    <t>Actividades de gestión de instalaciones para actividades deportivas en campos y estadios de fútbol, hockey, cricket, béisbol, canchas de frontón</t>
  </si>
  <si>
    <t>931100002</t>
  </si>
  <si>
    <t>Actividades de gestión de instalaciones para actividades deportivas para circuitos de carreras de automóviles, canódromos, hipódromos</t>
  </si>
  <si>
    <t>931100003</t>
  </si>
  <si>
    <t xml:space="preserve">Actividades de gestión de instalaciones para actividades deportivas bajo techo o al aire libre en piscinas </t>
  </si>
  <si>
    <t>931100004</t>
  </si>
  <si>
    <t>Actividades de gestión de instalaciones para actividades deportivas bajo techo o al aire libre en estadios de atletismo</t>
  </si>
  <si>
    <t>931100005</t>
  </si>
  <si>
    <t>Actividades de gestión de instalaciones para actividades deportivas bajo techo o al aire libre en pistas y estadios para deportes de invierno</t>
  </si>
  <si>
    <t>931100006</t>
  </si>
  <si>
    <t>Actividades de gestión de instalaciones para actividades deportivas bajo techo o al aire libre en pabellones de boxeo</t>
  </si>
  <si>
    <t>931100007</t>
  </si>
  <si>
    <t>Actividades de gestión de instalaciones para actividades deportivas de campo de práctica de golf</t>
  </si>
  <si>
    <t>931100008</t>
  </si>
  <si>
    <t>Actividades de gestión de instalaciones para actividades deportivas de juegos de bolos</t>
  </si>
  <si>
    <t>931100009</t>
  </si>
  <si>
    <t>Actividades de gestión de gimnasios</t>
  </si>
  <si>
    <t>931100010</t>
  </si>
  <si>
    <t>Actividades de organización y gestión de competiciones deportivas al aire libre o bajo techo, en instalaciones propias</t>
  </si>
  <si>
    <t>931100090</t>
  </si>
  <si>
    <t>Otra gestión de instalaciones deportivas no contemplado en otra actividad asociada</t>
  </si>
  <si>
    <t>931199</t>
  </si>
  <si>
    <t>Actividades de clubes deportivos</t>
  </si>
  <si>
    <t>931200</t>
  </si>
  <si>
    <t>931200001</t>
  </si>
  <si>
    <t>Actividades de clubes de fútbol</t>
  </si>
  <si>
    <t>931200002</t>
  </si>
  <si>
    <t>Actividades de clubes de bolos</t>
  </si>
  <si>
    <t>931200003</t>
  </si>
  <si>
    <t>Actividades de clubes de natación
</t>
  </si>
  <si>
    <t>931200004</t>
  </si>
  <si>
    <t>Actividades de clubes de golf
</t>
  </si>
  <si>
    <t>931200005</t>
  </si>
  <si>
    <t>Actividades de clubes de boxeo
</t>
  </si>
  <si>
    <t>931200006</t>
  </si>
  <si>
    <t>Actividades de clubes de culturismo
</t>
  </si>
  <si>
    <t>931200007</t>
  </si>
  <si>
    <t>Actividades de clubes de ajedrez</t>
  </si>
  <si>
    <t>931200008</t>
  </si>
  <si>
    <t>Actividades de clubes de atletismo</t>
  </si>
  <si>
    <t>931200009</t>
  </si>
  <si>
    <t>Actividades de clubes de tiro</t>
  </si>
  <si>
    <t>931200090</t>
  </si>
  <si>
    <t>Otras actividades de clubes deportivos no contemplado en otra actividad asociada</t>
  </si>
  <si>
    <t>931299</t>
  </si>
  <si>
    <t>Otras actividades deportivas</t>
  </si>
  <si>
    <t>931900</t>
  </si>
  <si>
    <t>931900001</t>
  </si>
  <si>
    <t>Actividades de productores o promotores de competiciones deportivas, con o sin instalaciones</t>
  </si>
  <si>
    <t>931900002</t>
  </si>
  <si>
    <t>Actividades por cuenta propia de deportistas y atletas, árbitros, jueces, cronometradores</t>
  </si>
  <si>
    <t>931900003</t>
  </si>
  <si>
    <t>Actividades de ligas y órganos reguladores</t>
  </si>
  <si>
    <t>931900004</t>
  </si>
  <si>
    <t>Actividades relacionadas con la promoción de competiciones deportivas</t>
  </si>
  <si>
    <t>931900005</t>
  </si>
  <si>
    <t>Actividades relacionadas con carreras de automóviles</t>
  </si>
  <si>
    <t>931900006</t>
  </si>
  <si>
    <t>Actividades relacionadas con carreras de caballos</t>
  </si>
  <si>
    <t>931900007</t>
  </si>
  <si>
    <t>Actividades de gestión de clubes de pesca y caza deportivas</t>
  </si>
  <si>
    <t>931900008</t>
  </si>
  <si>
    <t>Actividades de guías de montaña</t>
  </si>
  <si>
    <t>931900009</t>
  </si>
  <si>
    <t>Actividades de apoyo para la caza y la pesca deportivas o recreativas</t>
  </si>
  <si>
    <t>931900090</t>
  </si>
  <si>
    <t>Otras actividades deportivas no contemplado en otra actividad asociada</t>
  </si>
  <si>
    <t>Otras actividades de esparcimiento y recreativas</t>
  </si>
  <si>
    <t>Actividades de parques de atracciones y parques temáticos</t>
  </si>
  <si>
    <t>932100</t>
  </si>
  <si>
    <t>Otras actividades de esparcimiento y recreativas n.c.p</t>
  </si>
  <si>
    <t>932900</t>
  </si>
  <si>
    <t>932900001</t>
  </si>
  <si>
    <t>Actividades de parques recreativos y playas</t>
  </si>
  <si>
    <t>932900002</t>
  </si>
  <si>
    <t>Actividades de gestión de instalaciones de transporte recreativo</t>
  </si>
  <si>
    <t>932900003</t>
  </si>
  <si>
    <t xml:space="preserve">Actividades de alquiler de equipo de esparcimiento y recreo </t>
  </si>
  <si>
    <t>932900004</t>
  </si>
  <si>
    <t>Actividades de explotación de ferias y exposiciones de carácter recreativo</t>
  </si>
  <si>
    <t>932900005</t>
  </si>
  <si>
    <t>Actividades de explotación de discotecas y pistas de baile</t>
  </si>
  <si>
    <t>932900006</t>
  </si>
  <si>
    <t>Otras actividades de esparcimiento y recreativas (excepto las de parques de atracciones y parques temáticos) no clasificadas en otra parte</t>
  </si>
  <si>
    <t>932900007</t>
  </si>
  <si>
    <t>Actividades de productores o empresarios de espectáculos en vivo distintos de los artísticos o deportivos, aporten o no las instalaciones</t>
  </si>
  <si>
    <t>932900090</t>
  </si>
  <si>
    <t>Otras actividades de esparcimiento y recreativas no contemplado en otra actividad asociada</t>
  </si>
  <si>
    <t>Otras actividades de servicio</t>
  </si>
  <si>
    <t xml:space="preserve">Actividades de asociaciones </t>
  </si>
  <si>
    <t>Actividades de Asociaciones empresariales y de empleadores</t>
  </si>
  <si>
    <t>941100</t>
  </si>
  <si>
    <t>Actividades de asociaciones profesionales</t>
  </si>
  <si>
    <t>941200000</t>
  </si>
  <si>
    <t>Actividades de sindicatos</t>
  </si>
  <si>
    <t>942000000</t>
  </si>
  <si>
    <t>Actividades de otras asociaciones</t>
  </si>
  <si>
    <t>Actividades de organizaciones religiosas</t>
  </si>
  <si>
    <t>949100</t>
  </si>
  <si>
    <t>Actividades de organizaciones políticas</t>
  </si>
  <si>
    <t>949200000</t>
  </si>
  <si>
    <t>Actividades de otras asociaciones n.c.p</t>
  </si>
  <si>
    <t>949900</t>
  </si>
  <si>
    <t>949900001</t>
  </si>
  <si>
    <t>Actividades de organizaciones no afiliadas directamente a un partido político que promueven iniciativas ciudadanas y movimientos de protesta</t>
  </si>
  <si>
    <t>949900002</t>
  </si>
  <si>
    <t>Actividades de organizaciones no afiliadas directamente a un partido político que promueven movimientos ambientalistas o ecologistas</t>
  </si>
  <si>
    <t>Actividades de organizaciones de apoyo a servicios comunitarios y educativos no contemplado en otra actividad asociada</t>
  </si>
  <si>
    <t>949900004</t>
  </si>
  <si>
    <t>Actividades de organizaciones para la protección y el progreso de grupos especiales (étnicos y minoritarios, etc.)</t>
  </si>
  <si>
    <t>949900005</t>
  </si>
  <si>
    <t>Actividades de asociaciones con fines patrióticos</t>
  </si>
  <si>
    <t>949900006</t>
  </si>
  <si>
    <t>Actividades de asociaciones de consumidores</t>
  </si>
  <si>
    <t>949900007</t>
  </si>
  <si>
    <t>Actividades de asociaciones de automovilistas</t>
  </si>
  <si>
    <t>949900008</t>
  </si>
  <si>
    <t>Actividades de organizaciones que facilitan el contacto con otras personas con intereses similares (clubes rotarios, logias masónicas etc.)</t>
  </si>
  <si>
    <t>949900009</t>
  </si>
  <si>
    <t xml:space="preserve">Actividades de asociaciones de jóvenes, clubes y organizaciones fraternales de estudiantes </t>
  </si>
  <si>
    <t xml:space="preserve">Actividades de asociaciones que promueven actividades culturales o recreativas excluidas las de deporte y juegos </t>
  </si>
  <si>
    <t>949900011</t>
  </si>
  <si>
    <t>Actividades de concesión de donaciones realizadas por asociaciones u otras organizaciones</t>
  </si>
  <si>
    <t>949900090</t>
  </si>
  <si>
    <t>Actividades de otras asociaciones no contemplado en otra actividad asociada</t>
  </si>
  <si>
    <t>Reparación de computadoras y enseres de uso personal y doméstico</t>
  </si>
  <si>
    <t>Reparación de computadoras y equipos de comunicaciones</t>
  </si>
  <si>
    <t>951100</t>
  </si>
  <si>
    <t>951200</t>
  </si>
  <si>
    <t>Reparación de enseres de uso personal y doméstico</t>
  </si>
  <si>
    <t>952100</t>
  </si>
  <si>
    <t>952200</t>
  </si>
  <si>
    <t>952300</t>
  </si>
  <si>
    <t>Reparación de muebles y accesorios domésticos</t>
  </si>
  <si>
    <t>952400</t>
  </si>
  <si>
    <t>Reparación de otros bienes personales y enseres domésticos n.c.p</t>
  </si>
  <si>
    <t>952900</t>
  </si>
  <si>
    <t>952900002</t>
  </si>
  <si>
    <t>Servicio de reparación y arreglo de prendas de vestir</t>
  </si>
  <si>
    <t>952900003</t>
  </si>
  <si>
    <t>Servicios de reparación y arreglo de joyas</t>
  </si>
  <si>
    <t xml:space="preserve">Servicio de afinación de pianos </t>
  </si>
  <si>
    <t>Otros servicios de reparación de otros bienes personales y enseres domésticos no contemplado en otra actividad asociada</t>
  </si>
  <si>
    <t>Otras actividades de servicios personales</t>
  </si>
  <si>
    <t>Lavado y limpieza, incluida la limpieza en seco, de productos textiles y piel</t>
  </si>
  <si>
    <t>960100</t>
  </si>
  <si>
    <t>Servicio de lavado y limpieza, incluida la limpieza en seco, de productos textiles y piel</t>
  </si>
  <si>
    <t>960200</t>
  </si>
  <si>
    <t>Funerales y actividades conexas</t>
  </si>
  <si>
    <t>960300</t>
  </si>
  <si>
    <t>960300001</t>
  </si>
  <si>
    <t>Servicios de sepultura e incineración de cadáveres humanos o animales y actividades conexas</t>
  </si>
  <si>
    <t>960300002</t>
  </si>
  <si>
    <t>Servicio de preparación de los despojos para su inhumación o cremación y servicios de embalsamamiento y otros servicios de honras fúnebres</t>
  </si>
  <si>
    <t>960300003</t>
  </si>
  <si>
    <t>Servicios de inhumación y cremación</t>
  </si>
  <si>
    <t>Alquiler de locales especiales en salas de velación</t>
  </si>
  <si>
    <t>960300005</t>
  </si>
  <si>
    <t>Alquiler y venta de tumbas</t>
  </si>
  <si>
    <t>960300006</t>
  </si>
  <si>
    <t>Servicio de mantenimiento de tumbas y mausoleos</t>
  </si>
  <si>
    <t>960399</t>
  </si>
  <si>
    <t>Otras actividades de servicios personales n.c.p</t>
  </si>
  <si>
    <t>960900</t>
  </si>
  <si>
    <t>960900001</t>
  </si>
  <si>
    <t>Actividades de baños turcos, saunas y baños de vapor, solarios, salones de adelgazamiento, salones de masaje etc.</t>
  </si>
  <si>
    <t>960900002</t>
  </si>
  <si>
    <t>Actividades de astrología y espiritismo</t>
  </si>
  <si>
    <t>960900003</t>
  </si>
  <si>
    <t xml:space="preserve">Actividades de agencias de la contratación de acompañantes y de agencias matrimoniales </t>
  </si>
  <si>
    <t>960900004</t>
  </si>
  <si>
    <t>Servicios de hotel, peluquería, paseo y adiestramiento para animales domésticos</t>
  </si>
  <si>
    <t>960900005</t>
  </si>
  <si>
    <t>Actividades de organizaciones genealógicas</t>
  </si>
  <si>
    <t>960900006</t>
  </si>
  <si>
    <t>Actividades de limpiabotas</t>
  </si>
  <si>
    <t>960900007</t>
  </si>
  <si>
    <t>Servicios de valet para parquear autos</t>
  </si>
  <si>
    <t>960900008</t>
  </si>
  <si>
    <t>Actividades de explotación de máquinas de servicios personales accionadas con monedas (cabinas fotográficas, básculas, aparatos para tomar la presión arterial, accionadas con monedas)</t>
  </si>
  <si>
    <t>960900009</t>
  </si>
  <si>
    <t>Servicio de chambas</t>
  </si>
  <si>
    <t>960900010</t>
  </si>
  <si>
    <t>Servicio de compra para consumidores</t>
  </si>
  <si>
    <t>960900011</t>
  </si>
  <si>
    <t xml:space="preserve">Servicios sexuales </t>
  </si>
  <si>
    <t>Otras actividades de servicios personales no contemplado en otra actividad asociada</t>
  </si>
  <si>
    <t>T</t>
  </si>
  <si>
    <t>Actividades de los hogares como empleadores, actividades no diferenciadas de los hogares como productores de bienes y servicios para uso propio</t>
  </si>
  <si>
    <t>Actividades de los hogares como empleadores de personal doméstico</t>
  </si>
  <si>
    <t>970000</t>
  </si>
  <si>
    <t>970000001</t>
  </si>
  <si>
    <t>Actividades de los hogares como empleadores de personal doméstico, como sirvientes, cocineros, camareros</t>
  </si>
  <si>
    <t>970000002</t>
  </si>
  <si>
    <t xml:space="preserve">Actividades de mayordomos </t>
  </si>
  <si>
    <t>970000003</t>
  </si>
  <si>
    <t xml:space="preserve">Actividades de lavanderos </t>
  </si>
  <si>
    <t>970000004</t>
  </si>
  <si>
    <t xml:space="preserve">Actividades de jardineros </t>
  </si>
  <si>
    <t>970000005</t>
  </si>
  <si>
    <t xml:space="preserve">Actividades de porteros </t>
  </si>
  <si>
    <t>970000006</t>
  </si>
  <si>
    <t>Actividades de cuidado de quintas o fincas particulares</t>
  </si>
  <si>
    <t>970000007</t>
  </si>
  <si>
    <t xml:space="preserve">Actividades de conductores </t>
  </si>
  <si>
    <t>970000008</t>
  </si>
  <si>
    <t xml:space="preserve">Actividades de conserjes </t>
  </si>
  <si>
    <t>970000009</t>
  </si>
  <si>
    <t xml:space="preserve">Actividades de institutrices, niñeras, preceptores, secretarios </t>
  </si>
  <si>
    <t>970000010</t>
  </si>
  <si>
    <t>Actividades de encargado de caballerizas</t>
  </si>
  <si>
    <t>Actividades de guarda de casa particular</t>
  </si>
  <si>
    <t>970099</t>
  </si>
  <si>
    <t>Actividades no diferenciadas de los hogares como productores de bienes para uso propio</t>
  </si>
  <si>
    <t>981000</t>
  </si>
  <si>
    <t>981000001</t>
  </si>
  <si>
    <t>Actividades de caza y la recolección para uso propio del hogar</t>
  </si>
  <si>
    <t>981000002</t>
  </si>
  <si>
    <t>Actividades de agricultura para uso propio del hogar</t>
  </si>
  <si>
    <t>981000003</t>
  </si>
  <si>
    <t>Actividades de construcción de viviendas para uso propio del hogar</t>
  </si>
  <si>
    <t>981000004</t>
  </si>
  <si>
    <t>Actividades de confección de prendas de vestir para uso propio del hogar</t>
  </si>
  <si>
    <t>981099</t>
  </si>
  <si>
    <t>Actividades no diferenciadas de producción de servicios de los hogares privados para uso propio</t>
  </si>
  <si>
    <t>982000</t>
  </si>
  <si>
    <t>982000001</t>
  </si>
  <si>
    <t>Servicio de cocina para los miembros del hogar</t>
  </si>
  <si>
    <t>982000002</t>
  </si>
  <si>
    <t>Servicio de cuido de personas discapacitadas miembros del hogar</t>
  </si>
  <si>
    <t>982000003</t>
  </si>
  <si>
    <t>Servicio de cuido de personas miembros del hogar</t>
  </si>
  <si>
    <t>982000004</t>
  </si>
  <si>
    <t>Servicio de enseñanza a los miembros del hogar</t>
  </si>
  <si>
    <t>982000005</t>
  </si>
  <si>
    <t>Servicio de lavado para otros miembros del hogar</t>
  </si>
  <si>
    <t>982099</t>
  </si>
  <si>
    <t>990000</t>
  </si>
  <si>
    <t>990000001</t>
  </si>
  <si>
    <t>Actividades de organizaciones internacionales, como las Naciones Unidas y los organismos especializados del sistema de las Naciones Unidas, órganos regionales, etc.</t>
  </si>
  <si>
    <t>990000002</t>
  </si>
  <si>
    <t>Actividades de organizaciones internacionales, como el Fondo Monetario Internacional</t>
  </si>
  <si>
    <t>990000003</t>
  </si>
  <si>
    <t>Actividades de organizaciones internacionales, como el Banco Mundial</t>
  </si>
  <si>
    <t>Otras actividades de organizaciones y órganos extraterritoriales, no contemplado en otra actividad asociada</t>
  </si>
  <si>
    <t>990099</t>
  </si>
  <si>
    <t xml:space="preserve">Unidades patrimoniales (sin actividad productiva) </t>
  </si>
  <si>
    <t>Unidades patrimoniales (sin actividad productiva) utilizadas para sucesorios</t>
  </si>
  <si>
    <t>000100</t>
  </si>
  <si>
    <t>000100000</t>
  </si>
  <si>
    <t>Unidades patrimoniales (sin actividad productiva) utilizadas para registrar bienes muebles de uso propio</t>
  </si>
  <si>
    <t>000200</t>
  </si>
  <si>
    <t>000200000</t>
  </si>
  <si>
    <t>Unidades patrimoniales (sin actividad productiva) utilizadas para registrar bienes inmuebles de uso propio</t>
  </si>
  <si>
    <t>000300</t>
  </si>
  <si>
    <t>000300000</t>
  </si>
  <si>
    <t>Unidades patrimoniales (sin actividad productiva),n.c.p</t>
  </si>
  <si>
    <t>000900</t>
  </si>
  <si>
    <t>Unidades patrimoniales (sin actividad productiva), n.c.p</t>
  </si>
  <si>
    <t>000900000</t>
  </si>
  <si>
    <t>Unidades patrimoniales (sin actividad productiva), no contemplado en otra actividad asociada</t>
  </si>
  <si>
    <t>Consumo</t>
  </si>
  <si>
    <t>1A0000</t>
  </si>
  <si>
    <t>Mobiliario y equipo del hogar (consumo)</t>
  </si>
  <si>
    <t>Homologación de actividades económicas SICVECA vrs CIIU - CICAC</t>
  </si>
  <si>
    <t>SICVECA</t>
  </si>
  <si>
    <t>CICAC</t>
  </si>
  <si>
    <t>eee</t>
  </si>
  <si>
    <t>Para los casos que están duplicados</t>
  </si>
  <si>
    <t>C_TIPO_ACTIVIDAD_ECONOMICA</t>
  </si>
  <si>
    <t>NOMBRE_TIPO_ACTIVIDAD_ECONOMICA</t>
  </si>
  <si>
    <t>C_TIPO_ACTIVIDAD_ECONOMICA_CIIU_2</t>
  </si>
  <si>
    <t xml:space="preserve">Código </t>
  </si>
  <si>
    <t>D - E -J</t>
  </si>
  <si>
    <t>L -F</t>
  </si>
  <si>
    <t>L - F</t>
  </si>
  <si>
    <t>F0921</t>
  </si>
  <si>
    <t>F0922</t>
  </si>
  <si>
    <t>F0923</t>
  </si>
  <si>
    <t>H - N</t>
  </si>
  <si>
    <t>L - N - M</t>
  </si>
  <si>
    <t>G - S</t>
  </si>
  <si>
    <t>E - F - H - N - M - Q -S</t>
  </si>
  <si>
    <t>G - J - N - P - R -S</t>
  </si>
  <si>
    <t xml:space="preserve">H - K - N -O - Q - S </t>
  </si>
  <si>
    <t>NR</t>
  </si>
  <si>
    <t>dd</t>
  </si>
  <si>
    <t>código</t>
  </si>
  <si>
    <t>Tabla: Ponderacion_Riesgo_Credito_Acuerdo_SUGEF_3-06 (Aplica a partir de Setiembre 2024)</t>
  </si>
  <si>
    <t>Categoria Calificación Riesgo  de acuerdo a la tabla: tabla Equivalencia_Calificaciones_Agencias_Calificadoras</t>
  </si>
  <si>
    <t>Ponderación
de Riesgo</t>
  </si>
  <si>
    <r>
      <t>Conforme a lo establecido en el artículo 12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en bancos multilaterales de desarrollo reconocidos internacionalmente.
Los activos más pasivos contingentes de emisores y deudores con calificación publica en categoría de riesgo 0.</t>
    </r>
  </si>
  <si>
    <r>
      <t>Conforme a lo establecido en el artículo 13 del Acuerdo SUGEF 3-06 (</t>
    </r>
    <r>
      <rPr>
        <sz val="9"/>
        <color theme="1"/>
        <rFont val="Times New Roman"/>
        <family val="1"/>
      </rPr>
      <t>Reglamento sobre la Suficiencia Patrimonial de Entidades Financieras</t>
    </r>
    <r>
      <rPr>
        <sz val="10"/>
        <color theme="1"/>
        <rFont val="Times New Roman"/>
        <family val="1"/>
      </rPr>
      <t>), aplica para:  Las operaciones back to back, independientemente del deudor.
Los activos más pasivos contingentes de emisores y deudores con calificación publica en categoría de riesgo 1.</t>
    </r>
  </si>
  <si>
    <r>
      <t>Conforme a lo establecido en el artículo 14  y 15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2.
Créditos hipotecarios residenciales para persona física con LTV&lt;40%</t>
    </r>
  </si>
  <si>
    <t>no aplica</t>
  </si>
  <si>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LTV40%&lt;60% </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</si>
  <si>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aplica para:  Créditos hipotecarios residenciales para persona física con LTV60%&lt;80%</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</si>
  <si>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Los activos más pasivos contingentes de emisores y deudores con calificación publica en categoría de riesgo 3.
Créditos hipotecarios residenciales para persona física con LTV80%&lt;90% </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</si>
  <si>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LTV90%&lt;100% </t>
    </r>
  </si>
  <si>
    <r>
      <t>Conforme a lo establecido en el artículo 16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4.</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</si>
  <si>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LTV&gt;100% </t>
    </r>
  </si>
  <si>
    <r>
      <t>Conforme a lo establecido en el artículo 17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5.</t>
    </r>
  </si>
  <si>
    <t>Conforme a lo establecido en el artículo 18 del Acuerdo SUGEF 3-06 (Reglamento sobre la Suficiencia Patrimonial de Entidades Financieras), aplica para:
El activo total más pasivos contingentes no incluidos en las categorías de riesgo anteriores.</t>
  </si>
  <si>
    <t xml:space="preserve">Tabla_Entidades_Supervisadas_CONASSIF
Lista  de entidades supevisadas por SUGEF 
objetivo: agregar indicador para segmentar deudores </t>
  </si>
  <si>
    <t xml:space="preserve">La tabla a nivel de sistemas es TIPO_ENTIDADES_PARA_SEGMENTACION_NEC2024 </t>
  </si>
  <si>
    <t>Entidad 
que
supervisa</t>
  </si>
  <si>
    <t>Sector o actividad financiera</t>
  </si>
  <si>
    <t>Id_Entidad</t>
  </si>
  <si>
    <t>Tipo_Persona</t>
  </si>
  <si>
    <t>Nombre de la entidad</t>
  </si>
  <si>
    <t>RRRR</t>
  </si>
  <si>
    <t>SUGEF</t>
  </si>
  <si>
    <t>BANCO DE COSTA RICA</t>
  </si>
  <si>
    <t>BANCOS CREADOS POR LEYES ESPECIALES</t>
  </si>
  <si>
    <t>BANCO HIPOTECARIO DE LA VIVIENDA</t>
  </si>
  <si>
    <t>BANCO POPULAR Y DE DESARROLLO COMUNAL</t>
  </si>
  <si>
    <t>BANCO BAC SAN JOSE S A</t>
  </si>
  <si>
    <t>BANCO BCT S A</t>
  </si>
  <si>
    <t>Banco Cathay de Costa Rica S A</t>
  </si>
  <si>
    <t>BANCO CMB COSTA RICA SOCIEDAD ANONIMA</t>
  </si>
  <si>
    <t>Banco Davivienda Costa Rica Sociedad Anonima</t>
  </si>
  <si>
    <t>BANCO GENERAL COSTA RICA SOCIEDAD ANONIMA</t>
  </si>
  <si>
    <t>BANCO IMPROSA S A</t>
  </si>
  <si>
    <t>BANCO LAFISE SOCIEDAD ANONIMA</t>
  </si>
  <si>
    <t>BANCO PROMERICA DE COSTA RICA S A</t>
  </si>
  <si>
    <t>PRIVAL BANK COSTA RICA SOCIEDAD ANONIMA</t>
  </si>
  <si>
    <t>SCOTIABANK DE COSTA RICA S A</t>
  </si>
  <si>
    <t>Financiera Cafsa S A</t>
  </si>
  <si>
    <t>FINANCIERA MULTIMONEY SOCIEDAD ANONIMA</t>
  </si>
  <si>
    <t>FINANCIERA MONGE SOCIEDAD ANONIMA</t>
  </si>
  <si>
    <t>OTRAS ENTIDADES FINANCIERAS</t>
  </si>
  <si>
    <t>Caja de Ahorro y Préstamo de la Ande.</t>
  </si>
  <si>
    <t>ORGANIZACIONES COOPERATIVAS DE AHORRO Y CRÉDITO</t>
  </si>
  <si>
    <t>COOPERATIVA DE AHORRO Y CREDITO ALIANZA DE PEREZ ZELEDON R L COOPEALIANZA R L</t>
  </si>
  <si>
    <t>Cooperativa de Ahorro y Crédito ANDE No. 1, R.L. (COOPEANDE No 1 R.L.)</t>
  </si>
  <si>
    <t>COOPERATIVA DE AHORRO Y CREDITO ANTONIO VEGA GRANADOS R L COOPAVEGRA R L</t>
  </si>
  <si>
    <t>COOPERATIVA DE AHORRO Y CREDITO DE LA COMUNIDAD DE CIUDAD QUESADA R L COOCIQUE R L</t>
  </si>
  <si>
    <t>COOPERATIVA DE AHORRO Y CREDITO DE LA COMUNIDAD DE GRECIA R L (COOPEGRECIA)</t>
  </si>
  <si>
    <t>COOPERATIVA DE AHORRO Y CREDITO DE LAS PERSONAS FISICAS Y JURIDICAS R L</t>
  </si>
  <si>
    <t>COOPERATIVA DE AHORRO Y CREDITO DE LOS EMPLEADOS DEL BANCO POPULAR Y DE DESARROLLO COMUNAL R L COOPEBANPO R L</t>
  </si>
  <si>
    <t>COOPERATIVA DE AHORRO Y CREDITO DE LOS EMPLEADOS DEL INSTITUTO COSTARRICENSE DE ACUEDUCTOS Y ALCANTARILLADOS R L</t>
  </si>
  <si>
    <t>COOPERATIVA DE AHORRO Y CREDITO DE LOS EMPLEADOS DEL MINISTERIO DE EDUCACION PUBLICA R L COOPEMEP R L</t>
  </si>
  <si>
    <t>COOPERATIVA DE AHORRO Y CREDITO DE LOS EMPLEADOS DEL SECTOR PUBLICO PRIVADO E INDEPENDIENTE R L COOPEFYL R L</t>
  </si>
  <si>
    <t>Cooperativa de Ahorro y Crédito de los Productores de Leche R L COOPELECHEROS R L</t>
  </si>
  <si>
    <t>COOPERATIVA DE AHORRO Y CREDITO DE LOS SERVIDORES PUBLICOS R L COOPESERVIDORES R L</t>
  </si>
  <si>
    <t>COOPERATIVA DE AHORRO Y CREDITO DE SAN MARCOS DE TARRAZU R L COOPESANMARCOS R L</t>
  </si>
  <si>
    <t>COOPERATIVA DE AHORRO Y CREDITO DE SERVIDORES JUDICIALES R L COOPEJUDICIAL R L</t>
  </si>
  <si>
    <t>Cooperativa de Ahorro y Crédito La Amistad R L</t>
  </si>
  <si>
    <t>Cooperativa de Ahorro y Crédito para el Desarrollo R L CREDECOOP R L</t>
  </si>
  <si>
    <t>COOPERATIVA DE AHORRO Y CREDITO REFACCIONARIO DE ALFARO RUIZ R L COOPECAR R L</t>
  </si>
  <si>
    <t>COOPERATIVA DE AHORRO Y CREDITO REFACCIONARIO DE LA COMUNIDAD DE SAN RAMON R L COOPESANRAMON R L</t>
  </si>
  <si>
    <t>COOPERATIVA DE AHORRO Y CREDITO Y SERVICIOS MULTIPLES DE LOS MEDICOS R L COOPEMEDICOS R L</t>
  </si>
  <si>
    <t>COOPERATIVA NACIONAL DE EDUCADORES R L (COOPENAE R L)</t>
  </si>
  <si>
    <t>COOPERATIVA UNIVERSITARIA DE AHORRO Y CREDITO R L</t>
  </si>
  <si>
    <t>ENTIDADES AUTORIZADAS SISTEMA FINANCIERO NACIONAL VIVIENDA</t>
  </si>
  <si>
    <t>GRUPO MUTUAL ALAJUELA LA VIVIENDA DE AHORRO Y PRESTAMO</t>
  </si>
  <si>
    <t>CONTROLADORA</t>
  </si>
  <si>
    <t>3101771084 SOCIEDAD ANONIMA</t>
  </si>
  <si>
    <t>CORPORACION BCT S A</t>
  </si>
  <si>
    <t>CORPORACION CAFSA S A</t>
  </si>
  <si>
    <t>CORPORACION DAVIVIENDA COSTA RICA S A</t>
  </si>
  <si>
    <t>CORPORACION LAFISE CONTROLADORA S A</t>
  </si>
  <si>
    <t>CORPORACION PRIVAL COSTA RICA S A</t>
  </si>
  <si>
    <t>CORPORACION TENEDORA BAC SAN JOSE S A</t>
  </si>
  <si>
    <t>GRUPO BNS DE COSTA RICA S A</t>
  </si>
  <si>
    <t>GRUPO DE FINANZAS CATHAY S A</t>
  </si>
  <si>
    <t>GRUPO FINANCIERO CITIBANK DE COSTA RICA SOCIEDAD ANONIMA</t>
  </si>
  <si>
    <t>GRUPO FINANCIERO DESYFIN SOCIEDAD ANONIMA</t>
  </si>
  <si>
    <t>GRUPO FINANCIERO GMG SOCIEDAD ANONIMA</t>
  </si>
  <si>
    <t>GRUPO FINANCIERO IMPROSA S. A.</t>
  </si>
  <si>
    <t>SUGEVAL</t>
  </si>
  <si>
    <t>PUESTO DE BOLSA</t>
  </si>
  <si>
    <t>ALDESA PUESTO DE BOLSA SOCIEDAD ANONIMA</t>
  </si>
  <si>
    <t>SUGEF / SUGEVAL</t>
  </si>
  <si>
    <t>BCR VALORES S A</t>
  </si>
  <si>
    <t>BCT SECURITIES SOCIEDAD ANONIMA</t>
  </si>
  <si>
    <t>BN VALORES PUESTO DE BOLSA S A</t>
  </si>
  <si>
    <t>IMPROSA VALORES PUESTO DE BOLSA SOCIEDAD ANONIMA</t>
  </si>
  <si>
    <t>INS VALORES PUESTO DE BOLSA SOCIEDAD ANONIMA</t>
  </si>
  <si>
    <t>MERCADO DE VALORES DE COSTA RICA PUESTO DE BOLSA SOCIEDAD ANONIMA</t>
  </si>
  <si>
    <t>MULTIFONDOS DE COSTA RICA SOCIEDAD ANONIMA</t>
  </si>
  <si>
    <t>POPULAR VALORES PUESTO DE BOLSA</t>
  </si>
  <si>
    <t>PRIVAL SECURITIES COSTA RICA PUESTO DE BOLSA S A</t>
  </si>
  <si>
    <t>SUGEF / SUPEN</t>
  </si>
  <si>
    <t>OPERADORA DE PENSIONES</t>
  </si>
  <si>
    <t>BAC SAN JOSE PENSIONES</t>
  </si>
  <si>
    <t>BCR PENSIONES OPERADORA DE PLANES DE PENSIONES COMPLEMENTARIAS S A</t>
  </si>
  <si>
    <t>BN VITAL OPERADORA DE PLANES DE PENSIONES COMPLEMENTARIAS S A</t>
  </si>
  <si>
    <t>SUPEN</t>
  </si>
  <si>
    <t>OPERADORA DE PENSIONES COMPLEMENTARIAS Y DE CAPITALIZACION LABORAL DE LA CAJA COSTARRICENSE DE SEGURO SOCIAL SOCIEDAD ANONIMA</t>
  </si>
  <si>
    <t>OPERADORA DE PLANES DE PENSIONES COMPLEMENTARIAS DEL BANCO POPULAR Y DE DESARROLLO COMUNAL S A</t>
  </si>
  <si>
    <t>SOCIEDAD ADMINISTRADORA DE FONDOS DE INVERSIÓN</t>
  </si>
  <si>
    <t>BAC SAN JOSE VALORES SOC ADMINISTRADORA DE FONDOS DE INVERSION S A</t>
  </si>
  <si>
    <t>BCR SOCIEDAD ADMINISTRADORA DE FONDOS DE INVERSION S A</t>
  </si>
  <si>
    <t>BN SOCIEDAD ADMINISTRADORA DE FONDOS DE INVERSION S A</t>
  </si>
  <si>
    <t>INS INVERSIONES SOCIEDAD ADMINISTRADORA DE FONDOS DE INVERSION SOCIEDAD ANONIMA</t>
  </si>
  <si>
    <t>MUTUAL SOCIEDAD DE FONDOS DE INVERSION S A</t>
  </si>
  <si>
    <t>POPULAR SOCIEDAD FONDOS DE INVERSION</t>
  </si>
  <si>
    <t>PRIVAL SOCIEDAD ADMINISTRADORA DE FONDOS DE INVERSION S A</t>
  </si>
  <si>
    <t>SAMA SOCIEDAD DE FONDOS DE INVERSION G S SOCIEDAD ANONIMA</t>
  </si>
  <si>
    <t>SCOTIA SOCIEDAD DE FONDOS DE INVERSION S A</t>
  </si>
  <si>
    <t>SUGEF / SUGESE</t>
  </si>
  <si>
    <t>EMPRESA AGENCIA DE SEGUROS</t>
  </si>
  <si>
    <t>COOPESERVIDORES CORREDORA DE SEGUROS SOCIEDAD ANONIMA</t>
  </si>
  <si>
    <t>SCOTIA AGENCIA DE SEGUROS S A</t>
  </si>
  <si>
    <t>EMPRESA ARRENDADORA</t>
  </si>
  <si>
    <t>ARRENDADORA CAFSA S A</t>
  </si>
  <si>
    <t>ARRENDADORA INTERFIN EL SALVADOR DE CV</t>
  </si>
  <si>
    <t>DAVIVIENDA LEASING COSTA RICA S A</t>
  </si>
  <si>
    <t>IMPROSA SERVICIOS INTERNACIONALES S A</t>
  </si>
  <si>
    <t>MUTUAL LEASING SOCIEDAD ANONIMA</t>
  </si>
  <si>
    <t>SCOTIA LEASING PANAMA S A</t>
  </si>
  <si>
    <t>EMPRESA INMOBILIARIA</t>
  </si>
  <si>
    <t>BIENES MOBILIARIOS LAFISE B M L S A</t>
  </si>
  <si>
    <t>INMOBILIARIA ALIANZA DE PEREZ ZELEDON S A</t>
  </si>
  <si>
    <t>INMOBILIARIA COOCIQUE S A</t>
  </si>
  <si>
    <t>INMOBILIARIA IMPROSA SOCIEDAD ANONIMA</t>
  </si>
  <si>
    <t>PERSHORE INVESTMENTS SOCIEDAD ANONIMA</t>
  </si>
  <si>
    <t>OTRAS EMPRESAS NO REGULADAS</t>
  </si>
  <si>
    <t>ADMINISTRADORA DE INVERSIONES CATHAY S A</t>
  </si>
  <si>
    <t>BANPROCESA SOCIEDAD DE RESPONSABILIDAD LIMITADA</t>
  </si>
  <si>
    <t>CATHAY APOYO LOGISTICO SOCIEDAD ANONIMA</t>
  </si>
  <si>
    <t>CATHAY LEASING S A</t>
  </si>
  <si>
    <t>CENTRO COMERCIAL ALIANZA SOCIEDAD ANONIMA</t>
  </si>
  <si>
    <t>FONDO DE GARANTIAS Y JUBILACIONES DE LOS EMPLEADOS DEL BANCO NACIONAL DE COSTA RICA</t>
  </si>
  <si>
    <t>FONDO DE GARANTIAS Y JUBILACIONES DE LOS EMPLEADOS DEL INSTITUTO COSTARRICENSE DE ELECTRICIDAD</t>
  </si>
  <si>
    <t>FONDO DE JUBILACIONES Y PENSIONES DEL PODER JUDICIAL</t>
  </si>
  <si>
    <t>FONDO MUTUAL Y DE BENEFICIO SOCIAL PARA LOS VENDEDORES DE LOTERIA</t>
  </si>
  <si>
    <t>IMPROSA CAPITAL SOCIEDAD ANONIMA</t>
  </si>
  <si>
    <t>IMPROSA CENTRO DE SERVICIOS COMPARTIDOS ICSC S A</t>
  </si>
  <si>
    <t>INVERSIONES SAMA SOCIEDAD ANONIMA</t>
  </si>
  <si>
    <t>JUNTA ADMINISTRADORA DEL FONDO DE JUBILACIONES Y PENSIONES DEL PODER JUDICIAL</t>
  </si>
  <si>
    <t>PROFESIONALES EN SOFTWARE PROSOFT S A</t>
  </si>
  <si>
    <t>PROVEEDOR INTEGRAL DE PRECIOS CENTROAMERICA SOCIEDAD ANONIMA</t>
  </si>
  <si>
    <t>RECAUDADORA COSTA RICA S A</t>
  </si>
  <si>
    <t>REGIMEN DE CAPITALIZACION COLECTIVA DE LA JUNTA DE PENSIONES Y JUBILACIONES DEL MAGISTERIO NACIONAL</t>
  </si>
  <si>
    <t>SERVICIOS CORPORATIVOS ALIANZA S A</t>
  </si>
  <si>
    <t>Soluciones Rápidas GEMSA</t>
  </si>
  <si>
    <t>Empresa corredora de seguros</t>
  </si>
  <si>
    <t>BCR CORREDORA DE SEGUROS SOCIEDAD ANONIMA</t>
  </si>
  <si>
    <t>BN SOCIEDAD CORREDORA DE SEGUROS S A</t>
  </si>
  <si>
    <t>COOPENAE CORREDURIA DE SEGUROS SOCIEDAD ANONIMA</t>
  </si>
  <si>
    <t>POPULAR SEGUROS CORREDURIA DE SEGUROS SA</t>
  </si>
  <si>
    <t>SOCIEDAD AGENCIA DE SEGUROS DESYFIN SOCIEDAD ANONIMA</t>
  </si>
  <si>
    <t>ASEGURADORA</t>
  </si>
  <si>
    <t>DAVIVIENDA SEGUROS COSTA RICA SOCIEDAD ANONIMA</t>
  </si>
  <si>
    <t>SEGUROS LAFISE COSTA RICA SOCIEDAD ANONIMA</t>
  </si>
  <si>
    <t>Otras Entidades no Supervisadas Autorizadas por Ley</t>
  </si>
  <si>
    <t>JUNTA DE PENSIONES Y JUBILACIONES DEL MAGISTERIO NACIONAL</t>
  </si>
  <si>
    <t>CASAS DE CAMBIO</t>
  </si>
  <si>
    <t>CASA DE CAMBIO TELEDOLAR SOCIEDAD ANONIMA</t>
  </si>
  <si>
    <t>Global Exchange Casa de Cambio S.A</t>
  </si>
  <si>
    <t>SUGESE</t>
  </si>
  <si>
    <t>ASEGURADORA DEL ISTMO (ADISA) S.A.</t>
  </si>
  <si>
    <t>Aseguradora Sagicor Costa Rica S.A.</t>
  </si>
  <si>
    <t>ASSA COMPAÑÍA DE SEGUROS, S.A.</t>
  </si>
  <si>
    <t>BEST MERIDIAN INSURANCE COMPANY</t>
  </si>
  <si>
    <t>INSTITUTO NACIONAL DE SEGUROS</t>
  </si>
  <si>
    <t>MAPFRE | SEGUROS COSTA RICA S.A. </t>
  </si>
  <si>
    <t>Oceánica de Seguros S.A.</t>
  </si>
  <si>
    <t>PAN AMERICAN LIFE INSURANCE DE COSTA RICA, S.A.</t>
  </si>
  <si>
    <t>QUÁLITAS COMPAÑÍA DE SEGUROS (COSTA RICA), S.A.</t>
  </si>
  <si>
    <t>SEGUROS DEL MAGISTERIO S.A.</t>
  </si>
  <si>
    <t>Sociedades Agencias de seguro</t>
  </si>
  <si>
    <t>AGE AGENCIA DE SEGUROS, S.A.</t>
  </si>
  <si>
    <t>Agencia de Seguros Coocique, S.A.</t>
  </si>
  <si>
    <t>AGENCIA DE SEGUROS COOSEGUROS, S.A.</t>
  </si>
  <si>
    <t>AGENCIA DE SEGUROS GLOBAL SEGUROS, S.A.</t>
  </si>
  <si>
    <t>Agencia de Seguros Goque Seguros, S.A.</t>
  </si>
  <si>
    <t>AGENCIA DE SEGUROS MULTICARIBE, S.A.</t>
  </si>
  <si>
    <t xml:space="preserve">AGENCIA DE SEGUROS, INVERSIONES Y SEGUROS DE OCCIDENTE, S.A. </t>
  </si>
  <si>
    <t>ASETECA SOCIEDAD AGENCIA DE SEGUROS, S.A.</t>
  </si>
  <si>
    <t>CAJA DE ANDE SEGUROS SOCIEDAD AGENCIA DE SEGUROS, S.A.</t>
  </si>
  <si>
    <t>CREDI Q AGENCIA DE SEGUROS, S.A.</t>
  </si>
  <si>
    <t>CUSPIDE SOCIEDAD AGENCIA DE SEGUROS, S.A.</t>
  </si>
  <si>
    <t xml:space="preserve">Inchcape Protection Express Agencia de Seguros, S.A.  </t>
  </si>
  <si>
    <t>KHARPA SOCIEDAD AGENCIA DE SEGUROS, S.A.</t>
  </si>
  <si>
    <t>MULTISEGUROS C R SOCIEDAD AGENCIA DE SEGUROS, S.A.</t>
  </si>
  <si>
    <t>PRICOSE PRIMERA SOCIEDAD AGENCIA DE SEGUROS, S.A.</t>
  </si>
  <si>
    <t>SOCIEDAD AGENCIA DE SEGUROS AGS, S.A.</t>
  </si>
  <si>
    <t>SOCIEDAD AGENCIA DE SEGUROS GAMA, S.A.</t>
  </si>
  <si>
    <t>SOCIEDAD AGENCIA DE SEGUROS GRUPO ORTIZ, S.A.</t>
  </si>
  <si>
    <t>SOCIEDAD AGENCIA DE SEGUROS Z &amp; C, S.A.</t>
  </si>
  <si>
    <t>UNIVERSAL AGENCIA DE SEGUROS, S.A.</t>
  </si>
  <si>
    <t>WORLD OF AMERICA COSTA RICA AGENCIA DE SEGUROS, S.A.</t>
  </si>
  <si>
    <t>AF CORREDORA DE SEGUROS, S.A.</t>
  </si>
  <si>
    <t>ASPROSE CORREDORA DE SEGUROS, S.A.</t>
  </si>
  <si>
    <t>AVANTO CORREDURIA DE SEGUROS, S.A.</t>
  </si>
  <si>
    <t>BAC Credomatic Corredora de Seguros, S.A.</t>
  </si>
  <si>
    <t>COMERCIAL DE SEGUROS CORREDORES DE SEGUROS S.A.</t>
  </si>
  <si>
    <t>CONFÍA SOCIEDAD CORREDORA DE SEGUROS S.A.</t>
  </si>
  <si>
    <t>CORREDORA DE SEGUROS GRUPO SOLUCIONES INTEGRALES, S.A.</t>
  </si>
  <si>
    <t>CORREDURIA DE SEGUROS METROPOLITANOS S.A.</t>
  </si>
  <si>
    <t>CRS SOCIEDAD CORREDORA DE SEGUROS S.A.</t>
  </si>
  <si>
    <t>CSS CORREDORES DE SEGUROS, S.A.</t>
  </si>
  <si>
    <t>DAVIVIENDA CORREDORA DE SEGUROS (COSTA RICA) S.A.</t>
  </si>
  <si>
    <t>Dinámica Corredora de Seguros, S.A.</t>
  </si>
  <si>
    <t>ESSENTIAL CORREDORA DE SEGUROS S.A.</t>
  </si>
  <si>
    <t>GARRETT UNICEN CORREDORA DE SEGUROS, S. A.</t>
  </si>
  <si>
    <t>IBG CORREDURIA DE SEGUROS S.A.</t>
  </si>
  <si>
    <t>IMPROSA CORREDORA DE SEGUROS S.A.</t>
  </si>
  <si>
    <t>INNOVA CORREDORA DE SEGUROS S.A.</t>
  </si>
  <si>
    <t>InterSeguros Corredora de Seguros, S.A.</t>
  </si>
  <si>
    <t>Martha Mora &amp; Corredores de Seguros, S.A.</t>
  </si>
  <si>
    <t>MUTUAL SEGUROS SOCIEDAD CORREDORA DE SEGUROS, S.A.</t>
  </si>
  <si>
    <t>Nexo Correduría de Seguros NCS S.A.</t>
  </si>
  <si>
    <t>PRISMA CORREDORA DE SEGUROS, S.A.</t>
  </si>
  <si>
    <t>PROINTEL CORREDORES DE SEGUROS S.A.</t>
  </si>
  <si>
    <t>PROTECCIÓN TOTAL CORREDURÍA DE SEGUROS, S.A.</t>
  </si>
  <si>
    <t>Purdy Corredora de Seguros S.A. 3-101-343834</t>
  </si>
  <si>
    <t>Sociedad Corredora de Seguros Uniseguros</t>
  </si>
  <si>
    <t>SOMIT CORREDORES DE SEGUROS, S.A.</t>
  </si>
  <si>
    <t>Somos Seguros Corredores de Seguros, S.A.</t>
  </si>
  <si>
    <t>UNISERSE CORREDURÍA DE SEGUROS S.A.</t>
  </si>
  <si>
    <t>UNITY CORREDORES DE SEGUROS S.A.</t>
  </si>
  <si>
    <t>VIDA PLENA OPERADORA DE PLANES DE PENSIONES COMPLEMENTARIAS S.A.</t>
  </si>
  <si>
    <t>IBP PENSIONES OPERADORA DE PENSIONES COMPLEMENTARIAS S A</t>
  </si>
  <si>
    <t>MUTUAL VALORES PUESTO DE BOLSA S A</t>
  </si>
  <si>
    <t>LAFISE VALORES PUESTO DE BOLSA</t>
  </si>
  <si>
    <t>IMPROSA SOCIEDAD ADMINISTRADORA DE FONDOS DE INVERSION SOCIEDAD ANONIMA</t>
  </si>
  <si>
    <t>DAVIVIENDA PUESTO DE BOLSA COSTA RICA S A</t>
  </si>
  <si>
    <t>CITI VALORES ACCIVAL SOCIEDAD ANONIMA</t>
  </si>
  <si>
    <t>BCT VALORES PUESTO DE BOLSA S A</t>
  </si>
  <si>
    <t>BCT SOCIEDAD DE FONDOS DE INVERSION S A</t>
  </si>
  <si>
    <t>BAC SAN JOSE VALORES PUESTO DE BOLSA S A</t>
  </si>
  <si>
    <t>ACOBO PUESTO DE BOLSA S A</t>
  </si>
  <si>
    <t>VISTA SOCIEDAD DE FONDOS DE INVERSION S A</t>
  </si>
  <si>
    <t>Proveedor de Precios</t>
  </si>
  <si>
    <t>VALMER COSTA RICA SOCIEDAD ANONIMA</t>
  </si>
  <si>
    <t>Instituciones Certificadoras</t>
  </si>
  <si>
    <t>BOLSA NACIONAL DE VALORES SOCIEDAD ANONIMA</t>
  </si>
  <si>
    <t>Corporación de Operadores de Servicios Telemáticos</t>
  </si>
  <si>
    <t xml:space="preserve">3-101-299606 </t>
  </si>
  <si>
    <t>GRUPO FINANCIERO ALIANZA</t>
  </si>
  <si>
    <t>DESCRIPCION.</t>
  </si>
  <si>
    <t xml:space="preserve"> Porcentaje de acuerdo a lo establecido en los artículos del 12 al 18 del acuerdo SUGEF 3-06.</t>
  </si>
  <si>
    <t xml:space="preserve">Avales Otorgados por  "Fideicomiso de Garantías del IMAS (FIDEIMAS)". </t>
  </si>
  <si>
    <t>Fortalecimiento de Prácticas Productivas Sostenibles (NAMA)</t>
  </si>
  <si>
    <t>Financiamiento, Fomento y Encadenamiento Sector Ganadero</t>
  </si>
  <si>
    <r>
      <t>Avales especiales para atención de población beneficiaria del MAG e INDER</t>
    </r>
    <r>
      <rPr>
        <sz val="11"/>
        <color rgb="FF00B050"/>
        <rFont val="Aptos"/>
        <family val="2"/>
      </rPr>
      <t> </t>
    </r>
  </si>
  <si>
    <t>Se incorporar nuevos códigos a la tabla:
40016 Fortalecimiento de Prácticas Productivas Sostenibles (NAMA)
40017 Financiamiento, Fomento y Encadenamiento Sector Ganadero
40018 Avales especiales para atención de población beneficiaria del MAG e INDER </t>
  </si>
  <si>
    <t>Se modifica la descripción del Código 27:  
Operación readecuada o refinanciada por motivos diferentes a evitar su incumplimiento” 
Queda de la siguiente forma:
"Readecuación por abono extraordinario" o "Refinanciamiento no relativo a morosidad".</t>
  </si>
  <si>
    <t>Readecuación por abono extraordinario" o "Refinanciamiento no relativo a morosidad.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</si>
</sst>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107"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mbria"/>
      <family val="1"/>
    </font>
    <font>
      <sz val="14"/>
      <color theme="1"/>
      <name val="Cambria"/>
      <family val="1"/>
    </font>
    <font>
      <b/>
      <sz val="20"/>
      <color rgb="FF002060"/>
      <name val="Cambria"/>
      <family val="1"/>
    </font>
    <font>
      <b/>
      <sz val="11"/>
      <color theme="1"/>
      <name val="Cambria"/>
      <family val="1"/>
    </font>
    <font>
      <sz val="11"/>
      <color indexed="8"/>
      <name val="Cambria"/>
      <family val="1"/>
    </font>
    <font>
      <sz val="11"/>
      <color theme="0" tint="-0.499984740745262"/>
      <name val="Cambria"/>
      <family val="1"/>
    </font>
    <font>
      <sz val="11"/>
      <color rgb="FF00B050"/>
      <name val="Cambria"/>
      <family val="1"/>
    </font>
    <font>
      <sz val="11"/>
      <name val="Cambria"/>
      <family val="1"/>
    </font>
    <font>
      <sz val="11"/>
      <color theme="0" tint="-0.249977111117893"/>
      <name val="Cambria"/>
      <family val="1"/>
    </font>
    <font>
      <strike/>
      <sz val="11"/>
      <color theme="1"/>
      <name val="Cambria"/>
      <family val="1"/>
    </font>
    <font>
      <sz val="9"/>
      <color theme="1"/>
      <name val="Cambria"/>
      <family val="1"/>
    </font>
    <font>
      <b/>
      <sz val="11"/>
      <color theme="0"/>
      <name val="Cambria"/>
      <family val="1"/>
    </font>
    <font>
      <b/>
      <sz val="11"/>
      <color rgb="FFFFFFFF"/>
      <name val="Calibri"/>
      <family val="2"/>
    </font>
    <font>
      <sz val="11"/>
      <name val="Calibri"/>
      <family val="2"/>
    </font>
    <font>
      <b/>
      <sz val="13"/>
      <color theme="1"/>
      <name val="Cambria"/>
      <family val="1"/>
    </font>
    <font>
      <b/>
      <sz val="14"/>
      <color theme="1"/>
      <name val="Calibri"/>
      <family val="2"/>
      <scheme val="minor"/>
    </font>
    <font>
      <b/>
      <sz val="13"/>
      <color theme="1"/>
      <name val="Arial"/>
      <family val="2"/>
    </font>
    <font>
      <sz val="8"/>
      <color theme="1"/>
      <name val="Calibri"/>
      <family val="2"/>
      <scheme val="minor"/>
    </font>
    <font>
      <b/>
      <sz val="11"/>
      <color rgb="FFFFFFFF"/>
      <name val="Cambria"/>
      <family val="1"/>
    </font>
    <font>
      <sz val="11"/>
      <color rgb="FFFFFFFF"/>
      <name val="Cambria"/>
      <family val="1"/>
    </font>
    <font>
      <b/>
      <sz val="18"/>
      <color theme="1"/>
      <name val="Cambria"/>
      <family val="1"/>
    </font>
    <font>
      <b/>
      <sz val="11"/>
      <color rgb="FF000000"/>
      <name val="Cambria"/>
      <family val="1"/>
    </font>
    <font>
      <sz val="11"/>
      <color rgb="FF000000"/>
      <name val="Cambria"/>
      <family val="1"/>
    </font>
    <font>
      <sz val="10"/>
      <color theme="1"/>
      <name val="Cambria"/>
      <family val="1"/>
    </font>
    <font>
      <sz val="11"/>
      <color theme="1"/>
      <name val="Times New Roman"/>
      <family val="1"/>
    </font>
    <font>
      <b/>
      <sz val="13"/>
      <color rgb="FF000000"/>
      <name val="Cambria"/>
      <family val="1"/>
    </font>
    <font>
      <b/>
      <sz val="11"/>
      <color rgb="FFFFFFFF"/>
      <name val="Calibri"/>
      <family val="2"/>
      <scheme val="minor"/>
    </font>
    <font>
      <b/>
      <sz val="11"/>
      <color rgb="FF000000"/>
      <name val="Calibri"/>
      <family val="2"/>
      <scheme val="minor"/>
    </font>
    <font>
      <sz val="11"/>
      <color rgb="FF000000"/>
      <name val="Calibri"/>
      <family val="2"/>
      <scheme val="minor"/>
    </font>
    <font>
      <b/>
      <sz val="11"/>
      <color theme="0"/>
      <name val="Calibri"/>
      <family val="2"/>
      <scheme val="minor"/>
    </font>
    <font>
      <sz val="11"/>
      <color theme="0"/>
      <name val="Calibri"/>
      <family val="2"/>
      <scheme val="minor"/>
    </font>
    <font>
      <sz val="16"/>
      <color theme="0"/>
      <name val="Cambria"/>
      <family val="1"/>
    </font>
    <font>
      <sz val="11"/>
      <color theme="0"/>
      <name val="Times New Roman"/>
      <family val="1"/>
    </font>
    <font>
      <sz val="11"/>
      <color theme="0" tint="-0.34998626667073579"/>
      <name val="Cambria"/>
      <family val="1"/>
    </font>
    <font>
      <i/>
      <sz val="11"/>
      <color rgb="FF000000"/>
      <name val="Cambria"/>
      <family val="1"/>
    </font>
    <font>
      <b/>
      <sz val="16"/>
      <color theme="1"/>
      <name val="Times New Roman"/>
      <family val="1"/>
    </font>
    <font>
      <b/>
      <sz val="11"/>
      <color theme="0"/>
      <name val="Times New Roman"/>
      <family val="1"/>
    </font>
    <font>
      <b/>
      <sz val="11"/>
      <color rgb="FF00B050"/>
      <name val="Cambria"/>
      <family val="1"/>
    </font>
    <font>
      <b/>
      <sz val="18"/>
      <color rgb="FFFFFFFF"/>
      <name val="Cambria"/>
      <family val="1"/>
    </font>
    <font>
      <strike/>
      <sz val="8"/>
      <color theme="1"/>
      <name val="Cambria"/>
      <family val="1"/>
    </font>
    <font>
      <sz val="12"/>
      <color theme="1"/>
      <name val="Cambria"/>
      <family val="1"/>
    </font>
    <font>
      <b/>
      <sz val="16"/>
      <color theme="0"/>
      <name val="Cambria"/>
      <family val="1"/>
    </font>
    <font>
      <b/>
      <sz val="14"/>
      <color theme="0"/>
      <name val="Cambria"/>
      <family val="1"/>
    </font>
    <font>
      <u/>
      <sz val="11"/>
      <color theme="10"/>
      <name val="Cambria"/>
      <family val="1"/>
    </font>
    <font>
      <b/>
      <sz val="14"/>
      <color theme="1"/>
      <name val="Cambria"/>
      <family val="1"/>
    </font>
    <font>
      <sz val="8.25"/>
      <color indexed="9"/>
      <name val="Cambria"/>
      <family val="1"/>
    </font>
    <font>
      <sz val="8.25"/>
      <color indexed="8"/>
      <name val="Cambria"/>
      <family val="1"/>
    </font>
    <font>
      <b/>
      <sz val="11"/>
      <name val="Cambria"/>
      <family val="1"/>
    </font>
    <font>
      <b/>
      <sz val="20"/>
      <color theme="7" tint="0.79998168889431442"/>
      <name val="Cambria"/>
      <family val="1"/>
    </font>
    <font>
      <b/>
      <sz val="10"/>
      <color rgb="FFFFFFFF"/>
      <name val="Cambria"/>
      <family val="1"/>
    </font>
    <font>
      <b/>
      <sz val="10"/>
      <color theme="7" tint="0.79998168889431442"/>
      <name val="Cambria"/>
      <family val="1"/>
    </font>
    <font>
      <b/>
      <sz val="10"/>
      <color rgb="FF000000"/>
      <name val="Cambria"/>
      <family val="1"/>
    </font>
    <font>
      <sz val="10"/>
      <color rgb="FF000000"/>
      <name val="Cambria"/>
      <family val="1"/>
    </font>
    <font>
      <b/>
      <sz val="16"/>
      <color rgb="FFFF0000"/>
      <name val="Cambria"/>
      <family val="1"/>
    </font>
    <font>
      <b/>
      <sz val="10"/>
      <color theme="1"/>
      <name val="Cambria"/>
      <family val="1"/>
    </font>
    <font>
      <sz val="11"/>
      <color rgb="FF000000"/>
      <name val="Times New Roman"/>
      <family val="1"/>
    </font>
    <font>
      <b/>
      <sz val="9"/>
      <color rgb="FFFFFFFF"/>
      <name val="Cambria"/>
      <family val="1"/>
    </font>
    <font>
      <b/>
      <sz val="14"/>
      <color theme="7" tint="0.79998168889431442"/>
      <name val="Cambria"/>
      <family val="1"/>
    </font>
    <font>
      <sz val="11"/>
      <color theme="1"/>
      <name val="Calibri"/>
      <family val="2"/>
      <scheme val="minor"/>
    </font>
    <font>
      <b/>
      <sz val="11"/>
      <color theme="3"/>
      <name val="Calibri"/>
      <family val="2"/>
      <scheme val="minor"/>
    </font>
    <font>
      <sz val="10"/>
      <color theme="1"/>
      <name val="Segoe UI"/>
      <family val="2"/>
    </font>
    <font>
      <b/>
      <sz val="14"/>
      <color theme="3"/>
      <name val="Calibri"/>
      <family val="2"/>
      <scheme val="minor"/>
    </font>
    <font>
      <b/>
      <sz val="14"/>
      <color rgb="FFFFFFFF"/>
      <name val="Calibri"/>
      <family val="2"/>
      <scheme val="minor"/>
    </font>
    <font>
      <b/>
      <sz val="14"/>
      <color theme="0"/>
      <name val="Calibri"/>
      <family val="2"/>
      <scheme val="minor"/>
    </font>
    <font>
      <b/>
      <sz val="14"/>
      <color rgb="FF000000"/>
      <name val="Calibri"/>
      <family val="2"/>
      <scheme val="minor"/>
    </font>
    <font>
      <sz val="11"/>
      <name val="Calibri"/>
      <family val="2"/>
      <scheme val="minor"/>
    </font>
    <font>
      <sz val="10"/>
      <name val="Arial"/>
      <family val="2"/>
    </font>
    <font>
      <sz val="11"/>
      <color indexed="8"/>
      <name val="Calibri"/>
      <family val="2"/>
      <scheme val="minor"/>
    </font>
    <font>
      <sz val="11"/>
      <color theme="0"/>
      <name val="Cambria"/>
      <family val="1"/>
    </font>
    <font>
      <i/>
      <strike/>
      <sz val="10"/>
      <color theme="0"/>
      <name val="Cambria"/>
      <family val="1"/>
    </font>
    <font>
      <strike/>
      <sz val="11"/>
      <color rgb="FFFF0000"/>
      <name val="Cambria"/>
      <family val="1"/>
    </font>
    <font>
      <strike/>
      <sz val="10"/>
      <color rgb="FFFF0000"/>
      <name val="Cambria"/>
      <family val="1"/>
    </font>
    <font>
      <b/>
      <sz val="12"/>
      <color theme="1"/>
      <name val="Cambria"/>
      <family val="1"/>
    </font>
    <font>
      <b/>
      <sz val="12"/>
      <name val="Cambria"/>
      <family val="1"/>
    </font>
    <font>
      <b/>
      <sz val="26"/>
      <color theme="0"/>
      <name val="Cambria"/>
      <family val="1"/>
    </font>
    <font>
      <i/>
      <strike/>
      <sz val="11"/>
      <color rgb="FF000000"/>
      <name val="Cambria"/>
      <family val="1"/>
    </font>
    <font>
      <i/>
      <strike/>
      <sz val="10"/>
      <color rgb="FF000000"/>
      <name val="Cambria"/>
      <family val="1"/>
    </font>
    <font>
      <b/>
      <i/>
      <sz val="8"/>
      <color rgb="FFFFFFFF"/>
      <name val="Cambria"/>
      <family val="1"/>
    </font>
    <font>
      <b/>
      <sz val="10"/>
      <color rgb="FFFFFFFF"/>
      <name val="Times New Roman"/>
      <family val="1"/>
    </font>
    <font>
      <sz val="10"/>
      <color theme="1"/>
      <name val="Times New Roman"/>
      <family val="1"/>
    </font>
    <font>
      <b/>
      <sz val="16"/>
      <color theme="7" tint="0.79998168889431442"/>
      <name val="Cambria"/>
      <family val="1"/>
    </font>
    <font>
      <sz val="9"/>
      <color theme="1"/>
      <name val="Times New Roman"/>
      <family val="1"/>
    </font>
    <font>
      <sz val="20"/>
      <color theme="1"/>
      <name val="Cambria"/>
      <family val="1"/>
    </font>
    <font>
      <b/>
      <sz val="15"/>
      <color theme="3"/>
      <name val="Calibri"/>
      <family val="2"/>
      <scheme val="minor"/>
    </font>
    <font>
      <b/>
      <sz val="24"/>
      <color theme="3"/>
      <name val="Calibri"/>
      <family val="2"/>
      <scheme val="minor"/>
    </font>
    <font>
      <b/>
      <sz val="11"/>
      <color theme="0"/>
      <name val="Kalinga"/>
      <family val="2"/>
    </font>
    <font>
      <b/>
      <sz val="11"/>
      <color theme="1"/>
      <name val="Kalinga"/>
      <family val="2"/>
    </font>
    <font>
      <sz val="11"/>
      <color theme="1"/>
      <name val="Kalinga"/>
      <family val="2"/>
    </font>
    <font>
      <sz val="11"/>
      <name val="Kalinga"/>
      <family val="2"/>
    </font>
    <font>
      <b/>
      <sz val="11"/>
      <name val="Kalinga"/>
      <family val="2"/>
    </font>
    <font>
      <sz val="8"/>
      <name val="Calibri"/>
      <family val="2"/>
      <scheme val="minor"/>
    </font>
    <font>
      <strike/>
      <sz val="9"/>
      <color theme="1"/>
      <name val="Cambria"/>
      <family val="1"/>
    </font>
    <font>
      <strike/>
      <sz val="9"/>
      <name val="Cambria"/>
      <family val="1"/>
    </font>
    <font>
      <b/>
      <sz val="11"/>
      <color rgb="FF7030A0"/>
      <name val="Cambria"/>
      <family val="1"/>
    </font>
    <font>
      <sz val="11"/>
      <color theme="4"/>
      <name val="Cambria"/>
      <family val="1"/>
    </font>
    <font>
      <sz val="11"/>
      <color rgb="FFFF0000"/>
      <name val="Cambria"/>
      <family val="1"/>
    </font>
    <font>
      <b/>
      <sz val="11"/>
      <name val="Calibri"/>
      <family val="2"/>
      <scheme val="minor"/>
    </font>
    <font>
      <b/>
      <strike/>
      <sz val="11"/>
      <color rgb="FF000000"/>
      <name val="Calibri"/>
      <family val="2"/>
      <scheme val="minor"/>
    </font>
    <font>
      <sz val="11"/>
      <color rgb="FF002060"/>
      <name val="Cambria"/>
      <family val="1"/>
    </font>
    <font>
      <b/>
      <strike/>
      <sz val="12"/>
      <color rgb="FFFFC000"/>
      <name val="Cambria"/>
      <family val="1"/>
    </font>
    <font>
      <b/>
      <i/>
      <strike/>
      <sz val="12"/>
      <color rgb="FFFFC000"/>
      <name val="Cambria"/>
      <family val="1"/>
    </font>
    <font>
      <b/>
      <u/>
      <sz val="10"/>
      <color theme="5" tint="-0.499984740745262"/>
      <name val="Cambria"/>
      <family val="1"/>
    </font>
    <font>
      <b/>
      <u/>
      <sz val="11"/>
      <color rgb="FF00B050"/>
      <name val="Cambria"/>
      <family val="1"/>
    </font>
    <font>
      <sz val="11"/>
      <color rgb="FF00B050"/>
      <name val="Aptos"/>
      <family val="2"/>
    </font>
  </fonts>
  <fills count="32">
    <fill>
      <patternFill patternType="none"/>
    </fill>
    <fill>
      <patternFill patternType="gray125"/>
    </fill>
    <fill>
      <gradientFill degree="90">
        <stop position="0">
          <color theme="0"/>
        </stop>
        <stop position="1">
          <color theme="8" tint="0.80001220740379042"/>
        </stop>
      </gradientFill>
    </fill>
    <fill>
      <patternFill patternType="solid">
        <fgColor rgb="FFFFFF00"/>
        <bgColor indexed="64"/>
      </patternFill>
    </fill>
    <fill>
      <patternFill patternType="solid">
        <fgColor rgb="FF002060"/>
        <bgColor indexed="64"/>
      </patternFill>
    </fill>
    <fill>
      <patternFill patternType="solid">
        <fgColor rgb="FF002060"/>
        <bgColor theme="1"/>
      </patternFill>
    </fill>
    <fill>
      <patternFill patternType="solid">
        <fgColor theme="4" tint="0.79998168889431442"/>
        <bgColor indexed="64"/>
      </patternFill>
    </fill>
    <fill>
      <patternFill patternType="solid">
        <fgColor theme="0" tint="-0.14996795556505021"/>
        <bgColor indexed="64"/>
      </patternFill>
    </fill>
    <fill>
      <patternFill patternType="solid">
        <fgColor rgb="FF0045D0"/>
        <bgColor indexed="64"/>
      </patternFill>
    </fill>
    <fill>
      <patternFill patternType="solid">
        <fgColor rgb="FFDDEBF7"/>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1F4E78"/>
        <bgColor indexed="64"/>
      </patternFill>
    </fill>
    <fill>
      <gradientFill degree="90">
        <stop position="0">
          <color theme="0"/>
        </stop>
        <stop position="1">
          <color rgb="FFA0E6FF"/>
        </stop>
      </gradient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rgb="FFE9EAF1"/>
        <bgColor indexed="64"/>
      </patternFill>
    </fill>
    <fill>
      <patternFill patternType="solid">
        <fgColor theme="8" tint="-0.249977111117893"/>
        <bgColor indexed="64"/>
      </patternFill>
    </fill>
    <fill>
      <patternFill patternType="solid">
        <fgColor rgb="FFC00000"/>
        <bgColor rgb="FF4682B4"/>
      </patternFill>
    </fill>
    <fill>
      <patternFill patternType="solid">
        <fgColor theme="5"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2060"/>
        <bgColor rgb="FF4682B4"/>
      </patternFill>
    </fill>
    <fill>
      <patternFill patternType="solid">
        <fgColor theme="4" tint="-0.49998474074526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C000"/>
        <bgColor indexed="64"/>
      </patternFill>
    </fill>
  </fills>
  <borders count="76">
    <border>
      <left/>
      <right/>
      <top/>
      <bottom/>
      <diagonal/>
    </border>
    <border>
      <left/>
      <right/>
      <top/>
      <bottom style="double">
        <color rgb="FF0070C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auto="1"/>
      </left>
      <right style="thin">
        <color rgb="FF000000"/>
      </right>
      <top style="thin">
        <color rgb="FF000000"/>
      </top>
      <bottom style="thin">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auto="1"/>
      </right>
      <top style="thin">
        <color rgb="FF000000"/>
      </top>
      <bottom/>
      <diagonal/>
    </border>
    <border>
      <left style="thin">
        <color auto="1"/>
      </left>
      <right style="thin">
        <color auto="1"/>
      </right>
      <top style="thin">
        <color rgb="FF000000"/>
      </top>
      <bottom/>
      <diagonal/>
    </border>
    <border>
      <left style="thin">
        <color auto="1"/>
      </left>
      <right/>
      <top/>
      <bottom style="thin">
        <color auto="1"/>
      </bottom>
      <diagonal/>
    </border>
    <border>
      <left style="thin">
        <color rgb="FF000000"/>
      </left>
      <right style="thin">
        <color auto="1"/>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bottom/>
      <diagonal/>
    </border>
    <border>
      <left style="thin">
        <color indexed="64"/>
      </left>
      <right/>
      <top style="thin">
        <color indexed="64"/>
      </top>
      <bottom/>
      <diagonal/>
    </border>
    <border>
      <left style="thin">
        <color rgb="FF000000"/>
      </left>
      <right style="thin">
        <color auto="1"/>
      </right>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medium">
        <color indexed="64"/>
      </left>
      <right style="medium">
        <color indexed="64"/>
      </right>
      <top/>
      <bottom/>
      <diagonal/>
    </border>
    <border>
      <left/>
      <right style="medium">
        <color indexed="64"/>
      </right>
      <top/>
      <bottom/>
      <diagonal/>
    </border>
    <border>
      <left style="thin">
        <color theme="1"/>
      </left>
      <right/>
      <top style="thin">
        <color theme="1"/>
      </top>
      <bottom/>
      <diagonal/>
    </border>
    <border>
      <left style="thin">
        <color indexed="64"/>
      </left>
      <right style="thin">
        <color indexed="64"/>
      </right>
      <top style="medium">
        <color indexed="64"/>
      </top>
      <bottom/>
      <diagonal/>
    </border>
    <border>
      <left/>
      <right/>
      <top/>
      <bottom style="medium">
        <color theme="4" tint="0.39997558519241921"/>
      </bottom>
      <diagonal/>
    </border>
    <border>
      <left style="thin">
        <color indexed="64"/>
      </left>
      <right/>
      <top style="medium">
        <color indexed="64"/>
      </top>
      <bottom style="thin">
        <color theme="0"/>
      </bottom>
      <diagonal/>
    </border>
    <border>
      <left/>
      <right/>
      <top style="medium">
        <color indexed="64"/>
      </top>
      <bottom style="thin">
        <color theme="0"/>
      </bottom>
      <diagonal/>
    </border>
    <border>
      <left style="thin">
        <color indexed="64"/>
      </left>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rgb="FF000000"/>
      </left>
      <right/>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indexed="64"/>
      </top>
      <bottom/>
      <diagonal/>
    </border>
    <border>
      <left style="thin">
        <color rgb="FF000000"/>
      </left>
      <right/>
      <top/>
      <bottom style="thin">
        <color indexed="64"/>
      </bottom>
      <diagonal/>
    </border>
  </borders>
  <cellStyleXfs count="8">
    <xf numFmtId="0" fontId="0" fillId="0" borderId="0"/>
    <xf numFmtId="0" fontId="2" fillId="0" borderId="0" applyNumberFormat="0" applyFill="0" applyBorder="0" applyAlignment="0" applyProtection="0"/>
    <xf numFmtId="0" fontId="5" fillId="2" borderId="1">
      <alignment horizontal="center" vertical="center"/>
    </xf>
    <xf numFmtId="0" fontId="5" fillId="14" borderId="53">
      <alignment horizontal="center" vertical="center"/>
    </xf>
    <xf numFmtId="0" fontId="62" fillId="0" borderId="58" applyNumberFormat="0" applyFill="0" applyAlignment="0" applyProtection="0"/>
    <xf numFmtId="0" fontId="31" fillId="0" borderId="0"/>
    <xf numFmtId="0" fontId="69" fillId="0" borderId="0"/>
    <xf numFmtId="0" fontId="86" fillId="0" borderId="65" applyNumberFormat="0" applyFill="0" applyAlignment="0" applyProtection="0"/>
  </cellStyleXfs>
  <cellXfs count="476">
    <xf numFmtId="0" fontId="0" fillId="0" borderId="0" xfId="0"/>
    <xf numFmtId="0" fontId="3" fillId="0" borderId="0" xfId="0" applyFont="1" applyAlignment="1" applyProtection="1">
      <alignment vertical="center"/>
      <protection hidden="1"/>
    </xf>
    <xf numFmtId="0" fontId="3" fillId="0" borderId="0" xfId="0" applyFont="1" applyAlignment="1" applyProtection="1">
      <alignment vertical="center" wrapText="1"/>
      <protection hidden="1"/>
    </xf>
    <xf numFmtId="0" fontId="3" fillId="0" borderId="0" xfId="0" applyFont="1" applyAlignment="1" applyProtection="1">
      <alignment horizontal="center" vertical="center"/>
      <protection hidden="1"/>
    </xf>
    <xf numFmtId="0" fontId="3" fillId="0" borderId="0" xfId="0" applyFont="1" applyAlignment="1" applyProtection="1">
      <alignment horizontal="left" vertical="center"/>
      <protection hidden="1"/>
    </xf>
    <xf numFmtId="0" fontId="3" fillId="0" borderId="0" xfId="0" applyFont="1" applyAlignment="1" applyProtection="1">
      <alignment vertical="center"/>
      <protection locked="0"/>
    </xf>
    <xf numFmtId="0" fontId="3" fillId="0" borderId="0" xfId="0" applyFont="1" applyAlignment="1" applyProtection="1">
      <alignment vertical="center"/>
      <protection locked="0" hidden="1"/>
    </xf>
    <xf numFmtId="0" fontId="4" fillId="0" borderId="0" xfId="0" applyFont="1" applyAlignment="1" applyProtection="1">
      <alignment vertical="center"/>
      <protection hidden="1"/>
    </xf>
    <xf numFmtId="0" fontId="3" fillId="0" borderId="0" xfId="0" applyFont="1" applyAlignment="1" applyProtection="1">
      <alignment horizontal="center" vertical="center" wrapText="1"/>
      <protection hidden="1"/>
    </xf>
    <xf numFmtId="0" fontId="6" fillId="0" borderId="0" xfId="0" applyFont="1" applyAlignment="1" applyProtection="1">
      <alignment vertical="center"/>
      <protection locked="0"/>
    </xf>
    <xf numFmtId="0" fontId="3" fillId="0" borderId="0" xfId="0" applyFont="1" applyAlignment="1" applyProtection="1">
      <alignment horizontal="left" vertical="center" wrapText="1"/>
      <protection hidden="1"/>
    </xf>
    <xf numFmtId="0" fontId="7" fillId="0" borderId="0" xfId="0" applyFont="1" applyAlignment="1" applyProtection="1">
      <alignment horizontal="center" vertical="center"/>
      <protection hidden="1"/>
    </xf>
    <xf numFmtId="0" fontId="7" fillId="0" borderId="0" xfId="0" applyFont="1" applyAlignment="1" applyProtection="1">
      <alignment vertical="center" wrapText="1"/>
      <protection hidden="1"/>
    </xf>
    <xf numFmtId="0" fontId="8" fillId="0" borderId="0" xfId="0" applyFont="1" applyAlignment="1" applyProtection="1">
      <alignment vertical="center"/>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vertical="center"/>
      <protection locked="0" hidden="1"/>
    </xf>
    <xf numFmtId="0" fontId="8" fillId="0" borderId="0" xfId="0" applyFont="1" applyAlignment="1" applyProtection="1">
      <alignment horizontal="center" vertical="center"/>
      <protection hidden="1"/>
    </xf>
    <xf numFmtId="0" fontId="8" fillId="0" borderId="0" xfId="0" applyFont="1" applyAlignment="1" applyProtection="1">
      <alignment vertical="center" wrapText="1"/>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0" borderId="0" xfId="0" applyFont="1" applyAlignment="1" applyProtection="1">
      <alignment horizontal="left" vertical="center"/>
      <protection hidden="1"/>
    </xf>
    <xf numFmtId="0" fontId="3" fillId="0" borderId="0" xfId="0" applyFont="1" applyAlignment="1" applyProtection="1">
      <alignment horizontal="center" vertical="center"/>
      <protection locked="0"/>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left" vertical="center" wrapText="1"/>
      <protection hidden="1"/>
    </xf>
    <xf numFmtId="0" fontId="9" fillId="0" borderId="0" xfId="0" applyFont="1" applyProtection="1">
      <protection locked="0"/>
    </xf>
    <xf numFmtId="0" fontId="10" fillId="0" borderId="0" xfId="0" applyFont="1" applyAlignment="1" applyProtection="1">
      <alignment vertical="center"/>
      <protection locked="0" hidden="1"/>
    </xf>
    <xf numFmtId="0" fontId="3" fillId="0" borderId="0" xfId="0" applyFont="1" applyProtection="1">
      <protection locked="0"/>
    </xf>
    <xf numFmtId="0" fontId="11"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vertical="center" wrapTex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vertical="center"/>
      <protection locked="0" hidden="1"/>
    </xf>
    <xf numFmtId="0" fontId="16" fillId="0" borderId="5" xfId="0" applyFont="1" applyBorder="1" applyAlignment="1">
      <alignment horizontal="center" vertical="center" wrapText="1"/>
    </xf>
    <xf numFmtId="0" fontId="14" fillId="5" borderId="13" xfId="0" applyFont="1" applyFill="1" applyBorder="1" applyAlignment="1">
      <alignment horizontal="center" vertical="center" wrapText="1"/>
    </xf>
    <xf numFmtId="0" fontId="3" fillId="6" borderId="14" xfId="0" applyFont="1" applyFill="1" applyBorder="1" applyAlignment="1">
      <alignment vertical="center" wrapText="1"/>
    </xf>
    <xf numFmtId="0" fontId="3" fillId="0" borderId="15" xfId="0" applyFont="1" applyBorder="1" applyAlignment="1">
      <alignment vertical="center" wrapText="1"/>
    </xf>
    <xf numFmtId="0" fontId="12" fillId="0" borderId="15" xfId="0" applyFont="1" applyBorder="1" applyAlignment="1">
      <alignment vertical="center" wrapText="1"/>
    </xf>
    <xf numFmtId="0" fontId="19" fillId="0" borderId="0" xfId="0" applyFont="1" applyAlignment="1">
      <alignment horizontal="justify" vertical="center"/>
    </xf>
    <xf numFmtId="0" fontId="2" fillId="0" borderId="0" xfId="1"/>
    <xf numFmtId="0" fontId="15" fillId="4" borderId="3" xfId="0" applyFont="1" applyFill="1" applyBorder="1" applyAlignment="1">
      <alignment horizontal="center" vertical="center"/>
    </xf>
    <xf numFmtId="0" fontId="15" fillId="4" borderId="5" xfId="0" applyFont="1" applyFill="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21" fillId="4" borderId="18" xfId="0" applyFont="1" applyFill="1" applyBorder="1" applyAlignment="1" applyProtection="1">
      <alignment horizontal="center" vertical="center" wrapText="1"/>
      <protection hidden="1"/>
    </xf>
    <xf numFmtId="0" fontId="6" fillId="0" borderId="22" xfId="0" applyFont="1" applyBorder="1" applyAlignment="1" applyProtection="1">
      <alignment horizontal="center" vertical="center" wrapText="1"/>
      <protection hidden="1"/>
    </xf>
    <xf numFmtId="0" fontId="3" fillId="0" borderId="0" xfId="0" applyFont="1" applyProtection="1">
      <protection hidden="1"/>
    </xf>
    <xf numFmtId="0" fontId="21" fillId="8" borderId="29" xfId="0" applyFont="1" applyFill="1" applyBorder="1" applyAlignment="1" applyProtection="1">
      <alignment horizontal="center" vertical="center" wrapText="1"/>
      <protection hidden="1"/>
    </xf>
    <xf numFmtId="0" fontId="21" fillId="4" borderId="31" xfId="0" applyFont="1" applyFill="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5" fillId="9" borderId="15" xfId="0" applyFont="1" applyFill="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9" borderId="33" xfId="0" applyFont="1" applyFill="1" applyBorder="1" applyAlignment="1" applyProtection="1">
      <alignment horizontal="center" vertical="center" wrapText="1"/>
      <protection hidden="1"/>
    </xf>
    <xf numFmtId="0" fontId="24" fillId="0" borderId="35" xfId="0" applyFont="1" applyBorder="1" applyAlignment="1" applyProtection="1">
      <alignment horizontal="center" vertical="center" wrapText="1"/>
      <protection hidden="1"/>
    </xf>
    <xf numFmtId="0" fontId="24" fillId="0" borderId="37"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28" fillId="11" borderId="44" xfId="0" applyFont="1" applyFill="1" applyBorder="1" applyAlignment="1" applyProtection="1">
      <alignment horizontal="justify" vertical="center"/>
      <protection hidden="1"/>
    </xf>
    <xf numFmtId="0" fontId="21" fillId="4" borderId="15" xfId="0" applyFont="1" applyFill="1" applyBorder="1" applyAlignment="1" applyProtection="1">
      <alignment horizontal="center" vertical="center" wrapText="1"/>
      <protection hidden="1"/>
    </xf>
    <xf numFmtId="0" fontId="24" fillId="0" borderId="15" xfId="0" applyFont="1" applyBorder="1" applyAlignment="1" applyProtection="1">
      <alignment horizontal="left" vertical="center" wrapText="1"/>
      <protection hidden="1"/>
    </xf>
    <xf numFmtId="0" fontId="3" fillId="0" borderId="0" xfId="0" applyFont="1" applyAlignment="1" applyProtection="1">
      <alignment wrapText="1"/>
      <protection hidden="1"/>
    </xf>
    <xf numFmtId="0" fontId="24" fillId="0" borderId="55" xfId="0" applyFont="1" applyBorder="1" applyAlignment="1" applyProtection="1">
      <alignment horizontal="center" vertical="center"/>
      <protection hidden="1"/>
    </xf>
    <xf numFmtId="0" fontId="3" fillId="0" borderId="0" xfId="0" applyFont="1" applyAlignment="1" applyProtection="1">
      <alignment wrapText="1"/>
      <protection locked="0"/>
    </xf>
    <xf numFmtId="16" fontId="0" fillId="0" borderId="0" xfId="0" applyNumberFormat="1"/>
    <xf numFmtId="0" fontId="2" fillId="0" borderId="0" xfId="1" applyAlignment="1">
      <alignment horizontal="left" vertical="center" indent="3"/>
    </xf>
    <xf numFmtId="0" fontId="32" fillId="4" borderId="0" xfId="0" applyFont="1" applyFill="1" applyAlignment="1">
      <alignment horizontal="center"/>
    </xf>
    <xf numFmtId="0" fontId="14" fillId="4"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33" fillId="4" borderId="0" xfId="0" applyFont="1" applyFill="1"/>
    <xf numFmtId="0" fontId="35" fillId="4" borderId="0" xfId="0" applyFont="1" applyFill="1" applyAlignment="1">
      <alignment horizontal="justify" vertical="center"/>
    </xf>
    <xf numFmtId="0" fontId="36" fillId="0" borderId="0" xfId="0" applyFont="1" applyAlignment="1" applyProtection="1">
      <alignment horizontal="center" vertical="center"/>
      <protection hidden="1"/>
    </xf>
    <xf numFmtId="0" fontId="36" fillId="0" borderId="0" xfId="0" applyFont="1" applyAlignment="1" applyProtection="1">
      <alignment vertical="center" wrapText="1"/>
      <protection hidden="1"/>
    </xf>
    <xf numFmtId="0" fontId="0" fillId="15" borderId="0" xfId="0" applyFill="1"/>
    <xf numFmtId="0" fontId="3" fillId="0" borderId="56" xfId="0" applyFont="1" applyBorder="1" applyAlignment="1">
      <alignment vertical="center"/>
    </xf>
    <xf numFmtId="0" fontId="8" fillId="0" borderId="56" xfId="0" applyFont="1" applyBorder="1" applyAlignment="1">
      <alignment vertical="center"/>
    </xf>
    <xf numFmtId="0" fontId="10" fillId="0" borderId="56" xfId="0" applyFont="1" applyBorder="1" applyAlignment="1">
      <alignment vertical="center"/>
    </xf>
    <xf numFmtId="0" fontId="27" fillId="0" borderId="0" xfId="0" applyFont="1"/>
    <xf numFmtId="14" fontId="27" fillId="0" borderId="0" xfId="0" applyNumberFormat="1" applyFont="1"/>
    <xf numFmtId="0" fontId="39" fillId="4" borderId="0" xfId="0" applyFont="1" applyFill="1" applyAlignment="1">
      <alignment horizontal="center"/>
    </xf>
    <xf numFmtId="0" fontId="40" fillId="0" borderId="0" xfId="0" applyFont="1" applyAlignment="1" applyProtection="1">
      <alignment horizontal="left" vertical="center" wrapText="1"/>
      <protection hidden="1"/>
    </xf>
    <xf numFmtId="0" fontId="42" fillId="0" borderId="0" xfId="0" applyFont="1" applyAlignment="1" applyProtection="1">
      <alignment vertical="center" wrapText="1"/>
      <protection locked="0"/>
    </xf>
    <xf numFmtId="0" fontId="3" fillId="0" borderId="0" xfId="0" applyFont="1" applyAlignment="1" applyProtection="1">
      <alignment horizontal="justify" vertical="top" wrapText="1"/>
      <protection hidden="1"/>
    </xf>
    <xf numFmtId="0" fontId="3" fillId="16" borderId="0" xfId="0" applyFont="1" applyFill="1" applyAlignment="1" applyProtection="1">
      <alignment vertical="center"/>
      <protection hidden="1"/>
    </xf>
    <xf numFmtId="0" fontId="7" fillId="16" borderId="0" xfId="0" applyFont="1" applyFill="1" applyAlignment="1" applyProtection="1">
      <alignment horizontal="center" vertical="center"/>
      <protection hidden="1"/>
    </xf>
    <xf numFmtId="0" fontId="7" fillId="16" borderId="0" xfId="0" applyFont="1" applyFill="1" applyAlignment="1" applyProtection="1">
      <alignment vertical="center" wrapText="1"/>
      <protection hidden="1"/>
    </xf>
    <xf numFmtId="0" fontId="7" fillId="16" borderId="0" xfId="0" applyFont="1" applyFill="1" applyAlignment="1" applyProtection="1">
      <alignment horizontal="left" vertical="center"/>
      <protection hidden="1"/>
    </xf>
    <xf numFmtId="0" fontId="9" fillId="0" borderId="14" xfId="0" applyFont="1" applyBorder="1" applyAlignment="1">
      <alignment vertical="center" wrapText="1"/>
    </xf>
    <xf numFmtId="0" fontId="21" fillId="4" borderId="30" xfId="0" applyFont="1" applyFill="1" applyBorder="1" applyAlignment="1" applyProtection="1">
      <alignment horizontal="center" vertical="center" wrapText="1"/>
      <protection hidden="1"/>
    </xf>
    <xf numFmtId="0" fontId="3" fillId="0" borderId="0" xfId="0" applyFont="1"/>
    <xf numFmtId="14" fontId="3" fillId="0" borderId="0" xfId="0" applyNumberFormat="1" applyFont="1"/>
    <xf numFmtId="0" fontId="45" fillId="4" borderId="0" xfId="0" applyFont="1" applyFill="1" applyAlignment="1">
      <alignment horizontal="center" vertical="center" wrapText="1"/>
    </xf>
    <xf numFmtId="0" fontId="46" fillId="0" borderId="0" xfId="1" applyFont="1" applyFill="1"/>
    <xf numFmtId="0" fontId="43" fillId="0" borderId="0" xfId="0" applyFont="1"/>
    <xf numFmtId="0" fontId="14" fillId="4" borderId="15"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15" xfId="0" applyFont="1" applyBorder="1" applyAlignment="1">
      <alignment horizontal="justify" vertical="center" wrapText="1"/>
    </xf>
    <xf numFmtId="0" fontId="3" fillId="6" borderId="14" xfId="0" applyFont="1" applyFill="1" applyBorder="1" applyAlignment="1">
      <alignment horizontal="left" vertical="center" wrapText="1" indent="2"/>
    </xf>
    <xf numFmtId="0" fontId="3" fillId="6" borderId="14" xfId="0" applyFont="1" applyFill="1" applyBorder="1" applyAlignment="1">
      <alignment horizontal="center" vertical="center" wrapText="1"/>
    </xf>
    <xf numFmtId="0" fontId="3" fillId="0" borderId="15" xfId="0" applyFont="1" applyBorder="1" applyAlignment="1">
      <alignment horizontal="left" vertical="center" wrapText="1" indent="2"/>
    </xf>
    <xf numFmtId="0" fontId="3" fillId="0" borderId="15" xfId="0" applyFont="1" applyBorder="1" applyAlignment="1">
      <alignment horizontal="center" vertical="center" wrapText="1"/>
    </xf>
    <xf numFmtId="0" fontId="9" fillId="0" borderId="15" xfId="0" applyFont="1" applyBorder="1" applyAlignment="1">
      <alignment horizontal="left" vertical="center" wrapText="1" indent="2"/>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47" fillId="0" borderId="0" xfId="0" applyFont="1" applyProtection="1">
      <protection locked="0"/>
    </xf>
    <xf numFmtId="0" fontId="3" fillId="0" borderId="0" xfId="0" applyFont="1" applyAlignment="1" applyProtection="1">
      <alignment horizontal="left"/>
      <protection locked="0"/>
    </xf>
    <xf numFmtId="0" fontId="48" fillId="4" borderId="0" xfId="0" applyFont="1" applyFill="1" applyAlignment="1" applyProtection="1">
      <alignment horizontal="center" vertical="center" wrapText="1"/>
      <protection hidden="1"/>
    </xf>
    <xf numFmtId="0" fontId="49" fillId="0" borderId="0" xfId="0" applyFont="1" applyAlignment="1" applyProtection="1">
      <alignment horizont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horizontal="left"/>
      <protection hidden="1"/>
    </xf>
    <xf numFmtId="0" fontId="6" fillId="0" borderId="0" xfId="0" applyFont="1"/>
    <xf numFmtId="0" fontId="21" fillId="4" borderId="15" xfId="0" applyFont="1" applyFill="1" applyBorder="1" applyAlignment="1">
      <alignment horizontal="center" vertical="center" wrapText="1"/>
    </xf>
    <xf numFmtId="0" fontId="47" fillId="0" borderId="0" xfId="0" applyFont="1"/>
    <xf numFmtId="0" fontId="21" fillId="4" borderId="7" xfId="0" applyFont="1" applyFill="1" applyBorder="1" applyAlignment="1">
      <alignment horizontal="center" vertical="center" wrapText="1"/>
    </xf>
    <xf numFmtId="0" fontId="3" fillId="0" borderId="4" xfId="0" applyFont="1" applyBorder="1" applyAlignment="1">
      <alignment horizontal="center" vertical="center" wrapText="1"/>
    </xf>
    <xf numFmtId="0" fontId="26" fillId="0" borderId="5" xfId="0" applyFont="1" applyBorder="1" applyAlignment="1">
      <alignment horizontal="justify" vertical="center" wrapText="1"/>
    </xf>
    <xf numFmtId="0" fontId="46" fillId="0" borderId="0" xfId="1" applyFont="1" applyProtection="1">
      <protection locked="0"/>
    </xf>
    <xf numFmtId="0" fontId="6" fillId="0" borderId="0" xfId="0" applyFont="1" applyAlignment="1" applyProtection="1">
      <alignment horizontal="center"/>
      <protection locked="0"/>
    </xf>
    <xf numFmtId="0" fontId="3" fillId="11" borderId="44" xfId="0" applyFont="1" applyFill="1" applyBorder="1" applyProtection="1">
      <protection locked="0"/>
    </xf>
    <xf numFmtId="0" fontId="52" fillId="4" borderId="45" xfId="0" applyFont="1" applyFill="1" applyBorder="1" applyAlignment="1" applyProtection="1">
      <alignment horizontal="center" vertical="center" wrapText="1"/>
      <protection hidden="1"/>
    </xf>
    <xf numFmtId="0" fontId="52" fillId="4" borderId="48" xfId="0" applyFont="1" applyFill="1" applyBorder="1" applyAlignment="1" applyProtection="1">
      <alignment horizontal="center" vertical="center" wrapText="1"/>
      <protection hidden="1"/>
    </xf>
    <xf numFmtId="0" fontId="52" fillId="4" borderId="15" xfId="0" applyFont="1" applyFill="1" applyBorder="1" applyAlignment="1" applyProtection="1">
      <alignment horizontal="center" vertical="center" wrapText="1"/>
      <protection hidden="1"/>
    </xf>
    <xf numFmtId="0" fontId="52" fillId="4" borderId="49" xfId="0" applyFont="1" applyFill="1" applyBorder="1" applyAlignment="1" applyProtection="1">
      <alignment horizontal="center" vertical="center" wrapText="1"/>
      <protection hidden="1"/>
    </xf>
    <xf numFmtId="0" fontId="53" fillId="10" borderId="48" xfId="0" applyFont="1" applyFill="1" applyBorder="1" applyAlignment="1" applyProtection="1">
      <alignment horizontal="center" vertical="center" wrapText="1"/>
      <protection hidden="1"/>
    </xf>
    <xf numFmtId="0" fontId="54" fillId="12" borderId="48" xfId="0" applyFont="1" applyFill="1" applyBorder="1" applyAlignment="1" applyProtection="1">
      <alignment horizontal="center" vertical="center"/>
      <protection hidden="1"/>
    </xf>
    <xf numFmtId="0" fontId="55" fillId="12" borderId="15" xfId="0" applyFont="1" applyFill="1" applyBorder="1" applyAlignment="1" applyProtection="1">
      <alignment horizontal="center" vertical="center" wrapText="1"/>
      <protection hidden="1"/>
    </xf>
    <xf numFmtId="0" fontId="55" fillId="12" borderId="49" xfId="0" applyFont="1" applyFill="1" applyBorder="1" applyAlignment="1" applyProtection="1">
      <alignment horizontal="center" vertical="center" wrapText="1"/>
      <protection hidden="1"/>
    </xf>
    <xf numFmtId="0" fontId="54" fillId="12" borderId="50" xfId="0" applyFont="1" applyFill="1" applyBorder="1" applyAlignment="1" applyProtection="1">
      <alignment horizontal="center" vertical="center"/>
      <protection hidden="1"/>
    </xf>
    <xf numFmtId="0" fontId="55" fillId="12" borderId="51" xfId="0" applyFont="1" applyFill="1" applyBorder="1" applyAlignment="1" applyProtection="1">
      <alignment horizontal="center" vertical="center" wrapText="1"/>
      <protection hidden="1"/>
    </xf>
    <xf numFmtId="0" fontId="55" fillId="12" borderId="52" xfId="0" applyFont="1" applyFill="1" applyBorder="1" applyAlignment="1" applyProtection="1">
      <alignment horizontal="center" vertical="center" wrapText="1"/>
      <protection hidden="1"/>
    </xf>
    <xf numFmtId="0" fontId="52" fillId="4" borderId="46" xfId="0" applyFont="1" applyFill="1" applyBorder="1" applyAlignment="1" applyProtection="1">
      <alignment horizontal="center" vertical="center" wrapText="1"/>
      <protection hidden="1"/>
    </xf>
    <xf numFmtId="0" fontId="52" fillId="4" borderId="47" xfId="0" applyFont="1" applyFill="1" applyBorder="1" applyAlignment="1" applyProtection="1">
      <alignment horizontal="center" vertical="center" wrapText="1"/>
      <protection hidden="1"/>
    </xf>
    <xf numFmtId="0" fontId="55" fillId="12" borderId="15" xfId="0" applyFont="1" applyFill="1" applyBorder="1" applyAlignment="1" applyProtection="1">
      <alignment horizontal="center" vertical="center"/>
      <protection hidden="1"/>
    </xf>
    <xf numFmtId="0" fontId="54" fillId="12" borderId="48" xfId="0" applyFont="1" applyFill="1" applyBorder="1" applyAlignment="1" applyProtection="1">
      <alignment horizontal="center" vertical="center" wrapText="1"/>
      <protection hidden="1"/>
    </xf>
    <xf numFmtId="0" fontId="54" fillId="12" borderId="50" xfId="0" applyFont="1" applyFill="1" applyBorder="1" applyAlignment="1" applyProtection="1">
      <alignment horizontal="center" vertical="center" wrapText="1"/>
      <protection hidden="1"/>
    </xf>
    <xf numFmtId="0" fontId="6" fillId="0" borderId="0" xfId="0" applyFont="1" applyProtection="1">
      <protection locked="0"/>
    </xf>
    <xf numFmtId="0" fontId="21" fillId="13" borderId="45" xfId="0" applyFont="1" applyFill="1" applyBorder="1" applyAlignment="1" applyProtection="1">
      <alignment horizontal="center" vertical="center" wrapText="1"/>
      <protection hidden="1"/>
    </xf>
    <xf numFmtId="0" fontId="21" fillId="13" borderId="46" xfId="0" applyFont="1" applyFill="1" applyBorder="1" applyAlignment="1" applyProtection="1">
      <alignment horizontal="center" vertical="center" wrapText="1"/>
      <protection hidden="1"/>
    </xf>
    <xf numFmtId="0" fontId="21" fillId="13" borderId="47" xfId="0" applyFont="1" applyFill="1" applyBorder="1" applyAlignment="1" applyProtection="1">
      <alignment horizontal="center" vertical="center" wrapText="1"/>
      <protection hidden="1"/>
    </xf>
    <xf numFmtId="0" fontId="56" fillId="0" borderId="0" xfId="0" applyFont="1" applyProtection="1">
      <protection locked="0"/>
    </xf>
    <xf numFmtId="0" fontId="57" fillId="0" borderId="15" xfId="0" applyFont="1" applyBorder="1" applyAlignment="1" applyProtection="1">
      <alignment horizontal="left" vertical="center" wrapText="1"/>
      <protection hidden="1"/>
    </xf>
    <xf numFmtId="0" fontId="26" fillId="0" borderId="15" xfId="0" applyFont="1" applyBorder="1" applyAlignment="1" applyProtection="1">
      <alignment horizontal="center" vertical="center" wrapText="1"/>
      <protection hidden="1"/>
    </xf>
    <xf numFmtId="0" fontId="26" fillId="12" borderId="15" xfId="0" applyFont="1" applyFill="1" applyBorder="1" applyAlignment="1" applyProtection="1">
      <alignment horizontal="center" vertical="center" wrapText="1"/>
      <protection hidden="1"/>
    </xf>
    <xf numFmtId="0" fontId="54" fillId="0" borderId="15" xfId="0" applyFont="1" applyBorder="1" applyAlignment="1" applyProtection="1">
      <alignment horizontal="center" vertical="center"/>
      <protection hidden="1"/>
    </xf>
    <xf numFmtId="0" fontId="25" fillId="0" borderId="15" xfId="0" applyFont="1" applyBorder="1" applyAlignment="1" applyProtection="1">
      <alignment horizontal="left" vertical="center" wrapText="1"/>
      <protection hidden="1"/>
    </xf>
    <xf numFmtId="0" fontId="2" fillId="0" borderId="0" xfId="1" applyFill="1"/>
    <xf numFmtId="0" fontId="21" fillId="13" borderId="57" xfId="0" applyFont="1" applyFill="1" applyBorder="1" applyAlignment="1" applyProtection="1">
      <alignment horizontal="center" vertical="center" wrapText="1"/>
      <protection hidden="1"/>
    </xf>
    <xf numFmtId="0" fontId="57" fillId="0" borderId="14" xfId="0" applyFont="1" applyBorder="1" applyAlignment="1" applyProtection="1">
      <alignment horizontal="left" vertical="center" wrapText="1"/>
      <protection hidden="1"/>
    </xf>
    <xf numFmtId="10" fontId="58" fillId="18" borderId="4" xfId="0" applyNumberFormat="1" applyFont="1" applyFill="1" applyBorder="1" applyAlignment="1">
      <alignment horizontal="center" vertical="center" wrapText="1"/>
    </xf>
    <xf numFmtId="10" fontId="58" fillId="18" borderId="5" xfId="0" applyNumberFormat="1" applyFont="1" applyFill="1" applyBorder="1" applyAlignment="1">
      <alignment horizontal="center" vertical="center" wrapText="1"/>
    </xf>
    <xf numFmtId="9" fontId="58" fillId="18" borderId="5" xfId="0" applyNumberFormat="1" applyFont="1" applyFill="1" applyBorder="1" applyAlignment="1">
      <alignment horizontal="center" vertical="center" wrapText="1"/>
    </xf>
    <xf numFmtId="0" fontId="59" fillId="19" borderId="13" xfId="0" applyFont="1" applyFill="1" applyBorder="1" applyAlignment="1" applyProtection="1">
      <alignment horizontal="center" vertical="center" wrapText="1"/>
      <protection hidden="1"/>
    </xf>
    <xf numFmtId="0" fontId="21" fillId="19" borderId="13" xfId="0" applyFont="1" applyFill="1" applyBorder="1" applyAlignment="1" applyProtection="1">
      <alignment horizontal="center" vertical="center" wrapText="1"/>
      <protection hidden="1"/>
    </xf>
    <xf numFmtId="0" fontId="59" fillId="19" borderId="15" xfId="0" applyFont="1" applyFill="1" applyBorder="1" applyAlignment="1" applyProtection="1">
      <alignment horizontal="center" vertical="center" wrapText="1"/>
      <protection hidden="1"/>
    </xf>
    <xf numFmtId="0" fontId="21" fillId="19" borderId="15" xfId="0" applyFont="1" applyFill="1" applyBorder="1" applyAlignment="1" applyProtection="1">
      <alignment horizontal="center" vertical="center" wrapText="1"/>
      <protection hidden="1"/>
    </xf>
    <xf numFmtId="10" fontId="58" fillId="18" borderId="51" xfId="0" applyNumberFormat="1" applyFont="1" applyFill="1" applyBorder="1" applyAlignment="1">
      <alignment horizontal="center" vertical="center" wrapText="1"/>
    </xf>
    <xf numFmtId="9" fontId="58" fillId="18" borderId="51" xfId="0" applyNumberFormat="1" applyFont="1" applyFill="1" applyBorder="1" applyAlignment="1">
      <alignment horizontal="center" vertical="center" wrapText="1"/>
    </xf>
    <xf numFmtId="9" fontId="58" fillId="18" borderId="52" xfId="0" applyNumberFormat="1" applyFont="1" applyFill="1" applyBorder="1" applyAlignment="1">
      <alignment horizontal="center" vertical="center" wrapText="1"/>
    </xf>
    <xf numFmtId="0" fontId="13" fillId="0" borderId="0" xfId="0" applyFont="1" applyProtection="1">
      <protection locked="0"/>
    </xf>
    <xf numFmtId="0" fontId="2" fillId="0" borderId="0" xfId="1" applyAlignment="1" applyProtection="1">
      <alignment vertical="center"/>
      <protection hidden="1"/>
    </xf>
    <xf numFmtId="0" fontId="63" fillId="0" borderId="0" xfId="0" applyFont="1" applyAlignment="1">
      <alignment vertical="center"/>
    </xf>
    <xf numFmtId="0" fontId="64" fillId="0" borderId="61" xfId="4" applyFont="1" applyBorder="1" applyAlignment="1">
      <alignment horizontal="center" wrapText="1"/>
    </xf>
    <xf numFmtId="0" fontId="64" fillId="0" borderId="15" xfId="4" applyFont="1" applyBorder="1" applyAlignment="1">
      <alignment horizontal="center" wrapText="1"/>
    </xf>
    <xf numFmtId="0" fontId="65" fillId="20" borderId="15" xfId="5" applyFont="1" applyFill="1" applyBorder="1" applyAlignment="1">
      <alignment horizontal="center" vertical="center" readingOrder="1"/>
    </xf>
    <xf numFmtId="0" fontId="66" fillId="21" borderId="15" xfId="5" applyFont="1" applyFill="1" applyBorder="1" applyAlignment="1">
      <alignment horizontal="center" vertical="center" wrapText="1" readingOrder="1"/>
    </xf>
    <xf numFmtId="0" fontId="67" fillId="22" borderId="15" xfId="5" applyFont="1" applyFill="1" applyBorder="1" applyAlignment="1">
      <alignment horizontal="center" vertical="center" wrapText="1" readingOrder="1"/>
    </xf>
    <xf numFmtId="0" fontId="67" fillId="23" borderId="15" xfId="5" applyFont="1" applyFill="1" applyBorder="1" applyAlignment="1">
      <alignment horizontal="center" vertical="center" wrapText="1" readingOrder="1"/>
    </xf>
    <xf numFmtId="0" fontId="31" fillId="0" borderId="61" xfId="0" applyFont="1" applyBorder="1" applyAlignment="1">
      <alignment horizontal="center" vertical="center" wrapText="1" readingOrder="1"/>
    </xf>
    <xf numFmtId="0" fontId="31" fillId="0" borderId="61" xfId="0" quotePrefix="1" applyFont="1" applyBorder="1" applyAlignment="1">
      <alignment horizontal="center" vertical="center" wrapText="1" readingOrder="1"/>
    </xf>
    <xf numFmtId="0" fontId="31" fillId="0" borderId="15" xfId="0" applyFont="1" applyBorder="1" applyAlignment="1">
      <alignment horizontal="left" vertical="center" wrapText="1" readingOrder="1"/>
    </xf>
    <xf numFmtId="0" fontId="31" fillId="0" borderId="61" xfId="5" applyBorder="1" applyAlignment="1">
      <alignment horizontal="center" vertical="center" wrapText="1" readingOrder="1"/>
    </xf>
    <xf numFmtId="0" fontId="68" fillId="0" borderId="15" xfId="0" applyFont="1" applyBorder="1" applyAlignment="1">
      <alignment horizontal="left" vertical="center" wrapText="1" readingOrder="1"/>
    </xf>
    <xf numFmtId="0" fontId="31" fillId="0" borderId="61" xfId="5" quotePrefix="1" applyBorder="1" applyAlignment="1">
      <alignment horizontal="center" vertical="center" wrapText="1" readingOrder="1"/>
    </xf>
    <xf numFmtId="0" fontId="68" fillId="0" borderId="15" xfId="5" applyFont="1" applyBorder="1" applyAlignment="1">
      <alignment horizontal="left" vertical="center" wrapText="1" readingOrder="1"/>
    </xf>
    <xf numFmtId="0" fontId="31" fillId="0" borderId="15" xfId="5" applyBorder="1" applyAlignment="1">
      <alignment horizontal="center" vertical="center" wrapText="1" readingOrder="1"/>
    </xf>
    <xf numFmtId="0" fontId="31" fillId="0" borderId="15" xfId="5" applyBorder="1" applyAlignment="1">
      <alignment horizontal="left" vertical="center" wrapText="1" readingOrder="1"/>
    </xf>
    <xf numFmtId="0" fontId="31" fillId="0" borderId="15" xfId="5" quotePrefix="1" applyBorder="1" applyAlignment="1">
      <alignment horizontal="center" vertical="center" wrapText="1" readingOrder="1"/>
    </xf>
    <xf numFmtId="0" fontId="31" fillId="0" borderId="62" xfId="5" quotePrefix="1" applyBorder="1" applyAlignment="1">
      <alignment horizontal="center" vertical="center" wrapText="1" readingOrder="1"/>
    </xf>
    <xf numFmtId="0" fontId="68" fillId="0" borderId="62" xfId="5" applyFont="1" applyBorder="1" applyAlignment="1">
      <alignment horizontal="left" vertical="center" wrapText="1" readingOrder="1"/>
    </xf>
    <xf numFmtId="49" fontId="31" fillId="0" borderId="15" xfId="5" applyNumberFormat="1" applyBorder="1" applyAlignment="1">
      <alignment horizontal="center" vertical="center" wrapText="1" readingOrder="1"/>
    </xf>
    <xf numFmtId="0" fontId="31" fillId="0" borderId="62" xfId="5" applyBorder="1" applyAlignment="1">
      <alignment horizontal="center" vertical="center" wrapText="1" readingOrder="1"/>
    </xf>
    <xf numFmtId="0" fontId="61" fillId="0" borderId="0" xfId="0" applyFont="1" applyAlignment="1">
      <alignment horizontal="left" vertical="center" wrapText="1"/>
    </xf>
    <xf numFmtId="0" fontId="61" fillId="0" borderId="15" xfId="0" applyFont="1" applyBorder="1" applyAlignment="1">
      <alignment horizontal="left" vertical="center" wrapText="1"/>
    </xf>
    <xf numFmtId="0" fontId="61" fillId="0" borderId="15" xfId="5" applyFont="1" applyBorder="1" applyAlignment="1">
      <alignment horizontal="left" vertical="center" wrapText="1" readingOrder="1"/>
    </xf>
    <xf numFmtId="49" fontId="61" fillId="0" borderId="0" xfId="0" applyNumberFormat="1" applyFont="1" applyAlignment="1">
      <alignment horizontal="center" vertical="center"/>
    </xf>
    <xf numFmtId="0" fontId="70" fillId="0" borderId="0" xfId="6" applyFont="1" applyAlignment="1">
      <alignment horizontal="center" vertical="center"/>
    </xf>
    <xf numFmtId="0" fontId="61" fillId="0" borderId="0" xfId="0" applyFont="1" applyAlignment="1">
      <alignment vertical="center" wrapText="1"/>
    </xf>
    <xf numFmtId="0" fontId="31" fillId="0" borderId="15" xfId="5" applyBorder="1" applyAlignment="1">
      <alignment horizontal="left" wrapText="1" readingOrder="1"/>
    </xf>
    <xf numFmtId="0" fontId="3" fillId="16" borderId="0" xfId="0" applyFont="1" applyFill="1" applyAlignment="1" applyProtection="1">
      <alignment horizontal="center" vertical="center"/>
      <protection hidden="1"/>
    </xf>
    <xf numFmtId="0" fontId="71" fillId="15" borderId="0" xfId="0" applyFont="1" applyFill="1" applyAlignment="1" applyProtection="1">
      <alignment vertical="center"/>
      <protection hidden="1"/>
    </xf>
    <xf numFmtId="0" fontId="71" fillId="15" borderId="0" xfId="0" applyFont="1" applyFill="1" applyAlignment="1" applyProtection="1">
      <alignment horizontal="center" vertical="center"/>
      <protection hidden="1"/>
    </xf>
    <xf numFmtId="0" fontId="71" fillId="15" borderId="0" xfId="0" applyFont="1" applyFill="1" applyAlignment="1" applyProtection="1">
      <alignment vertical="center" wrapText="1"/>
      <protection hidden="1"/>
    </xf>
    <xf numFmtId="0" fontId="71" fillId="15" borderId="0" xfId="0" applyFont="1" applyFill="1" applyAlignment="1" applyProtection="1">
      <alignment horizontal="left" vertical="center"/>
      <protection hidden="1"/>
    </xf>
    <xf numFmtId="0" fontId="72" fillId="15" borderId="0" xfId="0" applyFont="1" applyFill="1" applyAlignment="1" applyProtection="1">
      <alignment vertical="center"/>
      <protection hidden="1"/>
    </xf>
    <xf numFmtId="0" fontId="72" fillId="15" borderId="0" xfId="0" applyFont="1" applyFill="1" applyAlignment="1" applyProtection="1">
      <alignment horizontal="center" vertical="center"/>
      <protection hidden="1"/>
    </xf>
    <xf numFmtId="0" fontId="72" fillId="15" borderId="0" xfId="0" applyFont="1" applyFill="1" applyAlignment="1" applyProtection="1">
      <alignment vertical="center" wrapText="1"/>
      <protection hidden="1"/>
    </xf>
    <xf numFmtId="0" fontId="72" fillId="15" borderId="0" xfId="0" applyFont="1" applyFill="1" applyAlignment="1" applyProtection="1">
      <alignment horizontal="left" vertical="center" wrapText="1"/>
      <protection hidden="1"/>
    </xf>
    <xf numFmtId="0" fontId="73" fillId="0" borderId="15" xfId="0" applyFont="1" applyBorder="1" applyAlignment="1">
      <alignment horizontal="center" vertical="center" wrapText="1"/>
    </xf>
    <xf numFmtId="0" fontId="74" fillId="0" borderId="15" xfId="0" applyFont="1" applyBorder="1" applyAlignment="1">
      <alignment vertical="center" wrapText="1"/>
    </xf>
    <xf numFmtId="0" fontId="73" fillId="0" borderId="15" xfId="0" applyFont="1" applyBorder="1" applyAlignment="1">
      <alignment horizontal="center" vertical="center"/>
    </xf>
    <xf numFmtId="0" fontId="73" fillId="0" borderId="15" xfId="0" applyFont="1" applyBorder="1" applyAlignment="1">
      <alignment horizontal="justify" vertical="center" wrapText="1"/>
    </xf>
    <xf numFmtId="0" fontId="57" fillId="0" borderId="15" xfId="0" applyFont="1" applyBorder="1" applyAlignment="1" applyProtection="1">
      <alignment horizontal="center" vertical="center"/>
      <protection hidden="1"/>
    </xf>
    <xf numFmtId="0" fontId="3" fillId="0" borderId="15" xfId="0" applyFont="1" applyBorder="1" applyAlignment="1" applyProtection="1">
      <alignment horizontal="center" vertical="center" wrapText="1"/>
      <protection hidden="1"/>
    </xf>
    <xf numFmtId="0" fontId="3" fillId="0" borderId="15" xfId="0" applyFont="1" applyBorder="1" applyAlignment="1" applyProtection="1">
      <alignment horizontal="left" vertical="center" wrapText="1"/>
      <protection hidden="1"/>
    </xf>
    <xf numFmtId="0" fontId="6" fillId="0" borderId="15" xfId="0" applyFont="1" applyBorder="1" applyAlignment="1" applyProtection="1">
      <alignment horizontal="center" vertical="center" wrapText="1"/>
      <protection hidden="1"/>
    </xf>
    <xf numFmtId="0" fontId="75" fillId="0" borderId="0" xfId="0" applyFont="1" applyAlignment="1" applyProtection="1">
      <alignment vertical="center"/>
      <protection hidden="1"/>
    </xf>
    <xf numFmtId="0" fontId="75" fillId="0" borderId="0" xfId="0" applyFont="1" applyAlignment="1" applyProtection="1">
      <alignment horizontal="center" vertical="center"/>
      <protection hidden="1"/>
    </xf>
    <xf numFmtId="0" fontId="75" fillId="0" borderId="0" xfId="0" applyFont="1" applyAlignment="1" applyProtection="1">
      <alignment vertical="center" wrapText="1"/>
      <protection hidden="1"/>
    </xf>
    <xf numFmtId="0" fontId="75" fillId="0" borderId="0" xfId="0" applyFont="1" applyAlignment="1" applyProtection="1">
      <alignment horizontal="left" vertical="center" wrapText="1"/>
      <protection hidden="1"/>
    </xf>
    <xf numFmtId="0" fontId="3" fillId="17" borderId="0" xfId="0" applyFont="1" applyFill="1" applyAlignment="1" applyProtection="1">
      <alignment vertical="center"/>
      <protection hidden="1"/>
    </xf>
    <xf numFmtId="0" fontId="3" fillId="17" borderId="0" xfId="0" applyFont="1" applyFill="1" applyAlignment="1" applyProtection="1">
      <alignment horizontal="center" vertical="center"/>
      <protection hidden="1"/>
    </xf>
    <xf numFmtId="0" fontId="3" fillId="17" borderId="0" xfId="0" applyFont="1" applyFill="1" applyAlignment="1" applyProtection="1">
      <alignment vertical="center" wrapText="1"/>
      <protection hidden="1"/>
    </xf>
    <xf numFmtId="0" fontId="3" fillId="17" borderId="0" xfId="0" applyFont="1" applyFill="1" applyAlignment="1" applyProtection="1">
      <alignment horizontal="left" vertical="center" wrapText="1"/>
      <protection hidden="1"/>
    </xf>
    <xf numFmtId="0" fontId="8" fillId="24" borderId="0" xfId="0" applyFont="1" applyFill="1" applyAlignment="1" applyProtection="1">
      <alignment vertical="center"/>
      <protection hidden="1"/>
    </xf>
    <xf numFmtId="0" fontId="8" fillId="24" borderId="0" xfId="0" applyFont="1" applyFill="1" applyAlignment="1" applyProtection="1">
      <alignment horizontal="center" vertical="center"/>
      <protection hidden="1"/>
    </xf>
    <xf numFmtId="0" fontId="8" fillId="24" borderId="0" xfId="0" applyFont="1" applyFill="1" applyAlignment="1" applyProtection="1">
      <alignment vertical="center" wrapText="1"/>
      <protection hidden="1"/>
    </xf>
    <xf numFmtId="0" fontId="8" fillId="24" borderId="0" xfId="0" applyFont="1" applyFill="1" applyAlignment="1" applyProtection="1">
      <alignment horizontal="left" vertical="center" wrapText="1"/>
      <protection hidden="1"/>
    </xf>
    <xf numFmtId="0" fontId="45" fillId="25" borderId="0" xfId="5" applyFont="1" applyFill="1" applyAlignment="1">
      <alignment horizontal="center" vertical="center" readingOrder="1"/>
    </xf>
    <xf numFmtId="0" fontId="45" fillId="25" borderId="0" xfId="5" applyFont="1" applyFill="1" applyAlignment="1">
      <alignment horizontal="center" vertical="center" wrapText="1" readingOrder="1"/>
    </xf>
    <xf numFmtId="0" fontId="77" fillId="25" borderId="0" xfId="5" applyFont="1" applyFill="1" applyAlignment="1">
      <alignment horizontal="center" vertical="center" wrapText="1" readingOrder="1"/>
    </xf>
    <xf numFmtId="0" fontId="31" fillId="0" borderId="62" xfId="5" applyBorder="1" applyAlignment="1">
      <alignment horizontal="left" vertical="center" wrapText="1" readingOrder="1"/>
    </xf>
    <xf numFmtId="0" fontId="0" fillId="0" borderId="0" xfId="0" applyAlignment="1">
      <alignment horizontal="left" vertical="center" wrapText="1"/>
    </xf>
    <xf numFmtId="0" fontId="81" fillId="4" borderId="64"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82" fillId="0" borderId="64" xfId="0" applyFont="1" applyBorder="1" applyAlignment="1">
      <alignment horizontal="justify" vertical="center" wrapText="1"/>
    </xf>
    <xf numFmtId="0" fontId="25" fillId="0" borderId="0" xfId="0" applyFont="1" applyAlignment="1" applyProtection="1">
      <alignment horizontal="left" vertical="center" wrapText="1"/>
      <protection hidden="1"/>
    </xf>
    <xf numFmtId="9" fontId="82" fillId="0" borderId="7" xfId="0" applyNumberFormat="1" applyFont="1" applyBorder="1" applyAlignment="1">
      <alignment horizontal="center" vertical="center" wrapText="1"/>
    </xf>
    <xf numFmtId="0" fontId="81" fillId="4" borderId="2" xfId="0" applyFont="1" applyFill="1" applyBorder="1" applyAlignment="1">
      <alignment horizontal="center" vertical="center" wrapText="1"/>
    </xf>
    <xf numFmtId="0" fontId="0" fillId="0" borderId="15" xfId="0" applyBorder="1" applyAlignment="1">
      <alignment horizontal="center" vertical="center" wrapText="1"/>
    </xf>
    <xf numFmtId="0" fontId="71" fillId="4" borderId="0" xfId="0" applyFont="1" applyFill="1" applyAlignment="1">
      <alignment horizontal="center" vertical="center" wrapText="1"/>
    </xf>
    <xf numFmtId="0" fontId="3" fillId="0" borderId="15" xfId="0" applyFont="1" applyBorder="1" applyAlignment="1">
      <alignment horizontal="center"/>
    </xf>
    <xf numFmtId="0" fontId="3" fillId="0" borderId="15" xfId="0" applyFont="1" applyBorder="1" applyAlignment="1">
      <alignment horizontal="left"/>
    </xf>
    <xf numFmtId="0" fontId="3" fillId="0" borderId="15" xfId="0" applyFont="1" applyBorder="1" applyAlignment="1">
      <alignment horizontal="left" indent="1"/>
    </xf>
    <xf numFmtId="0" fontId="3" fillId="0" borderId="15" xfId="0" applyFont="1" applyBorder="1"/>
    <xf numFmtId="164" fontId="3" fillId="0" borderId="15" xfId="0" applyNumberFormat="1" applyFont="1"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applyAlignment="1">
      <alignment wrapText="1"/>
    </xf>
    <xf numFmtId="0" fontId="0" fillId="0" borderId="0" xfId="0" applyAlignment="1">
      <alignment horizontal="center"/>
    </xf>
    <xf numFmtId="0" fontId="64" fillId="0" borderId="67" xfId="4" applyFont="1" applyBorder="1" applyAlignment="1">
      <alignment horizontal="center"/>
    </xf>
    <xf numFmtId="0" fontId="88" fillId="27" borderId="68" xfId="0" applyFont="1" applyFill="1" applyBorder="1" applyAlignment="1">
      <alignment horizontal="center" vertical="center" wrapText="1"/>
    </xf>
    <xf numFmtId="0" fontId="88" fillId="27" borderId="69" xfId="0" applyFont="1" applyFill="1" applyBorder="1" applyAlignment="1">
      <alignment horizontal="center" vertical="center" wrapText="1"/>
    </xf>
    <xf numFmtId="0" fontId="89" fillId="28" borderId="70" xfId="0" applyFont="1" applyFill="1" applyBorder="1" applyAlignment="1">
      <alignment horizontal="center" vertical="center"/>
    </xf>
    <xf numFmtId="0" fontId="89" fillId="28" borderId="13" xfId="0" applyFont="1" applyFill="1" applyBorder="1" applyAlignment="1">
      <alignment horizontal="left" vertical="center" wrapText="1"/>
    </xf>
    <xf numFmtId="0" fontId="89" fillId="29" borderId="70" xfId="0" applyFont="1" applyFill="1" applyBorder="1" applyAlignment="1">
      <alignment horizontal="center" vertical="center"/>
    </xf>
    <xf numFmtId="0" fontId="89" fillId="29" borderId="13" xfId="0" applyFont="1" applyFill="1" applyBorder="1" applyAlignment="1">
      <alignment horizontal="left" vertical="center" wrapText="1"/>
    </xf>
    <xf numFmtId="0" fontId="90" fillId="28" borderId="70" xfId="0" applyFont="1" applyFill="1" applyBorder="1" applyAlignment="1">
      <alignment horizontal="center" vertical="center"/>
    </xf>
    <xf numFmtId="0" fontId="90" fillId="28" borderId="13" xfId="0" applyFont="1" applyFill="1" applyBorder="1" applyAlignment="1">
      <alignment horizontal="left" vertical="center" wrapText="1"/>
    </xf>
    <xf numFmtId="0" fontId="90" fillId="29" borderId="70" xfId="0" applyFont="1" applyFill="1" applyBorder="1" applyAlignment="1">
      <alignment horizontal="center" vertical="center"/>
    </xf>
    <xf numFmtId="0" fontId="90" fillId="29" borderId="13" xfId="0" applyFont="1" applyFill="1" applyBorder="1" applyAlignment="1">
      <alignment horizontal="left" vertical="center" wrapText="1"/>
    </xf>
    <xf numFmtId="0" fontId="90" fillId="28" borderId="71" xfId="0" applyFont="1" applyFill="1" applyBorder="1" applyAlignment="1">
      <alignment horizontal="center" vertical="center"/>
    </xf>
    <xf numFmtId="0" fontId="90" fillId="28" borderId="72" xfId="0" applyFont="1" applyFill="1" applyBorder="1" applyAlignment="1">
      <alignment horizontal="left" vertical="center" wrapText="1"/>
    </xf>
    <xf numFmtId="0" fontId="90" fillId="29" borderId="71" xfId="0" applyFont="1" applyFill="1" applyBorder="1" applyAlignment="1">
      <alignment horizontal="center" vertical="center"/>
    </xf>
    <xf numFmtId="0" fontId="90" fillId="29" borderId="73" xfId="0" applyFont="1" applyFill="1" applyBorder="1" applyAlignment="1">
      <alignment horizontal="left" vertical="center" wrapText="1"/>
    </xf>
    <xf numFmtId="0" fontId="90" fillId="28" borderId="73" xfId="0" applyFont="1" applyFill="1" applyBorder="1" applyAlignment="1">
      <alignment horizontal="left" vertical="center" wrapText="1"/>
    </xf>
    <xf numFmtId="0" fontId="91" fillId="28" borderId="13" xfId="0" applyFont="1" applyFill="1" applyBorder="1" applyAlignment="1">
      <alignment horizontal="left" vertical="center" wrapText="1"/>
    </xf>
    <xf numFmtId="0" fontId="90" fillId="28" borderId="70" xfId="0" applyFont="1" applyFill="1" applyBorder="1" applyAlignment="1">
      <alignment horizontal="left" vertical="center" wrapText="1"/>
    </xf>
    <xf numFmtId="0" fontId="92" fillId="29" borderId="70" xfId="0" applyFont="1" applyFill="1" applyBorder="1" applyAlignment="1">
      <alignment horizontal="center" vertical="center"/>
    </xf>
    <xf numFmtId="0" fontId="92" fillId="29" borderId="13" xfId="0" applyFont="1" applyFill="1" applyBorder="1" applyAlignment="1">
      <alignment horizontal="left" vertical="center" wrapText="1"/>
    </xf>
    <xf numFmtId="0" fontId="90" fillId="29" borderId="73" xfId="0" applyFont="1" applyFill="1" applyBorder="1" applyAlignment="1">
      <alignment horizontal="center" vertical="center"/>
    </xf>
    <xf numFmtId="0" fontId="89" fillId="29" borderId="13" xfId="0" applyFont="1" applyFill="1" applyBorder="1" applyAlignment="1">
      <alignment horizontal="center" vertical="center" wrapText="1"/>
    </xf>
    <xf numFmtId="0" fontId="92" fillId="28" borderId="70" xfId="0" applyFont="1" applyFill="1" applyBorder="1" applyAlignment="1">
      <alignment horizontal="center" vertical="center"/>
    </xf>
    <xf numFmtId="0" fontId="92" fillId="28" borderId="70" xfId="0" applyFont="1" applyFill="1" applyBorder="1" applyAlignment="1">
      <alignment horizontal="left" vertical="center" wrapText="1"/>
    </xf>
    <xf numFmtId="0" fontId="90" fillId="29" borderId="13" xfId="0" applyFont="1" applyFill="1" applyBorder="1" applyAlignment="1">
      <alignment horizontal="center" vertical="center" wrapText="1"/>
    </xf>
    <xf numFmtId="0" fontId="89" fillId="28" borderId="13" xfId="0" applyFont="1" applyFill="1" applyBorder="1" applyAlignment="1">
      <alignment horizontal="center" vertical="center" wrapText="1"/>
    </xf>
    <xf numFmtId="0" fontId="90" fillId="28" borderId="13" xfId="0" applyFont="1" applyFill="1" applyBorder="1" applyAlignment="1">
      <alignment horizontal="center" vertical="center" wrapText="1"/>
    </xf>
    <xf numFmtId="0" fontId="0" fillId="3" borderId="0" xfId="0" applyFill="1"/>
    <xf numFmtId="0" fontId="65" fillId="20" borderId="0" xfId="5" applyFont="1" applyFill="1" applyAlignment="1">
      <alignment horizontal="center" vertical="center" readingOrder="1"/>
    </xf>
    <xf numFmtId="0" fontId="64" fillId="0" borderId="61" xfId="4" applyFont="1" applyBorder="1" applyAlignment="1">
      <alignment wrapText="1"/>
    </xf>
    <xf numFmtId="0" fontId="64" fillId="0" borderId="66" xfId="4" applyFont="1" applyBorder="1" applyAlignment="1">
      <alignment wrapText="1"/>
    </xf>
    <xf numFmtId="0" fontId="87" fillId="0" borderId="65" xfId="7" applyFont="1" applyAlignment="1">
      <alignment horizontal="center"/>
    </xf>
    <xf numFmtId="0" fontId="64" fillId="0" borderId="0" xfId="4" applyFont="1" applyBorder="1" applyAlignment="1">
      <alignment horizontal="center"/>
    </xf>
    <xf numFmtId="0" fontId="4" fillId="0" borderId="0" xfId="0" applyFont="1" applyAlignment="1" applyProtection="1">
      <alignment vertical="top"/>
      <protection hidden="1"/>
    </xf>
    <xf numFmtId="0" fontId="3" fillId="0" borderId="0" xfId="0" applyFont="1" applyAlignment="1" applyProtection="1">
      <alignment vertical="top"/>
      <protection hidden="1"/>
    </xf>
    <xf numFmtId="0" fontId="7" fillId="0" borderId="0" xfId="0" applyFont="1" applyAlignment="1" applyProtection="1">
      <alignment horizontal="center" vertical="top"/>
      <protection hidden="1"/>
    </xf>
    <xf numFmtId="0" fontId="7" fillId="0" borderId="0" xfId="0" applyFont="1" applyAlignment="1" applyProtection="1">
      <alignment vertical="top"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vertical="top"/>
      <protection locked="0"/>
    </xf>
    <xf numFmtId="0" fontId="3" fillId="0" borderId="0" xfId="0" applyFont="1" applyAlignment="1" applyProtection="1">
      <alignment vertical="top"/>
      <protection locked="0" hidden="1"/>
    </xf>
    <xf numFmtId="0" fontId="2" fillId="0" borderId="0" xfId="1" applyAlignment="1" applyProtection="1">
      <alignment vertical="center" wrapText="1"/>
      <protection hidden="1"/>
    </xf>
    <xf numFmtId="0" fontId="94" fillId="15" borderId="0" xfId="0" applyFont="1" applyFill="1" applyAlignment="1" applyProtection="1">
      <alignment vertical="center"/>
      <protection hidden="1"/>
    </xf>
    <xf numFmtId="0" fontId="94" fillId="15" borderId="0" xfId="0" applyFont="1" applyFill="1" applyAlignment="1" applyProtection="1">
      <alignment horizontal="center" vertical="center"/>
      <protection hidden="1"/>
    </xf>
    <xf numFmtId="0" fontId="94" fillId="15" borderId="0" xfId="0" applyFont="1" applyFill="1" applyAlignment="1" applyProtection="1">
      <alignment vertical="center" wrapText="1"/>
      <protection hidden="1"/>
    </xf>
    <xf numFmtId="0" fontId="94" fillId="15" borderId="0" xfId="0" applyFont="1" applyFill="1" applyAlignment="1" applyProtection="1">
      <alignment horizontal="left" vertical="center" wrapText="1"/>
      <protection hidden="1"/>
    </xf>
    <xf numFmtId="0" fontId="42" fillId="15" borderId="0" xfId="0" applyFont="1" applyFill="1" applyAlignment="1" applyProtection="1">
      <alignment vertical="center"/>
      <protection hidden="1"/>
    </xf>
    <xf numFmtId="0" fontId="42" fillId="15" borderId="0" xfId="0" applyFont="1" applyFill="1" applyAlignment="1" applyProtection="1">
      <alignment horizontal="center" vertical="center"/>
      <protection hidden="1"/>
    </xf>
    <xf numFmtId="0" fontId="42" fillId="15" borderId="0" xfId="0" applyFont="1" applyFill="1" applyAlignment="1" applyProtection="1">
      <alignment vertical="center" wrapText="1"/>
      <protection hidden="1"/>
    </xf>
    <xf numFmtId="0" fontId="42" fillId="15" borderId="0" xfId="0" applyFont="1" applyFill="1" applyAlignment="1" applyProtection="1">
      <alignment horizontal="left" vertical="center" wrapText="1"/>
      <protection hidden="1"/>
    </xf>
    <xf numFmtId="0" fontId="95" fillId="15" borderId="0" xfId="0" applyFont="1" applyFill="1" applyAlignment="1" applyProtection="1">
      <alignment horizontal="center" vertical="center"/>
      <protection hidden="1"/>
    </xf>
    <xf numFmtId="0" fontId="73"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73" fillId="0" borderId="0" xfId="0" applyFont="1" applyAlignment="1" applyProtection="1">
      <alignment vertical="top" wrapText="1"/>
      <protection hidden="1"/>
    </xf>
    <xf numFmtId="0" fontId="73" fillId="0" borderId="0" xfId="0" applyFont="1" applyAlignment="1" applyProtection="1">
      <alignment horizontal="left" vertical="center" wrapText="1"/>
      <protection hidden="1"/>
    </xf>
    <xf numFmtId="0" fontId="63" fillId="0" borderId="0" xfId="0" applyFont="1" applyAlignment="1">
      <alignment horizontal="center" vertical="center"/>
    </xf>
    <xf numFmtId="0" fontId="81" fillId="4" borderId="3" xfId="0" applyFont="1" applyFill="1" applyBorder="1" applyAlignment="1">
      <alignment horizontal="center" vertical="center" wrapText="1"/>
    </xf>
    <xf numFmtId="9" fontId="82" fillId="0" borderId="15" xfId="0" applyNumberFormat="1" applyFont="1" applyBorder="1" applyAlignment="1">
      <alignment horizontal="center" vertical="center" wrapText="1"/>
    </xf>
    <xf numFmtId="0" fontId="0" fillId="0" borderId="15" xfId="0" applyBorder="1" applyAlignment="1">
      <alignment wrapText="1"/>
    </xf>
    <xf numFmtId="0" fontId="0" fillId="0" borderId="15" xfId="0" applyBorder="1" applyAlignment="1">
      <alignment horizontal="left" vertical="center" wrapText="1"/>
    </xf>
    <xf numFmtId="0" fontId="21" fillId="26" borderId="15" xfId="0" applyFont="1" applyFill="1" applyBorder="1" applyAlignment="1" applyProtection="1">
      <alignment horizontal="center" vertical="center" wrapText="1"/>
      <protection hidden="1"/>
    </xf>
    <xf numFmtId="0" fontId="6" fillId="0" borderId="15" xfId="0" applyFont="1" applyBorder="1" applyAlignment="1" applyProtection="1">
      <alignment horizontal="left" vertical="center" wrapText="1"/>
      <protection hidden="1"/>
    </xf>
    <xf numFmtId="0" fontId="24" fillId="0" borderId="54" xfId="0" applyFont="1" applyBorder="1" applyAlignment="1" applyProtection="1">
      <alignment horizontal="center" vertical="center"/>
      <protection hidden="1"/>
    </xf>
    <xf numFmtId="0" fontId="3" fillId="17" borderId="0" xfId="0" applyFont="1" applyFill="1" applyProtection="1">
      <protection hidden="1"/>
    </xf>
    <xf numFmtId="0" fontId="9" fillId="0" borderId="74" xfId="0" applyFont="1" applyBorder="1" applyAlignment="1">
      <alignment horizontal="justify" vertical="center" wrapText="1"/>
    </xf>
    <xf numFmtId="0" fontId="9" fillId="0" borderId="61" xfId="0" applyFont="1" applyBorder="1" applyAlignment="1">
      <alignment horizontal="center" vertical="center" wrapText="1"/>
    </xf>
    <xf numFmtId="0" fontId="9" fillId="0" borderId="15" xfId="0" applyFont="1" applyBorder="1"/>
    <xf numFmtId="0" fontId="9" fillId="0" borderId="66" xfId="0" applyFont="1" applyBorder="1" applyAlignment="1">
      <alignment horizontal="center" vertical="center" wrapText="1"/>
    </xf>
    <xf numFmtId="14" fontId="3" fillId="0" borderId="61" xfId="0" applyNumberFormat="1" applyFont="1" applyBorder="1" applyAlignment="1">
      <alignment horizontal="center" vertical="center"/>
    </xf>
    <xf numFmtId="0" fontId="98" fillId="0" borderId="0" xfId="0" applyFont="1" applyAlignment="1" applyProtection="1">
      <alignment vertical="center"/>
      <protection hidden="1"/>
    </xf>
    <xf numFmtId="0" fontId="98" fillId="0" borderId="0" xfId="0" applyFont="1" applyAlignment="1" applyProtection="1">
      <alignment horizontal="center" vertical="center"/>
      <protection hidden="1"/>
    </xf>
    <xf numFmtId="0" fontId="98" fillId="0" borderId="0" xfId="0" applyFont="1" applyAlignment="1" applyProtection="1">
      <alignment vertical="center" wrapText="1"/>
      <protection hidden="1"/>
    </xf>
    <xf numFmtId="0" fontId="98" fillId="0" borderId="0" xfId="0" applyFont="1" applyAlignment="1" applyProtection="1">
      <alignment horizontal="left" vertical="center" wrapText="1"/>
      <protection hidden="1"/>
    </xf>
    <xf numFmtId="0" fontId="76" fillId="0" borderId="0" xfId="0" applyFont="1" applyAlignment="1">
      <alignment horizontal="center" vertical="center" wrapText="1"/>
    </xf>
    <xf numFmtId="0" fontId="0" fillId="0" borderId="15" xfId="0" applyBorder="1"/>
    <xf numFmtId="0" fontId="61" fillId="0" borderId="15" xfId="0" applyFont="1" applyBorder="1"/>
    <xf numFmtId="0" fontId="61" fillId="0" borderId="15" xfId="0" applyFont="1" applyBorder="1" applyAlignment="1">
      <alignment horizontal="center" vertical="center"/>
    </xf>
    <xf numFmtId="0" fontId="29" fillId="20" borderId="15" xfId="5" applyFont="1" applyFill="1" applyBorder="1" applyAlignment="1">
      <alignment vertical="center" readingOrder="1"/>
    </xf>
    <xf numFmtId="0" fontId="29" fillId="20" borderId="15" xfId="5" applyFont="1" applyFill="1" applyBorder="1" applyAlignment="1">
      <alignment horizontal="center" vertical="center" readingOrder="1"/>
    </xf>
    <xf numFmtId="0" fontId="32" fillId="30" borderId="15" xfId="0" quotePrefix="1" applyFont="1" applyFill="1" applyBorder="1" applyAlignment="1">
      <alignment horizontal="left" vertical="center" wrapText="1"/>
    </xf>
    <xf numFmtId="0" fontId="32" fillId="21" borderId="15" xfId="5" applyFont="1" applyFill="1" applyBorder="1" applyAlignment="1">
      <alignment vertical="center" wrapText="1" readingOrder="1"/>
    </xf>
    <xf numFmtId="0" fontId="32" fillId="21" borderId="15" xfId="5" applyFont="1" applyFill="1" applyBorder="1" applyAlignment="1">
      <alignment horizontal="center" vertical="center" wrapText="1" readingOrder="1"/>
    </xf>
    <xf numFmtId="0" fontId="32" fillId="21" borderId="15" xfId="5" applyFont="1" applyFill="1" applyBorder="1" applyAlignment="1">
      <alignment horizontal="left" vertical="center" wrapText="1" readingOrder="1"/>
    </xf>
    <xf numFmtId="0" fontId="30" fillId="31" borderId="15" xfId="5" applyFont="1" applyFill="1" applyBorder="1" applyAlignment="1">
      <alignment vertical="center" wrapText="1" readingOrder="1"/>
    </xf>
    <xf numFmtId="0" fontId="30" fillId="31" borderId="15" xfId="5" applyFont="1" applyFill="1" applyBorder="1" applyAlignment="1">
      <alignment horizontal="center" vertical="center" wrapText="1" readingOrder="1"/>
    </xf>
    <xf numFmtId="0" fontId="30" fillId="31" borderId="15" xfId="5" quotePrefix="1" applyFont="1" applyFill="1" applyBorder="1" applyAlignment="1">
      <alignment horizontal="center" vertical="center" wrapText="1" readingOrder="1"/>
    </xf>
    <xf numFmtId="0" fontId="30" fillId="31" borderId="15" xfId="5" applyFont="1" applyFill="1" applyBorder="1" applyAlignment="1">
      <alignment horizontal="left" vertical="center" wrapText="1" readingOrder="1"/>
    </xf>
    <xf numFmtId="0" fontId="30" fillId="22" borderId="15" xfId="5" applyFont="1" applyFill="1" applyBorder="1" applyAlignment="1">
      <alignment vertical="center" wrapText="1" readingOrder="1"/>
    </xf>
    <xf numFmtId="0" fontId="30" fillId="22" borderId="15" xfId="5" applyFont="1" applyFill="1" applyBorder="1" applyAlignment="1">
      <alignment horizontal="center" vertical="center" wrapText="1" readingOrder="1"/>
    </xf>
    <xf numFmtId="0" fontId="30" fillId="22" borderId="15" xfId="5" quotePrefix="1" applyFont="1" applyFill="1" applyBorder="1" applyAlignment="1">
      <alignment horizontal="center" vertical="center" wrapText="1" readingOrder="1"/>
    </xf>
    <xf numFmtId="0" fontId="30" fillId="22" borderId="15" xfId="5" applyFont="1" applyFill="1" applyBorder="1" applyAlignment="1">
      <alignment horizontal="left" vertical="center" wrapText="1" readingOrder="1"/>
    </xf>
    <xf numFmtId="0" fontId="30" fillId="23" borderId="15" xfId="5" applyFont="1" applyFill="1" applyBorder="1" applyAlignment="1">
      <alignment vertical="center" wrapText="1" readingOrder="1"/>
    </xf>
    <xf numFmtId="0" fontId="30" fillId="23" borderId="15" xfId="5" applyFont="1" applyFill="1" applyBorder="1" applyAlignment="1">
      <alignment horizontal="center" vertical="center" wrapText="1" readingOrder="1"/>
    </xf>
    <xf numFmtId="0" fontId="30" fillId="23" borderId="15" xfId="5" quotePrefix="1" applyFont="1" applyFill="1" applyBorder="1" applyAlignment="1">
      <alignment horizontal="center" vertical="center" wrapText="1" readingOrder="1"/>
    </xf>
    <xf numFmtId="0" fontId="30" fillId="23" borderId="15" xfId="5" applyFont="1" applyFill="1" applyBorder="1" applyAlignment="1">
      <alignment horizontal="left" vertical="center" wrapText="1" readingOrder="1"/>
    </xf>
    <xf numFmtId="0" fontId="31" fillId="0" borderId="15" xfId="5" applyBorder="1" applyAlignment="1">
      <alignment vertical="center" wrapText="1" readingOrder="1"/>
    </xf>
    <xf numFmtId="49" fontId="31" fillId="0" borderId="15" xfId="5" quotePrefix="1" applyNumberFormat="1" applyBorder="1" applyAlignment="1">
      <alignment horizontal="center" vertical="center" wrapText="1" readingOrder="1"/>
    </xf>
    <xf numFmtId="0" fontId="32" fillId="21" borderId="15" xfId="5" quotePrefix="1" applyFont="1" applyFill="1" applyBorder="1" applyAlignment="1">
      <alignment horizontal="center" vertical="center" wrapText="1" readingOrder="1"/>
    </xf>
    <xf numFmtId="0" fontId="99" fillId="31" borderId="15" xfId="5" applyFont="1" applyFill="1" applyBorder="1" applyAlignment="1">
      <alignment vertical="center" wrapText="1" readingOrder="1"/>
    </xf>
    <xf numFmtId="0" fontId="99" fillId="31" borderId="15" xfId="5" applyFont="1" applyFill="1" applyBorder="1" applyAlignment="1">
      <alignment horizontal="center" vertical="center" wrapText="1" readingOrder="1"/>
    </xf>
    <xf numFmtId="0" fontId="99" fillId="31" borderId="15" xfId="5" quotePrefix="1" applyFont="1" applyFill="1" applyBorder="1" applyAlignment="1">
      <alignment horizontal="center" vertical="center" wrapText="1" readingOrder="1"/>
    </xf>
    <xf numFmtId="0" fontId="99" fillId="31" borderId="15" xfId="5" applyFont="1" applyFill="1" applyBorder="1" applyAlignment="1">
      <alignment horizontal="left" vertical="center" wrapText="1" readingOrder="1"/>
    </xf>
    <xf numFmtId="0" fontId="61" fillId="0" borderId="15" xfId="0" applyFont="1" applyBorder="1" applyAlignment="1">
      <alignment vertical="center"/>
    </xf>
    <xf numFmtId="0" fontId="68" fillId="0" borderId="15" xfId="0" applyFont="1" applyBorder="1" applyAlignment="1">
      <alignment horizontal="left" vertical="center" wrapText="1"/>
    </xf>
    <xf numFmtId="0" fontId="68" fillId="0" borderId="15" xfId="5" applyFont="1" applyBorder="1" applyAlignment="1">
      <alignment horizontal="center" vertical="center" wrapText="1" readingOrder="1"/>
    </xf>
    <xf numFmtId="0" fontId="68" fillId="0" borderId="15" xfId="5" applyFont="1" applyBorder="1" applyAlignment="1">
      <alignment horizontal="left" vertical="top" wrapText="1" readingOrder="1"/>
    </xf>
    <xf numFmtId="49" fontId="61" fillId="0" borderId="15" xfId="0" applyNumberFormat="1" applyFont="1" applyBorder="1" applyAlignment="1">
      <alignment horizontal="center" vertical="center"/>
    </xf>
    <xf numFmtId="0" fontId="70" fillId="0" borderId="15" xfId="6" applyFont="1" applyBorder="1" applyAlignment="1">
      <alignment horizontal="center" vertical="center"/>
    </xf>
    <xf numFmtId="0" fontId="61" fillId="0" borderId="15" xfId="0" applyFont="1" applyBorder="1" applyAlignment="1">
      <alignment vertical="center" wrapText="1"/>
    </xf>
    <xf numFmtId="0" fontId="68" fillId="0" borderId="15" xfId="0" applyFont="1" applyBorder="1" applyAlignment="1">
      <alignment vertical="center" wrapText="1"/>
    </xf>
    <xf numFmtId="0" fontId="68" fillId="0" borderId="15" xfId="6" applyFont="1" applyBorder="1" applyAlignment="1">
      <alignment horizontal="center" vertical="center"/>
    </xf>
    <xf numFmtId="0" fontId="70" fillId="0" borderId="15" xfId="6" quotePrefix="1" applyFont="1" applyBorder="1" applyAlignment="1">
      <alignment horizontal="center" vertical="center"/>
    </xf>
    <xf numFmtId="0" fontId="61" fillId="0" borderId="15" xfId="0" quotePrefix="1" applyFont="1" applyBorder="1" applyAlignment="1">
      <alignment horizontal="center" vertical="center"/>
    </xf>
    <xf numFmtId="0" fontId="3" fillId="0" borderId="61" xfId="0" applyFont="1" applyBorder="1"/>
    <xf numFmtId="0" fontId="3" fillId="0" borderId="67" xfId="0" applyFont="1" applyBorder="1" applyAlignment="1">
      <alignment horizontal="center"/>
    </xf>
    <xf numFmtId="14" fontId="3" fillId="0" borderId="15" xfId="0" applyNumberFormat="1" applyFont="1" applyBorder="1" applyAlignment="1">
      <alignment horizontal="center" vertical="center"/>
    </xf>
    <xf numFmtId="0" fontId="0" fillId="0" borderId="63" xfId="0" applyBorder="1" applyAlignment="1">
      <alignment horizontal="left" vertical="center" wrapText="1"/>
    </xf>
    <xf numFmtId="0" fontId="3" fillId="0" borderId="14" xfId="0" applyFont="1" applyBorder="1" applyAlignment="1">
      <alignment horizontal="center" vertical="center" wrapText="1"/>
    </xf>
    <xf numFmtId="0" fontId="3" fillId="0" borderId="14" xfId="0" applyFont="1" applyBorder="1" applyAlignment="1">
      <alignment vertical="center" wrapText="1"/>
    </xf>
    <xf numFmtId="17" fontId="3" fillId="3" borderId="0" xfId="0" applyNumberFormat="1" applyFont="1" applyFill="1" applyAlignment="1">
      <alignment horizontal="center"/>
    </xf>
    <xf numFmtId="0" fontId="3" fillId="3" borderId="0" xfId="0" applyFont="1" applyFill="1" applyAlignment="1">
      <alignment horizontal="center"/>
    </xf>
    <xf numFmtId="0" fontId="6" fillId="3" borderId="64" xfId="0" applyFont="1" applyFill="1" applyBorder="1" applyAlignment="1">
      <alignment horizontal="center"/>
    </xf>
    <xf numFmtId="0" fontId="9" fillId="17" borderId="0" xfId="0" applyFont="1" applyFill="1" applyAlignment="1" applyProtection="1">
      <alignment vertical="center"/>
      <protection hidden="1"/>
    </xf>
    <xf numFmtId="0" fontId="9" fillId="17" borderId="0" xfId="0" applyFont="1" applyFill="1" applyAlignment="1" applyProtection="1">
      <alignment horizontal="center" vertical="center"/>
      <protection hidden="1"/>
    </xf>
    <xf numFmtId="0" fontId="9" fillId="17" borderId="0" xfId="0" applyFont="1" applyFill="1" applyAlignment="1" applyProtection="1">
      <alignment vertical="center" wrapText="1"/>
      <protection hidden="1"/>
    </xf>
    <xf numFmtId="0" fontId="0" fillId="0" borderId="75" xfId="0" applyBorder="1" applyAlignment="1">
      <alignment horizontal="left" vertical="center" wrapText="1"/>
    </xf>
    <xf numFmtId="0" fontId="9" fillId="17" borderId="15" xfId="0" applyFont="1" applyFill="1" applyBorder="1" applyAlignment="1">
      <alignment vertical="center" wrapText="1"/>
    </xf>
    <xf numFmtId="0" fontId="10" fillId="0" borderId="66" xfId="0" applyFont="1" applyBorder="1" applyAlignment="1">
      <alignment vertical="center" wrapText="1"/>
    </xf>
    <xf numFmtId="0" fontId="10" fillId="0" borderId="66" xfId="0" applyFont="1" applyBorder="1" applyAlignment="1">
      <alignment horizontal="left" vertical="top" wrapText="1"/>
    </xf>
    <xf numFmtId="0" fontId="10" fillId="0" borderId="67" xfId="0" applyFont="1" applyBorder="1" applyAlignment="1" applyProtection="1">
      <alignment horizontal="center" vertical="center"/>
      <protection hidden="1"/>
    </xf>
    <xf numFmtId="0" fontId="10" fillId="0" borderId="67" xfId="0" applyFont="1" applyBorder="1" applyAlignment="1" applyProtection="1">
      <alignment horizontal="center" vertical="top"/>
      <protection hidden="1"/>
    </xf>
    <xf numFmtId="0" fontId="10" fillId="0" borderId="66" xfId="0" applyFont="1" applyBorder="1" applyAlignment="1">
      <alignment horizontal="left" vertical="center" wrapText="1"/>
    </xf>
    <xf numFmtId="0" fontId="10" fillId="0" borderId="42" xfId="0" applyFont="1" applyBorder="1" applyAlignment="1" applyProtection="1">
      <alignment horizontal="center" vertical="top"/>
      <protection hidden="1"/>
    </xf>
    <xf numFmtId="0" fontId="3" fillId="0" borderId="66" xfId="0" applyFont="1" applyBorder="1" applyAlignment="1">
      <alignment vertical="center" wrapText="1"/>
    </xf>
    <xf numFmtId="0" fontId="3" fillId="0" borderId="66" xfId="0" applyFont="1" applyBorder="1" applyAlignment="1">
      <alignment horizontal="left" vertical="center" wrapText="1"/>
    </xf>
    <xf numFmtId="0" fontId="3" fillId="0" borderId="61" xfId="0" applyFont="1" applyBorder="1" applyAlignment="1" applyProtection="1">
      <alignment vertical="center"/>
      <protection hidden="1"/>
    </xf>
    <xf numFmtId="0" fontId="10" fillId="0" borderId="67" xfId="0" applyFont="1" applyBorder="1" applyAlignment="1">
      <alignment horizontal="center" vertical="center" wrapText="1"/>
    </xf>
    <xf numFmtId="0" fontId="10" fillId="0" borderId="67" xfId="0" applyFont="1" applyBorder="1" applyAlignment="1">
      <alignment horizontal="center" vertical="top" wrapText="1"/>
    </xf>
    <xf numFmtId="0" fontId="10" fillId="0" borderId="67" xfId="0" applyFont="1" applyBorder="1" applyAlignment="1">
      <alignment vertical="center" wrapText="1"/>
    </xf>
    <xf numFmtId="0" fontId="3" fillId="0" borderId="67" xfId="0" applyFont="1" applyBorder="1" applyAlignment="1" applyProtection="1">
      <alignment horizontal="center" vertical="center"/>
      <protection hidden="1"/>
    </xf>
    <xf numFmtId="0" fontId="26" fillId="0" borderId="15" xfId="0" applyFont="1" applyBorder="1" applyAlignment="1">
      <alignment vertical="top" wrapText="1"/>
    </xf>
    <xf numFmtId="0" fontId="0" fillId="17" borderId="15" xfId="0" applyFill="1" applyBorder="1" applyAlignment="1">
      <alignment horizontal="left" vertical="center" wrapText="1"/>
    </xf>
    <xf numFmtId="14" fontId="3" fillId="17" borderId="61" xfId="0" applyNumberFormat="1" applyFont="1" applyFill="1" applyBorder="1" applyAlignment="1">
      <alignment horizontal="center" vertical="center"/>
    </xf>
    <xf numFmtId="0" fontId="40" fillId="0" borderId="15" xfId="0" applyFont="1" applyBorder="1" applyAlignment="1">
      <alignment horizontal="center"/>
    </xf>
    <xf numFmtId="0" fontId="68" fillId="0" borderId="15" xfId="0" applyFont="1" applyBorder="1" applyAlignment="1">
      <alignment horizontal="center"/>
    </xf>
    <xf numFmtId="0" fontId="68" fillId="0" borderId="15" xfId="0" applyFont="1" applyBorder="1" applyAlignment="1">
      <alignment horizontal="center" vertical="center"/>
    </xf>
    <xf numFmtId="0" fontId="10" fillId="0" borderId="67" xfId="0" applyFont="1" applyBorder="1" applyAlignment="1">
      <alignment horizontal="left" vertical="center" wrapText="1"/>
    </xf>
    <xf numFmtId="0" fontId="1" fillId="0" borderId="15" xfId="0" applyFont="1" applyBorder="1" applyAlignment="1">
      <alignment horizontal="left"/>
    </xf>
    <xf numFmtId="0" fontId="40" fillId="17" borderId="15" xfId="0" applyFont="1" applyFill="1" applyBorder="1" applyAlignment="1">
      <alignment vertical="center" wrapText="1"/>
    </xf>
    <xf numFmtId="0" fontId="68" fillId="0" borderId="15" xfId="0" applyFont="1" applyBorder="1" applyAlignment="1">
      <alignment horizontal="justify" vertical="top" wrapText="1"/>
    </xf>
    <xf numFmtId="0" fontId="40" fillId="0" borderId="0" xfId="0" applyFont="1" applyAlignment="1" applyProtection="1">
      <alignment horizontal="center" vertical="center"/>
      <protection hidden="1"/>
    </xf>
    <xf numFmtId="0" fontId="0" fillId="0" borderId="15" xfId="0" applyBorder="1" applyAlignment="1">
      <alignment horizontal="center"/>
    </xf>
    <xf numFmtId="14" fontId="0" fillId="0" borderId="15" xfId="0" applyNumberFormat="1" applyBorder="1" applyAlignment="1">
      <alignment horizontal="center" vertical="center"/>
    </xf>
    <xf numFmtId="14" fontId="0" fillId="0" borderId="15" xfId="0" applyNumberFormat="1" applyBorder="1" applyAlignment="1">
      <alignment horizontal="center"/>
    </xf>
    <xf numFmtId="0" fontId="71" fillId="0" borderId="0" xfId="0" applyFont="1" applyAlignment="1">
      <alignment horizontal="center" vertical="center" wrapText="1"/>
    </xf>
    <xf numFmtId="0" fontId="3" fillId="0" borderId="15" xfId="0" applyFont="1" applyBorder="1" applyAlignment="1" applyProtection="1">
      <alignment vertical="center"/>
      <protection hidden="1"/>
    </xf>
    <xf numFmtId="0" fontId="7" fillId="0" borderId="15" xfId="0" applyFont="1" applyBorder="1" applyAlignment="1" applyProtection="1">
      <alignment horizontal="center" vertical="center"/>
      <protection hidden="1"/>
    </xf>
    <xf numFmtId="0" fontId="7" fillId="0" borderId="15" xfId="0" applyFont="1" applyBorder="1" applyAlignment="1" applyProtection="1">
      <alignment vertical="center" wrapText="1"/>
      <protection hidden="1"/>
    </xf>
    <xf numFmtId="0" fontId="68" fillId="0" borderId="15" xfId="0" applyFont="1" applyBorder="1" applyAlignment="1">
      <alignment horizontal="justify" wrapText="1"/>
    </xf>
    <xf numFmtId="0" fontId="44" fillId="4" borderId="0" xfId="0" applyFont="1" applyFill="1" applyAlignment="1">
      <alignment horizontal="center" vertical="top" wrapText="1"/>
    </xf>
    <xf numFmtId="0" fontId="38" fillId="0" borderId="0" xfId="0" applyFont="1" applyAlignment="1">
      <alignment horizontal="center"/>
    </xf>
    <xf numFmtId="0" fontId="18" fillId="3" borderId="0" xfId="0" applyFont="1" applyFill="1" applyAlignment="1">
      <alignment horizontal="center"/>
    </xf>
    <xf numFmtId="0" fontId="5" fillId="2" borderId="1" xfId="2" applyProtection="1">
      <alignment horizontal="center" vertical="center"/>
      <protection hidden="1"/>
    </xf>
    <xf numFmtId="0" fontId="47" fillId="0" borderId="0" xfId="0" applyFont="1" applyAlignment="1" applyProtection="1">
      <alignment horizontal="center" vertical="center" wrapText="1"/>
      <protection locked="0"/>
    </xf>
    <xf numFmtId="0" fontId="17" fillId="0" borderId="6"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4" fillId="5" borderId="9"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2" fillId="3" borderId="0" xfId="1" applyFill="1" applyAlignment="1">
      <alignment horizontal="center" vertical="center" wrapText="1"/>
    </xf>
    <xf numFmtId="0" fontId="20" fillId="0" borderId="0" xfId="0" applyFont="1" applyAlignment="1">
      <alignment horizontal="justify" vertical="top" wrapText="1"/>
    </xf>
    <xf numFmtId="0" fontId="15" fillId="4" borderId="2"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50" fillId="4" borderId="15" xfId="0" applyFont="1" applyFill="1" applyBorder="1" applyAlignment="1">
      <alignment horizontal="center" vertical="center" wrapText="1"/>
    </xf>
    <xf numFmtId="0" fontId="21" fillId="4" borderId="15" xfId="0" applyFont="1" applyFill="1" applyBorder="1" applyAlignment="1">
      <alignment horizontal="justify" vertical="center" wrapText="1"/>
    </xf>
    <xf numFmtId="0" fontId="4" fillId="0" borderId="0" xfId="0" applyFont="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21" fillId="4" borderId="16" xfId="0" applyFont="1" applyFill="1" applyBorder="1" applyAlignment="1" applyProtection="1">
      <alignment horizontal="center" vertical="center" wrapText="1"/>
      <protection hidden="1"/>
    </xf>
    <xf numFmtId="0" fontId="21" fillId="4" borderId="0" xfId="0" applyFont="1" applyFill="1" applyAlignment="1" applyProtection="1">
      <alignment horizontal="center" vertical="center" wrapText="1"/>
      <protection hidden="1"/>
    </xf>
    <xf numFmtId="0" fontId="21" fillId="4" borderId="17" xfId="0" applyFont="1" applyFill="1" applyBorder="1" applyAlignment="1" applyProtection="1">
      <alignment horizontal="center" vertical="center" wrapText="1"/>
      <protection hidden="1"/>
    </xf>
    <xf numFmtId="0" fontId="6" fillId="7" borderId="19" xfId="0" applyFont="1" applyFill="1" applyBorder="1" applyAlignment="1" applyProtection="1">
      <alignment horizontal="center" vertical="center" wrapText="1"/>
      <protection hidden="1"/>
    </xf>
    <xf numFmtId="0" fontId="6" fillId="7" borderId="20" xfId="0" applyFont="1" applyFill="1" applyBorder="1" applyAlignment="1" applyProtection="1">
      <alignment horizontal="center" vertical="center" wrapText="1"/>
      <protection hidden="1"/>
    </xf>
    <xf numFmtId="0" fontId="6" fillId="7" borderId="21" xfId="0" applyFont="1" applyFill="1" applyBorder="1" applyAlignment="1" applyProtection="1">
      <alignment horizontal="center" vertical="center" wrapText="1"/>
      <protection hidden="1"/>
    </xf>
    <xf numFmtId="0" fontId="23" fillId="7" borderId="24" xfId="0" applyFont="1" applyFill="1" applyBorder="1" applyAlignment="1" applyProtection="1">
      <alignment horizontal="center" vertical="center" wrapText="1"/>
      <protection hidden="1"/>
    </xf>
    <xf numFmtId="0" fontId="23" fillId="7" borderId="25" xfId="0" applyFont="1" applyFill="1" applyBorder="1" applyAlignment="1" applyProtection="1">
      <alignment horizontal="center" vertical="center" wrapText="1"/>
      <protection hidden="1"/>
    </xf>
    <xf numFmtId="0" fontId="23" fillId="7" borderId="26" xfId="0" applyFont="1" applyFill="1" applyBorder="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1" fillId="4" borderId="27" xfId="0" applyFont="1" applyFill="1" applyBorder="1" applyAlignment="1" applyProtection="1">
      <alignment horizontal="center" vertical="center" wrapText="1"/>
      <protection hidden="1"/>
    </xf>
    <xf numFmtId="0" fontId="21" fillId="4" borderId="30" xfId="0" applyFont="1" applyFill="1" applyBorder="1" applyAlignment="1" applyProtection="1">
      <alignment horizontal="center" vertical="center" wrapText="1"/>
      <protection hidden="1"/>
    </xf>
    <xf numFmtId="0" fontId="21" fillId="4" borderId="28" xfId="0" applyFont="1" applyFill="1" applyBorder="1" applyAlignment="1" applyProtection="1">
      <alignment horizontal="center" vertical="center" wrapText="1"/>
      <protection hidden="1"/>
    </xf>
    <xf numFmtId="0" fontId="21" fillId="4" borderId="14" xfId="0" applyFont="1" applyFill="1" applyBorder="1" applyAlignment="1" applyProtection="1">
      <alignment horizontal="center" vertical="center" wrapText="1"/>
      <protection hidden="1"/>
    </xf>
    <xf numFmtId="0" fontId="24" fillId="0" borderId="32" xfId="0"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36" xfId="0" applyFont="1" applyBorder="1" applyAlignment="1" applyProtection="1">
      <alignment horizontal="center" vertical="center" wrapText="1"/>
      <protection hidden="1"/>
    </xf>
    <xf numFmtId="0" fontId="53" fillId="10" borderId="15" xfId="0" applyFont="1" applyFill="1" applyBorder="1" applyAlignment="1" applyProtection="1">
      <alignment horizontal="center" vertical="center" wrapText="1"/>
      <protection hidden="1"/>
    </xf>
    <xf numFmtId="0" fontId="53" fillId="10" borderId="49" xfId="0" applyFont="1" applyFill="1" applyBorder="1" applyAlignment="1" applyProtection="1">
      <alignment horizontal="center" vertical="center" wrapText="1"/>
      <protection hidden="1"/>
    </xf>
    <xf numFmtId="0" fontId="51" fillId="10" borderId="42" xfId="0" applyFont="1" applyFill="1" applyBorder="1" applyAlignment="1" applyProtection="1">
      <alignment horizontal="center" vertical="center" wrapText="1"/>
      <protection hidden="1"/>
    </xf>
    <xf numFmtId="0" fontId="51" fillId="10" borderId="42" xfId="0" applyFont="1" applyFill="1" applyBorder="1" applyAlignment="1" applyProtection="1">
      <alignment horizontal="center" vertical="center"/>
      <protection hidden="1"/>
    </xf>
    <xf numFmtId="0" fontId="51" fillId="10" borderId="43" xfId="0" applyFont="1" applyFill="1" applyBorder="1" applyAlignment="1" applyProtection="1">
      <alignment horizontal="center" vertical="center"/>
      <protection hidden="1"/>
    </xf>
    <xf numFmtId="0" fontId="52" fillId="4" borderId="46" xfId="0" applyFont="1" applyFill="1" applyBorder="1" applyAlignment="1" applyProtection="1">
      <alignment horizontal="center" vertical="center" wrapText="1"/>
      <protection hidden="1"/>
    </xf>
    <xf numFmtId="0" fontId="52" fillId="4" borderId="15" xfId="0" applyFont="1" applyFill="1" applyBorder="1" applyAlignment="1" applyProtection="1">
      <alignment horizontal="center" vertical="center" wrapText="1"/>
      <protection hidden="1"/>
    </xf>
    <xf numFmtId="0" fontId="55" fillId="12" borderId="15" xfId="0" applyFont="1" applyFill="1" applyBorder="1" applyAlignment="1" applyProtection="1">
      <alignment horizontal="center" vertical="center" wrapText="1"/>
      <protection hidden="1"/>
    </xf>
    <xf numFmtId="0" fontId="55" fillId="12" borderId="49" xfId="0" applyFont="1" applyFill="1" applyBorder="1" applyAlignment="1" applyProtection="1">
      <alignment horizontal="center" vertical="center" wrapText="1"/>
      <protection hidden="1"/>
    </xf>
    <xf numFmtId="0" fontId="51" fillId="10" borderId="0" xfId="0" applyFont="1" applyFill="1" applyAlignment="1" applyProtection="1">
      <alignment horizontal="center" vertical="center"/>
      <protection hidden="1"/>
    </xf>
    <xf numFmtId="0" fontId="5" fillId="14" borderId="53" xfId="3" applyAlignment="1" applyProtection="1">
      <alignment horizontal="left" vertical="center"/>
      <protection hidden="1"/>
    </xf>
    <xf numFmtId="0" fontId="5" fillId="14" borderId="53" xfId="3" applyProtection="1">
      <alignment horizontal="center" vertical="center"/>
      <protection hidden="1"/>
    </xf>
    <xf numFmtId="0" fontId="41" fillId="26" borderId="6" xfId="0" applyFont="1" applyFill="1" applyBorder="1" applyAlignment="1" applyProtection="1">
      <alignment horizontal="center" vertical="center"/>
      <protection hidden="1"/>
    </xf>
    <xf numFmtId="0" fontId="41" fillId="26" borderId="8" xfId="0" applyFont="1" applyFill="1" applyBorder="1" applyAlignment="1" applyProtection="1">
      <alignment horizontal="center" vertical="center"/>
      <protection hidden="1"/>
    </xf>
    <xf numFmtId="0" fontId="41" fillId="26" borderId="7" xfId="0" applyFont="1" applyFill="1" applyBorder="1" applyAlignment="1" applyProtection="1">
      <alignment horizontal="center" vertical="center"/>
      <protection hidden="1"/>
    </xf>
    <xf numFmtId="0" fontId="21" fillId="26" borderId="15" xfId="0" applyFont="1" applyFill="1" applyBorder="1" applyAlignment="1" applyProtection="1">
      <alignment horizontal="center" vertical="center" wrapText="1"/>
      <protection hidden="1"/>
    </xf>
    <xf numFmtId="0" fontId="14" fillId="26" borderId="15" xfId="0" applyFont="1" applyFill="1" applyBorder="1" applyAlignment="1" applyProtection="1">
      <alignment horizontal="center" vertical="center" wrapText="1"/>
      <protection hidden="1"/>
    </xf>
    <xf numFmtId="0" fontId="60" fillId="10" borderId="0" xfId="0" applyFont="1" applyFill="1" applyAlignment="1" applyProtection="1">
      <alignment horizontal="center" vertical="center" wrapText="1"/>
      <protection hidden="1"/>
    </xf>
    <xf numFmtId="0" fontId="2" fillId="13" borderId="59" xfId="1" applyFill="1" applyBorder="1" applyAlignment="1" applyProtection="1">
      <alignment horizontal="center" vertical="center" wrapText="1"/>
      <protection hidden="1"/>
    </xf>
    <xf numFmtId="0" fontId="2" fillId="13" borderId="60" xfId="1" applyFill="1" applyBorder="1" applyAlignment="1" applyProtection="1">
      <alignment horizontal="center" vertical="center" wrapText="1"/>
      <protection hidden="1"/>
    </xf>
    <xf numFmtId="0" fontId="76" fillId="0" borderId="61" xfId="0" applyFont="1" applyBorder="1" applyAlignment="1">
      <alignment horizontal="center" vertical="center" wrapText="1"/>
    </xf>
    <xf numFmtId="0" fontId="76" fillId="0" borderId="67" xfId="0" applyFont="1" applyBorder="1" applyAlignment="1">
      <alignment horizontal="center" vertical="center" wrapText="1"/>
    </xf>
    <xf numFmtId="0" fontId="76" fillId="0" borderId="66" xfId="0" applyFont="1" applyBorder="1" applyAlignment="1">
      <alignment horizontal="center" vertical="center" wrapText="1"/>
    </xf>
    <xf numFmtId="0" fontId="45" fillId="25" borderId="0" xfId="5" applyFont="1" applyFill="1" applyAlignment="1">
      <alignment horizontal="center" vertical="center" wrapText="1" readingOrder="1"/>
    </xf>
    <xf numFmtId="0" fontId="87" fillId="0" borderId="65" xfId="7" applyFont="1" applyAlignment="1">
      <alignment horizontal="center"/>
    </xf>
    <xf numFmtId="0" fontId="64" fillId="0" borderId="61" xfId="4" applyFont="1" applyBorder="1" applyAlignment="1">
      <alignment horizontal="center"/>
    </xf>
    <xf numFmtId="0" fontId="64" fillId="0" borderId="66" xfId="4" applyFont="1" applyBorder="1" applyAlignment="1">
      <alignment horizontal="center"/>
    </xf>
    <xf numFmtId="0" fontId="83" fillId="4" borderId="0" xfId="0" applyFont="1" applyFill="1" applyAlignment="1" applyProtection="1">
      <alignment horizontal="center" vertical="center" wrapText="1"/>
      <protection hidden="1"/>
    </xf>
    <xf numFmtId="0" fontId="85" fillId="3" borderId="0" xfId="0" applyFont="1" applyFill="1" applyAlignment="1">
      <alignment horizontal="center" vertical="center" wrapText="1"/>
    </xf>
    <xf numFmtId="0" fontId="18" fillId="0" borderId="0" xfId="0" applyFont="1" applyAlignment="1">
      <alignment horizontal="center"/>
    </xf>
    <xf numFmtId="0" fontId="17" fillId="0" borderId="0" xfId="0" applyFont="1" applyAlignment="1">
      <alignment horizontal="left" vertical="center"/>
    </xf>
    <xf numFmtId="0" fontId="3" fillId="3" borderId="44" xfId="0" applyFont="1" applyFill="1" applyBorder="1" applyAlignment="1">
      <alignment horizontal="center" vertical="center" wrapText="1"/>
    </xf>
  </cellXfs>
  <cellStyles count="8">
    <cellStyle name="Encabezado 1" xfId="7" builtinId="16"/>
    <cellStyle name="Estilo 1" xfId="2" xr:uid="{CA72C950-FB25-481A-A964-E4AFAFF38220}"/>
    <cellStyle name="Estilo 1 2" xfId="3" xr:uid="{8489A3E6-7C93-42AD-BFBD-C292921A0019}"/>
    <cellStyle name="Hipervínculo" xfId="1" builtinId="8"/>
    <cellStyle name="Normal" xfId="0" builtinId="0"/>
    <cellStyle name="Normal 16" xfId="5" xr:uid="{3346D2E5-00C3-4862-898B-0991844D8B44}"/>
    <cellStyle name="Normal 8 3" xfId="6" xr:uid="{EB2CE37A-096E-4BA5-97D0-C84ACB1D152E}"/>
    <cellStyle name="Título 3" xfId="4" builtinId="18"/>
  </cellStyles>
  <dxfs count="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9"/>
        <name val="Cambria"/>
        <family val="1"/>
        <scheme val="none"/>
      </font>
      <numFmt numFmtId="0" formatCode="General"/>
      <fill>
        <patternFill patternType="solid">
          <fgColor indexed="64"/>
          <bgColor rgb="FF002060"/>
        </patternFill>
      </fill>
      <alignment horizontal="center" vertical="center" textRotation="0" wrapText="1" indent="0" justifyLastLine="0" shrinkToFit="0" readingOrder="0"/>
      <protection locked="1" hidden="1"/>
    </dxf>
    <dxf>
      <font>
        <strike val="0"/>
        <outline val="0"/>
        <shadow val="0"/>
        <u val="none"/>
        <vertAlign val="baseline"/>
        <sz val="11"/>
        <name val="Cambria"/>
        <family val="1"/>
        <scheme val="none"/>
      </font>
      <alignment horizontal="left"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horizontal="general"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horizontal="center" vertical="center" textRotation="0" indent="0" justifyLastLine="0" shrinkToFit="0" readingOrder="0"/>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TABLAS!B3"/></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TABLAS!B3"/></Relationships>
</file>

<file path=xl/drawings/_rels/drawing11.xml.rels><?xml version="1.0" encoding="UTF-8" standalone="yes"?>
<Relationships xmlns="http://schemas.openxmlformats.org/package/2006/relationships"><Relationship Id="rId1" Type="http://schemas.openxmlformats.org/officeDocument/2006/relationships/hyperlink" Target="#TABLAS!B3"/></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AS!B3"/></Relationships>
</file>

<file path=xl/drawings/_rels/drawing13.xml.rels><?xml version="1.0" encoding="UTF-8" standalone="yes"?>
<Relationships xmlns="http://schemas.openxmlformats.org/package/2006/relationships"><Relationship Id="rId1" Type="http://schemas.openxmlformats.org/officeDocument/2006/relationships/hyperlink" Target="#TABLAS!B3"/></Relationships>
</file>

<file path=xl/drawings/_rels/drawing14.xml.rels><?xml version="1.0" encoding="UTF-8" standalone="yes"?>
<Relationships xmlns="http://schemas.openxmlformats.org/package/2006/relationships"><Relationship Id="rId1" Type="http://schemas.openxmlformats.org/officeDocument/2006/relationships/hyperlink" Target="#TABLAS!B3"/></Relationships>
</file>

<file path=xl/drawings/_rels/drawing15.xml.rels><?xml version="1.0" encoding="UTF-8" standalone="yes"?>
<Relationships xmlns="http://schemas.openxmlformats.org/package/2006/relationships"><Relationship Id="rId1" Type="http://schemas.openxmlformats.org/officeDocument/2006/relationships/hyperlink" Target="#TABLAS!B3"/></Relationships>
</file>

<file path=xl/drawings/_rels/drawing16.xml.rels><?xml version="1.0" encoding="UTF-8" standalone="yes"?>
<Relationships xmlns="http://schemas.openxmlformats.org/package/2006/relationships"><Relationship Id="rId1" Type="http://schemas.openxmlformats.org/officeDocument/2006/relationships/hyperlink" Target="#TABLAS!B3"/></Relationships>
</file>

<file path=xl/drawings/_rels/drawing17.xml.rels><?xml version="1.0" encoding="UTF-8" standalone="yes"?>
<Relationships xmlns="http://schemas.openxmlformats.org/package/2006/relationships"><Relationship Id="rId1" Type="http://schemas.openxmlformats.org/officeDocument/2006/relationships/hyperlink" Target="#TABLAS!B3"/></Relationships>
</file>

<file path=xl/drawings/_rels/drawing18.xml.rels><?xml version="1.0" encoding="UTF-8" standalone="yes"?>
<Relationships xmlns="http://schemas.openxmlformats.org/package/2006/relationships"><Relationship Id="rId1" Type="http://schemas.openxmlformats.org/officeDocument/2006/relationships/hyperlink" Target="#TABLAS!B3"/></Relationships>
</file>

<file path=xl/drawings/_rels/drawing19.xml.rels><?xml version="1.0" encoding="UTF-8" standalone="yes"?>
<Relationships xmlns="http://schemas.openxmlformats.org/package/2006/relationships"><Relationship Id="rId1" Type="http://schemas.openxmlformats.org/officeDocument/2006/relationships/hyperlink" Target="#TABLAS!B3"/></Relationships>
</file>

<file path=xl/drawings/_rels/drawing3.xml.rels><?xml version="1.0" encoding="UTF-8" standalone="yes"?>
<Relationships xmlns="http://schemas.openxmlformats.org/package/2006/relationships"><Relationship Id="rId1" Type="http://schemas.openxmlformats.org/officeDocument/2006/relationships/hyperlink" Target="#TABLAS!B3"/></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hyperlink" Target="#TABLAS!B3"/></Relationships>
</file>

<file path=xl/drawings/_rels/drawing6.xml.rels><?xml version="1.0" encoding="UTF-8" standalone="yes"?>
<Relationships xmlns="http://schemas.openxmlformats.org/package/2006/relationships"><Relationship Id="rId1" Type="http://schemas.openxmlformats.org/officeDocument/2006/relationships/hyperlink" Target="#TABLAS!B3"/></Relationships>
</file>

<file path=xl/drawings/_rels/drawing7.xml.rels><?xml version="1.0" encoding="UTF-8" standalone="yes"?>
<Relationships xmlns="http://schemas.openxmlformats.org/package/2006/relationships"><Relationship Id="rId1" Type="http://schemas.openxmlformats.org/officeDocument/2006/relationships/hyperlink" Target="#TABLAS!B3"/></Relationships>
</file>

<file path=xl/drawings/_rels/drawing8.xml.rels><?xml version="1.0" encoding="UTF-8" standalone="yes"?>
<Relationships xmlns="http://schemas.openxmlformats.org/package/2006/relationships"><Relationship Id="rId1" Type="http://schemas.openxmlformats.org/officeDocument/2006/relationships/hyperlink" Target="#TABLAS!B3"/></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TABLAS!B3"/></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598716</xdr:rowOff>
    </xdr:from>
    <xdr:to>
      <xdr:col>3</xdr:col>
      <xdr:colOff>3276600</xdr:colOff>
      <xdr:row>4</xdr:row>
      <xdr:rowOff>152401</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232650" y="433616"/>
          <a:ext cx="3276600" cy="5061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Ir a  la hoja Tabla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466725</xdr:colOff>
      <xdr:row>1</xdr:row>
      <xdr:rowOff>28575</xdr:rowOff>
    </xdr:from>
    <xdr:to>
      <xdr:col>3</xdr:col>
      <xdr:colOff>2009775</xdr:colOff>
      <xdr:row>2</xdr:row>
      <xdr:rowOff>165847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1990725" y="21907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editAs="oneCell">
    <xdr:from>
      <xdr:col>18</xdr:col>
      <xdr:colOff>210416</xdr:colOff>
      <xdr:row>30</xdr:row>
      <xdr:rowOff>61480</xdr:rowOff>
    </xdr:from>
    <xdr:to>
      <xdr:col>35</xdr:col>
      <xdr:colOff>6265</xdr:colOff>
      <xdr:row>55</xdr:row>
      <xdr:rowOff>101598</xdr:rowOff>
    </xdr:to>
    <xdr:pic>
      <xdr:nvPicPr>
        <xdr:cNvPr id="16" name="Imagen 5">
          <a:extLst>
            <a:ext uri="{FF2B5EF4-FFF2-40B4-BE49-F238E27FC236}">
              <a16:creationId xmlns:a16="http://schemas.microsoft.com/office/drawing/2014/main" id="{00000000-0008-0000-0C00-000010000000}"/>
            </a:ext>
            <a:ext uri="{147F2762-F138-4A5C-976F-8EAC2B608ADB}">
              <a16:predDERef xmlns:a16="http://schemas.microsoft.com/office/drawing/2014/main" pred="{2B68F46E-D085-34F5-19CB-5F3DB8C7DD26}"/>
            </a:ext>
          </a:extLst>
        </xdr:cNvPr>
        <xdr:cNvPicPr>
          <a:picLocks noChangeAspect="1"/>
        </xdr:cNvPicPr>
      </xdr:nvPicPr>
      <xdr:blipFill>
        <a:blip xmlns:r="http://schemas.openxmlformats.org/officeDocument/2006/relationships" r:embed="rId2"/>
        <a:stretch>
          <a:fillRect/>
        </a:stretch>
      </xdr:blipFill>
      <xdr:spPr>
        <a:xfrm>
          <a:off x="18260291" y="5805055"/>
          <a:ext cx="13138469" cy="4421617"/>
        </a:xfrm>
        <a:prstGeom prst="rect">
          <a:avLst/>
        </a:prstGeom>
      </xdr:spPr>
    </xdr:pic>
    <xdr:clientData/>
  </xdr:twoCellAnchor>
  <xdr:twoCellAnchor editAs="oneCell">
    <xdr:from>
      <xdr:col>13</xdr:col>
      <xdr:colOff>1154999</xdr:colOff>
      <xdr:row>1</xdr:row>
      <xdr:rowOff>287110</xdr:rowOff>
    </xdr:from>
    <xdr:to>
      <xdr:col>18</xdr:col>
      <xdr:colOff>171140</xdr:colOff>
      <xdr:row>21</xdr:row>
      <xdr:rowOff>28375</xdr:rowOff>
    </xdr:to>
    <xdr:pic>
      <xdr:nvPicPr>
        <xdr:cNvPr id="8" name="Imagen 8">
          <a:extLst>
            <a:ext uri="{FF2B5EF4-FFF2-40B4-BE49-F238E27FC236}">
              <a16:creationId xmlns:a16="http://schemas.microsoft.com/office/drawing/2014/main" id="{00000000-0008-0000-0C00-000008000000}"/>
            </a:ext>
            <a:ext uri="{147F2762-F138-4A5C-976F-8EAC2B608ADB}">
              <a16:predDERef xmlns:a16="http://schemas.microsoft.com/office/drawing/2014/main" pred="{62678142-238F-24BF-6633-6B7A7DB5FADC}"/>
            </a:ext>
          </a:extLst>
        </xdr:cNvPr>
        <xdr:cNvPicPr>
          <a:picLocks noChangeAspect="1"/>
        </xdr:cNvPicPr>
      </xdr:nvPicPr>
      <xdr:blipFill>
        <a:blip xmlns:r="http://schemas.openxmlformats.org/officeDocument/2006/relationships" r:embed="rId3"/>
        <a:stretch>
          <a:fillRect/>
        </a:stretch>
      </xdr:blipFill>
      <xdr:spPr>
        <a:xfrm>
          <a:off x="12291085" y="461281"/>
          <a:ext cx="6505512" cy="39540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485775</xdr:colOff>
      <xdr:row>1</xdr:row>
      <xdr:rowOff>323850</xdr:rowOff>
    </xdr:from>
    <xdr:to>
      <xdr:col>2</xdr:col>
      <xdr:colOff>1457325</xdr:colOff>
      <xdr:row>2</xdr:row>
      <xdr:rowOff>461122</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485775" y="50482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xdr:colOff>
      <xdr:row>2</xdr:row>
      <xdr:rowOff>9525</xdr:rowOff>
    </xdr:from>
    <xdr:to>
      <xdr:col>2</xdr:col>
      <xdr:colOff>2324100</xdr:colOff>
      <xdr:row>4</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1390650" y="523875"/>
          <a:ext cx="230505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editAs="oneCell">
    <xdr:from>
      <xdr:col>10</xdr:col>
      <xdr:colOff>221672</xdr:colOff>
      <xdr:row>0</xdr:row>
      <xdr:rowOff>0</xdr:rowOff>
    </xdr:from>
    <xdr:to>
      <xdr:col>17</xdr:col>
      <xdr:colOff>124689</xdr:colOff>
      <xdr:row>40</xdr:row>
      <xdr:rowOff>113210</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4505708" y="0"/>
          <a:ext cx="5430981" cy="127901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7" name="Flecha: hacia la izquierda 1">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xdr:from>
      <xdr:col>2</xdr:col>
      <xdr:colOff>1873625</xdr:colOff>
      <xdr:row>792</xdr:row>
      <xdr:rowOff>152400</xdr:rowOff>
    </xdr:from>
    <xdr:to>
      <xdr:col>4</xdr:col>
      <xdr:colOff>1021977</xdr:colOff>
      <xdr:row>848</xdr:row>
      <xdr:rowOff>26895</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3451413" y="271227176"/>
          <a:ext cx="5351929" cy="1801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No</a:t>
          </a:r>
          <a:r>
            <a:rPr lang="es-CR" sz="1100" baseline="0"/>
            <a:t> aplica....  no utilizar</a:t>
          </a:r>
        </a:p>
        <a:p>
          <a:endParaRPr lang="es-C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7761514</xdr:colOff>
      <xdr:row>0</xdr:row>
      <xdr:rowOff>359229</xdr:rowOff>
    </xdr:from>
    <xdr:to>
      <xdr:col>6</xdr:col>
      <xdr:colOff>10526485</xdr:colOff>
      <xdr:row>0</xdr:row>
      <xdr:rowOff>892629</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2442371" y="359229"/>
          <a:ext cx="2764971"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477611</xdr:colOff>
      <xdr:row>1</xdr:row>
      <xdr:rowOff>35107</xdr:rowOff>
    </xdr:from>
    <xdr:to>
      <xdr:col>2</xdr:col>
      <xdr:colOff>389709</xdr:colOff>
      <xdr:row>2</xdr:row>
      <xdr:rowOff>182177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272268" y="220164"/>
          <a:ext cx="1773555" cy="33212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91441</xdr:colOff>
      <xdr:row>0</xdr:row>
      <xdr:rowOff>0</xdr:rowOff>
    </xdr:from>
    <xdr:to>
      <xdr:col>1</xdr:col>
      <xdr:colOff>670561</xdr:colOff>
      <xdr:row>2</xdr:row>
      <xdr:rowOff>38100</xdr:rowOff>
    </xdr:to>
    <xdr:sp macro="" textlink="">
      <xdr:nvSpPr>
        <xdr:cNvPr id="5" name="Flecha: hacia la izquierda 1">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91441" y="0"/>
          <a:ext cx="1371600" cy="457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78441</xdr:colOff>
      <xdr:row>2</xdr:row>
      <xdr:rowOff>0</xdr:rowOff>
    </xdr:from>
    <xdr:to>
      <xdr:col>2</xdr:col>
      <xdr:colOff>414618</xdr:colOff>
      <xdr:row>2</xdr:row>
      <xdr:rowOff>515470</xdr:rowOff>
    </xdr:to>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00000000-0008-0000-1900-000007000000}"/>
            </a:ext>
          </a:extLst>
        </xdr:cNvPr>
        <xdr:cNvSpPr/>
      </xdr:nvSpPr>
      <xdr:spPr>
        <a:xfrm>
          <a:off x="840441" y="403412"/>
          <a:ext cx="1860177" cy="51547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1737360</xdr:colOff>
      <xdr:row>681</xdr:row>
      <xdr:rowOff>3307080</xdr:rowOff>
    </xdr:from>
    <xdr:to>
      <xdr:col>3</xdr:col>
      <xdr:colOff>2639694</xdr:colOff>
      <xdr:row>40125</xdr:row>
      <xdr:rowOff>94313</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xdr:from>
          <xdr:col>3</xdr:col>
          <xdr:colOff>1339850</xdr:colOff>
          <xdr:row>209</xdr:row>
          <xdr:rowOff>927100</xdr:rowOff>
        </xdr:from>
        <xdr:to>
          <xdr:col>3</xdr:col>
          <xdr:colOff>2254250</xdr:colOff>
          <xdr:row>209</xdr:row>
          <xdr:rowOff>1555750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600954</xdr:colOff>
      <xdr:row>0</xdr:row>
      <xdr:rowOff>89326</xdr:rowOff>
    </xdr:from>
    <xdr:to>
      <xdr:col>6</xdr:col>
      <xdr:colOff>120062</xdr:colOff>
      <xdr:row>3</xdr:row>
      <xdr:rowOff>26573</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4596011" y="89326"/>
          <a:ext cx="1892194"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28575</xdr:colOff>
      <xdr:row>5</xdr:row>
      <xdr:rowOff>0</xdr:rowOff>
    </xdr:from>
    <xdr:to>
      <xdr:col>15</xdr:col>
      <xdr:colOff>361051</xdr:colOff>
      <xdr:row>11</xdr:row>
      <xdr:rowOff>171450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734550" y="1485900"/>
          <a:ext cx="7190476" cy="1371600"/>
        </a:xfrm>
        <a:prstGeom prst="rect">
          <a:avLst/>
        </a:prstGeom>
      </xdr:spPr>
    </xdr:pic>
    <xdr:clientData/>
  </xdr:twoCellAnchor>
  <xdr:twoCellAnchor>
    <xdr:from>
      <xdr:col>2</xdr:col>
      <xdr:colOff>1408579</xdr:colOff>
      <xdr:row>4</xdr:row>
      <xdr:rowOff>387724</xdr:rowOff>
    </xdr:from>
    <xdr:to>
      <xdr:col>9</xdr:col>
      <xdr:colOff>247649</xdr:colOff>
      <xdr:row>16</xdr:row>
      <xdr:rowOff>178174</xdr:rowOff>
    </xdr:to>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3732679" y="1483099"/>
          <a:ext cx="8506945" cy="333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  Esta</a:t>
          </a:r>
          <a:r>
            <a:rPr lang="es-CR" sz="1100" baseline="0"/>
            <a:t> tabla se esta revisando, sería la tabla que le aplicaría a la validación 154 de Operaciones.</a:t>
          </a:r>
        </a:p>
        <a:p>
          <a:r>
            <a:rPr lang="es-CR" sz="1100" baseline="0"/>
            <a:t>  De acuerdo a la tabla,  le aplicaría a los casos con el Código 1, 5, 6, 7 ó 8.</a:t>
          </a:r>
        </a:p>
        <a:p>
          <a:endParaRPr lang="es-CR" sz="1100" baseline="0"/>
        </a:p>
        <a:p>
          <a:endParaRPr lang="es-CR" sz="1100" baseline="0"/>
        </a:p>
        <a:p>
          <a:endParaRPr lang="es-CR" sz="1100" baseline="0"/>
        </a:p>
        <a:p>
          <a:r>
            <a:rPr lang="es-CR" sz="1100" baseline="0"/>
            <a:t>Comentario del 18 agosto 2022.</a:t>
          </a:r>
        </a:p>
        <a:p>
          <a:endParaRPr lang="es-CR" sz="1100" baseline="0"/>
        </a:p>
        <a:p>
          <a:r>
            <a:rPr lang="es-CR" sz="1100" baseline="0"/>
            <a:t>13 setiembre 2022: Leo:</a:t>
          </a:r>
        </a:p>
        <a:p>
          <a:endParaRPr lang="es-CR" sz="1100" baseline="0"/>
        </a:p>
        <a:p>
          <a:r>
            <a:rPr lang="es-CR" sz="1100" baseline="0"/>
            <a:t>  Hay que revisar esta tabla con respecto a la que esta en BD;  en DOC hay casos en estado "Inactivos" pero en BD estan activos...</a:t>
          </a:r>
        </a:p>
        <a:p>
          <a:endParaRPr lang="es-CR" sz="1100" baseline="0"/>
        </a:p>
        <a:p>
          <a:r>
            <a:rPr lang="es-CR" sz="1100" baseline="0"/>
            <a:t>Para la validación 1 de Compradas 5111, se debe antes revisar la tabla para correr la prueba de validación. </a:t>
          </a:r>
        </a:p>
        <a:p>
          <a:endParaRPr lang="es-CR" sz="1100" baseline="0"/>
        </a:p>
        <a:p>
          <a:r>
            <a:rPr lang="es-CR" sz="1100" baseline="0"/>
            <a:t>Se esta a la espera d ela respuesta de Gilberto a correo de consulta del 19 de agosto. Consulta; si entran los de art 15 y empresas del grupo financiero.</a:t>
          </a:r>
        </a:p>
        <a:p>
          <a:endParaRPr lang="es-CR" sz="1100" baseline="0"/>
        </a:p>
        <a:p>
          <a:endParaRPr lang="es-CR" sz="1100" baseline="0"/>
        </a:p>
        <a:p>
          <a:endParaRPr lang="es-CR" sz="1100" baseline="0"/>
        </a:p>
        <a:p>
          <a:endParaRPr lang="es-CR" sz="1100" baseline="0"/>
        </a:p>
        <a:p>
          <a:endParaRPr lang="es-CR" sz="1100" baseline="0"/>
        </a:p>
        <a:p>
          <a:endParaRPr lang="es-CR" sz="1100"/>
        </a:p>
      </xdr:txBody>
    </xdr:sp>
    <xdr:clientData/>
  </xdr:twoCellAnchor>
  <xdr:twoCellAnchor editAs="oneCell">
    <xdr:from>
      <xdr:col>5</xdr:col>
      <xdr:colOff>409575</xdr:colOff>
      <xdr:row>6</xdr:row>
      <xdr:rowOff>28575</xdr:rowOff>
    </xdr:from>
    <xdr:to>
      <xdr:col>14</xdr:col>
      <xdr:colOff>180046</xdr:colOff>
      <xdr:row>13</xdr:row>
      <xdr:rowOff>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8553450" y="1524000"/>
          <a:ext cx="7428571" cy="1371600"/>
        </a:xfrm>
        <a:prstGeom prst="rect">
          <a:avLst/>
        </a:prstGeom>
      </xdr:spPr>
    </xdr:pic>
    <xdr:clientData/>
  </xdr:twoCellAnchor>
  <xdr:twoCellAnchor editAs="oneCell">
    <xdr:from>
      <xdr:col>4</xdr:col>
      <xdr:colOff>438150</xdr:colOff>
      <xdr:row>181</xdr:row>
      <xdr:rowOff>47625</xdr:rowOff>
    </xdr:from>
    <xdr:to>
      <xdr:col>18</xdr:col>
      <xdr:colOff>160426</xdr:colOff>
      <xdr:row>214</xdr:row>
      <xdr:rowOff>84934</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7019925" y="69589650"/>
          <a:ext cx="11990476" cy="6323809"/>
        </a:xfrm>
        <a:prstGeom prst="rect">
          <a:avLst/>
        </a:prstGeom>
      </xdr:spPr>
    </xdr:pic>
    <xdr:clientData/>
  </xdr:twoCellAnchor>
  <xdr:twoCellAnchor editAs="oneCell">
    <xdr:from>
      <xdr:col>5</xdr:col>
      <xdr:colOff>1266508</xdr:colOff>
      <xdr:row>15</xdr:row>
      <xdr:rowOff>195031</xdr:rowOff>
    </xdr:from>
    <xdr:to>
      <xdr:col>18</xdr:col>
      <xdr:colOff>411487</xdr:colOff>
      <xdr:row>30</xdr:row>
      <xdr:rowOff>147287</xdr:rowOff>
    </xdr:to>
    <xdr:pic>
      <xdr:nvPicPr>
        <xdr:cNvPr id="6" name="Imagen 8">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9410383" y="4633681"/>
          <a:ext cx="9851079" cy="2952631"/>
        </a:xfrm>
        <a:prstGeom prst="rect">
          <a:avLst/>
        </a:prstGeom>
      </xdr:spPr>
    </xdr:pic>
    <xdr:clientData/>
  </xdr:twoCellAnchor>
  <xdr:twoCellAnchor editAs="oneCell">
    <xdr:from>
      <xdr:col>4</xdr:col>
      <xdr:colOff>1318591</xdr:colOff>
      <xdr:row>23</xdr:row>
      <xdr:rowOff>6211</xdr:rowOff>
    </xdr:from>
    <xdr:to>
      <xdr:col>18</xdr:col>
      <xdr:colOff>431343</xdr:colOff>
      <xdr:row>41</xdr:row>
      <xdr:rowOff>119856</xdr:rowOff>
    </xdr:to>
    <xdr:pic>
      <xdr:nvPicPr>
        <xdr:cNvPr id="7" name="Imagen 9">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7900366" y="6807061"/>
          <a:ext cx="11380952" cy="52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504825</xdr:colOff>
      <xdr:row>4</xdr:row>
      <xdr:rowOff>85725</xdr:rowOff>
    </xdr:to>
    <xdr:sp macro="[2]!MostrarFRMindice" textlink="">
      <xdr:nvSpPr>
        <xdr:cNvPr id="2" name="Rectángulo 1">
          <a:extLst>
            <a:ext uri="{FF2B5EF4-FFF2-40B4-BE49-F238E27FC236}">
              <a16:creationId xmlns:a16="http://schemas.microsoft.com/office/drawing/2014/main" id="{00000000-0008-0000-0700-000002000000}"/>
            </a:ext>
          </a:extLst>
        </xdr:cNvPr>
        <xdr:cNvSpPr/>
      </xdr:nvSpPr>
      <xdr:spPr>
        <a:xfrm>
          <a:off x="9534525" y="619125"/>
          <a:ext cx="1266825" cy="447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742949</xdr:colOff>
      <xdr:row>0</xdr:row>
      <xdr:rowOff>0</xdr:rowOff>
    </xdr:from>
    <xdr:to>
      <xdr:col>2</xdr:col>
      <xdr:colOff>781050</xdr:colOff>
      <xdr:row>2</xdr:row>
      <xdr:rowOff>42022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2047874" y="0"/>
          <a:ext cx="17907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672353</xdr:colOff>
      <xdr:row>2</xdr:row>
      <xdr:rowOff>89648</xdr:rowOff>
    </xdr:from>
    <xdr:to>
      <xdr:col>2</xdr:col>
      <xdr:colOff>1288678</xdr:colOff>
      <xdr:row>4</xdr:row>
      <xdr:rowOff>179295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434353" y="470648"/>
          <a:ext cx="1815354"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15240</xdr:rowOff>
    </xdr:from>
    <xdr:to>
      <xdr:col>3</xdr:col>
      <xdr:colOff>1828801</xdr:colOff>
      <xdr:row>3</xdr:row>
      <xdr:rowOff>57262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5196840" y="190500"/>
          <a:ext cx="1828801" cy="4382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1020535</xdr:colOff>
      <xdr:row>0</xdr:row>
      <xdr:rowOff>0</xdr:rowOff>
    </xdr:from>
    <xdr:to>
      <xdr:col>7</xdr:col>
      <xdr:colOff>884464</xdr:colOff>
      <xdr:row>4</xdr:row>
      <xdr:rowOff>8004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5238749" y="0"/>
          <a:ext cx="19050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xdr:colOff>
      <xdr:row>2</xdr:row>
      <xdr:rowOff>95250</xdr:rowOff>
    </xdr:from>
    <xdr:to>
      <xdr:col>7</xdr:col>
      <xdr:colOff>514350</xdr:colOff>
      <xdr:row>3</xdr:row>
      <xdr:rowOff>171450</xdr:rowOff>
    </xdr:to>
    <xdr:sp macro="[2]!MostrarFRMindice" textlink="">
      <xdr:nvSpPr>
        <xdr:cNvPr id="2" name="Rectángulo 1">
          <a:extLst>
            <a:ext uri="{FF2B5EF4-FFF2-40B4-BE49-F238E27FC236}">
              <a16:creationId xmlns:a16="http://schemas.microsoft.com/office/drawing/2014/main" id="{00000000-0008-0000-0B00-000002000000}"/>
            </a:ext>
          </a:extLst>
        </xdr:cNvPr>
        <xdr:cNvSpPr/>
      </xdr:nvSpPr>
      <xdr:spPr>
        <a:xfrm>
          <a:off x="8258175" y="476250"/>
          <a:ext cx="1266825" cy="581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76200</xdr:colOff>
      <xdr:row>0</xdr:row>
      <xdr:rowOff>0</xdr:rowOff>
    </xdr:from>
    <xdr:to>
      <xdr:col>1</xdr:col>
      <xdr:colOff>1656230</xdr:colOff>
      <xdr:row>2</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38200" y="0"/>
          <a:ext cx="158003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hoja Tabla</a:t>
          </a:r>
        </a:p>
      </xdr:txBody>
    </xdr:sp>
    <xdr:clientData/>
  </xdr:twoCellAnchor>
  <xdr:twoCellAnchor editAs="oneCell">
    <xdr:from>
      <xdr:col>5</xdr:col>
      <xdr:colOff>560294</xdr:colOff>
      <xdr:row>9</xdr:row>
      <xdr:rowOff>366059</xdr:rowOff>
    </xdr:from>
    <xdr:to>
      <xdr:col>17</xdr:col>
      <xdr:colOff>577583</xdr:colOff>
      <xdr:row>16</xdr:row>
      <xdr:rowOff>163989</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8382000" y="2756647"/>
          <a:ext cx="9609524" cy="1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cr.sharepoint.com/personal/camachovd_bccr_fi_cr/Documents/ProyectoNEC2024/Archivos%20segunda%20publicacion%20(NO%20MODIFICAR)/Manual_Operaciones_Credito_CONASSIF_14_2021_V1%20(3%20oct_09_am).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bccr.sharepoint.com/sites/SUGEF-InformacionCreditoGarantias/Shared%20Documents/Dcto.%20SICVECA%20modif.%20sgda.%20version/01_Documento_descarg_23%20nov%202022/Revisi&#243;n%20para%20publicar/Manual_Operaciones_Credito_CONASSIF_14_2021_V1%20(descarg%2023%20nov%202022).xlsm?B491AA66" TargetMode="External"/><Relationship Id="rId1" Type="http://schemas.openxmlformats.org/officeDocument/2006/relationships/externalLinkPath" Target="file:///\\B491AA66\Manual_Operaciones_Credito_CONASSIF_14_2021_V1%20(descarg%2023%20nov%202022).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V:\1-1CLASE%20CREDITICIA%20NUEVA\2_NUEVA%20COMISION%20ENERO%202019\01%20TRABAJO%20DIARIO\04%20TABLAS\10)%20Tablas_vrs_1.20\Justificaci&#243;n%20modificaci&#243;n\Tabla%20Entidad%20Aut%20con%20colum%20nivel\Tabla%20Entidad%20Autorizada%20(operadores%20SBD)%20y%20correo.xlsx?2F092012" TargetMode="External"/><Relationship Id="rId1" Type="http://schemas.openxmlformats.org/officeDocument/2006/relationships/externalLinkPath" Target="file:///\\2F092012\Tabla%20Entidad%20Autorizada%20(operadores%20SBD)%20y%20corre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v1"/>
      <sheetName val="Códigos"/>
      <sheetName val="Codigos_desplega"/>
      <sheetName val="BITACORA"/>
      <sheetName val="OBSERVACIONES"/>
      <sheetName val="Listas"/>
      <sheetName val="PROV CAN DIST"/>
      <sheetName val="AE"/>
      <sheetName val="TABLAS"/>
      <sheetName val="INDICE"/>
      <sheetName val="EjemplosProduccion"/>
      <sheetName val="PROVINCIA CANTON DISTRITO"/>
      <sheetName val="Tipo_Operador_SBD"/>
      <sheetName val="Operadores Autorizados SBD"/>
      <sheetName val="Entidad en revisión"/>
      <sheetName val="CATEGORIA_RIESGO"/>
      <sheetName val="TIPO_MONEDA"/>
      <sheetName val="EQUIV_CALIF_AGENCIA_CALIFICADOR"/>
      <sheetName val="TASA_INCUMPLIMIENT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DESCRIPCION"/>
      <sheetName val="3_INGRESO_DEUDORES_ESTRUCTURA"/>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_OPERACIONES_VALIDAC"/>
      <sheetName val="13_Garantias Operac Validacio"/>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ESTRUCTURA"/>
      <sheetName val="19. CUOTAS ATRASADAS DESCRIPCIO"/>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entarios. revisión para publ"/>
      <sheetName val="INDICE_inventario"/>
      <sheetName val="Códigos"/>
      <sheetName val="TABLAS"/>
      <sheetName val="Codigos_desplega"/>
      <sheetName val="aspectos a considerar para camb"/>
      <sheetName val="Control de cambios, v1"/>
      <sheetName val="BITACORA"/>
      <sheetName val="Listas"/>
      <sheetName val="PROV CAN DIST"/>
      <sheetName val="AE"/>
      <sheetName val="OBSERVACIONES"/>
      <sheetName val="EjemplosProduccion"/>
      <sheetName val="Tabla_Tipo_Mitigador"/>
      <sheetName val="Tabla_Tipo_Mitigador (origi)"/>
      <sheetName val="Tabla_Entidades sector público"/>
      <sheetName val="Entidad_Autorizada_SBD"/>
      <sheetName val="Tablas Provinc. Cantón Distrito"/>
      <sheetName val="Tipo_Operador_SBD"/>
      <sheetName val="Entidad en revisión"/>
      <sheetName val="CATEGORIA_RIESGO"/>
      <sheetName val="TIPO_MONEDA"/>
      <sheetName val="EQUIV_CALIF_AGENCIA_CALIFICADOR"/>
      <sheetName val="TASA_INCUMPLIMIENTO"/>
      <sheetName val="TIPO_COLATERAL_REAL"/>
      <sheetName val="TIPO_COLATERAL_FINANCIER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ESTRUCTURA"/>
      <sheetName val="3_INGRESO_DEUDORES_DESCRIPCION"/>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s Operac Validacio"/>
      <sheetName val="13_GARANTIA_OPERACIONES_VALIDAC"/>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DESCRIPCIO"/>
      <sheetName val="19. CUOTAS ATRASADAS ESTRUCTURA"/>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definedNames>
      <definedName name="MostrarFRMindice"/>
    </definedNames>
    <sheetDataSet>
      <sheetData sheetId="0"/>
      <sheetData sheetId="1"/>
      <sheetData sheetId="2"/>
      <sheetData sheetId="3"/>
      <sheetData sheetId="4"/>
      <sheetData sheetId="5"/>
      <sheetData sheetId="6"/>
      <sheetData sheetId="7">
        <row r="161">
          <cell r="C161" t="str">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dad_Autorizada_SBD"/>
      <sheetName val="Reporte_Tabla_remitida_Alex_SBD"/>
      <sheetName val="Correo 22 marzo 23"/>
      <sheetName val="Salida Tabla_BD_QB_SUGEF"/>
      <sheetName val="Hoja4"/>
      <sheetName val="Hoja3"/>
    </sheetNames>
    <sheetDataSet>
      <sheetData sheetId="0"/>
      <sheetData sheetId="1">
        <row r="1">
          <cell r="A1" t="str">
            <v>COD_ENTIDAD</v>
          </cell>
          <cell r="B1" t="str">
            <v>ALIAS_ENTIDAD</v>
          </cell>
          <cell r="C1" t="str">
            <v>NOM_ENTIDAD</v>
          </cell>
          <cell r="D1" t="str">
            <v>TIP_OPERADOR_SBD</v>
          </cell>
          <cell r="E1" t="str">
            <v>NIVEL</v>
          </cell>
          <cell r="F1" t="str">
            <v>ESTADO</v>
          </cell>
          <cell r="G1" t="str">
            <v>FINADE</v>
          </cell>
          <cell r="H1" t="str">
            <v>ART59II</v>
          </cell>
          <cell r="I1" t="str">
            <v>FCD</v>
          </cell>
          <cell r="J1" t="str">
            <v>FOFIDE</v>
          </cell>
          <cell r="K1" t="str">
            <v>FODEMYPIME</v>
          </cell>
        </row>
        <row r="2">
          <cell r="A2">
            <v>3002071455</v>
          </cell>
          <cell r="B2" t="str">
            <v>CREDIMUJER</v>
          </cell>
          <cell r="C2" t="str">
            <v>ASOCIACION CREDIMUJER</v>
          </cell>
          <cell r="D2" t="str">
            <v>TO-09</v>
          </cell>
          <cell r="E2">
            <v>2</v>
          </cell>
          <cell r="F2">
            <v>1</v>
          </cell>
          <cell r="G2" t="str">
            <v>NO</v>
          </cell>
          <cell r="H2" t="str">
            <v>NO</v>
          </cell>
          <cell r="I2" t="str">
            <v>NO</v>
          </cell>
          <cell r="J2" t="str">
            <v>NO</v>
          </cell>
          <cell r="K2" t="str">
            <v>NO</v>
          </cell>
        </row>
        <row r="3">
          <cell r="A3">
            <v>3002071852</v>
          </cell>
          <cell r="B3" t="str">
            <v>APIAGOL</v>
          </cell>
          <cell r="C3" t="str">
            <v>ASOCIACION DE PRODUCTORES INDUSTRIALES Y ARTESANALES DE GOLFITO</v>
          </cell>
          <cell r="D3" t="str">
            <v>TO-08</v>
          </cell>
          <cell r="E3">
            <v>2</v>
          </cell>
          <cell r="F3">
            <v>1</v>
          </cell>
          <cell r="G3" t="str">
            <v>NO</v>
          </cell>
          <cell r="H3" t="str">
            <v>NO</v>
          </cell>
          <cell r="I3" t="str">
            <v>NO</v>
          </cell>
          <cell r="J3" t="str">
            <v>NO</v>
          </cell>
          <cell r="K3" t="str">
            <v>NO</v>
          </cell>
        </row>
        <row r="4">
          <cell r="A4">
            <v>3002075400</v>
          </cell>
          <cell r="B4" t="str">
            <v>ASOPROSANRAMON</v>
          </cell>
          <cell r="C4" t="str">
            <v>ASOCIACIÓN PRO FOMENTO DE PROYECTOS PRODUCTIVOS DE LA SUBREGIÓN SAN RAMÓN</v>
          </cell>
          <cell r="D4" t="str">
            <v>TO-08</v>
          </cell>
          <cell r="E4">
            <v>2</v>
          </cell>
          <cell r="F4">
            <v>1</v>
          </cell>
          <cell r="G4" t="str">
            <v>NO</v>
          </cell>
          <cell r="H4" t="str">
            <v>NO</v>
          </cell>
          <cell r="I4" t="str">
            <v>NO</v>
          </cell>
          <cell r="J4" t="str">
            <v>NO</v>
          </cell>
          <cell r="K4" t="str">
            <v>NO</v>
          </cell>
        </row>
        <row r="5">
          <cell r="A5">
            <v>3002078177</v>
          </cell>
          <cell r="B5" t="str">
            <v>ADRI</v>
          </cell>
          <cell r="C5" t="str">
            <v>ASOCIACION ADRI</v>
          </cell>
          <cell r="D5" t="str">
            <v>TO-08</v>
          </cell>
          <cell r="E5">
            <v>2</v>
          </cell>
          <cell r="F5">
            <v>1</v>
          </cell>
          <cell r="G5" t="str">
            <v>NO</v>
          </cell>
          <cell r="H5" t="str">
            <v>NO</v>
          </cell>
          <cell r="I5" t="str">
            <v>NO</v>
          </cell>
          <cell r="J5" t="str">
            <v>NO</v>
          </cell>
          <cell r="K5" t="str">
            <v>NO</v>
          </cell>
        </row>
        <row r="6">
          <cell r="A6">
            <v>3002084110</v>
          </cell>
          <cell r="B6" t="str">
            <v>ACORDE</v>
          </cell>
          <cell r="C6" t="str">
            <v>ASOCIACION COSTARRICENSE ORGANIZACIONES DESARROLLO</v>
          </cell>
          <cell r="D6" t="str">
            <v>TO-08</v>
          </cell>
          <cell r="E6">
            <v>2</v>
          </cell>
          <cell r="F6">
            <v>1</v>
          </cell>
          <cell r="G6" t="str">
            <v>NO</v>
          </cell>
          <cell r="H6" t="str">
            <v>NO</v>
          </cell>
          <cell r="I6" t="str">
            <v>NO</v>
          </cell>
          <cell r="J6" t="str">
            <v>NO</v>
          </cell>
          <cell r="K6" t="str">
            <v>NO</v>
          </cell>
        </row>
        <row r="7">
          <cell r="A7">
            <v>3002438586</v>
          </cell>
          <cell r="B7" t="str">
            <v>GRAMEEN</v>
          </cell>
          <cell r="C7" t="str">
            <v>ASOCIACION COSTA RICA GRAMEEN</v>
          </cell>
          <cell r="D7" t="str">
            <v>TO-08</v>
          </cell>
          <cell r="E7">
            <v>2</v>
          </cell>
          <cell r="F7">
            <v>1</v>
          </cell>
          <cell r="G7" t="str">
            <v>NO</v>
          </cell>
          <cell r="H7" t="str">
            <v>NO</v>
          </cell>
          <cell r="I7" t="str">
            <v>NO</v>
          </cell>
          <cell r="J7" t="str">
            <v>NO</v>
          </cell>
          <cell r="K7" t="str">
            <v>NO</v>
          </cell>
        </row>
        <row r="8">
          <cell r="A8">
            <v>3004045001</v>
          </cell>
          <cell r="B8" t="str">
            <v>COOPEATENAS</v>
          </cell>
          <cell r="C8" t="str">
            <v>COOPERATIVA AGROPECUARIA INDUSTRIAL Y DE SERVICIOS MULTIPLES DE ATENAS R L</v>
          </cell>
          <cell r="D8" t="str">
            <v>TO-07</v>
          </cell>
          <cell r="E8">
            <v>2</v>
          </cell>
          <cell r="F8">
            <v>1</v>
          </cell>
          <cell r="G8" t="str">
            <v>NO</v>
          </cell>
          <cell r="H8" t="str">
            <v>NO</v>
          </cell>
          <cell r="I8" t="str">
            <v>NO</v>
          </cell>
          <cell r="J8" t="str">
            <v>NO</v>
          </cell>
          <cell r="K8" t="str">
            <v>NO</v>
          </cell>
        </row>
        <row r="9">
          <cell r="A9">
            <v>3004045002</v>
          </cell>
          <cell r="B9" t="str">
            <v>COOPROLE</v>
          </cell>
          <cell r="C9" t="str">
            <v>COOPERATIVA DE PRODUCTORES DE LECHE DOS PINOS R L</v>
          </cell>
          <cell r="D9" t="str">
            <v>TO-07</v>
          </cell>
          <cell r="E9">
            <v>2</v>
          </cell>
          <cell r="F9">
            <v>1</v>
          </cell>
          <cell r="G9" t="str">
            <v>NO</v>
          </cell>
          <cell r="H9" t="str">
            <v>NO</v>
          </cell>
          <cell r="I9" t="str">
            <v>NO</v>
          </cell>
          <cell r="J9" t="str">
            <v>NO</v>
          </cell>
          <cell r="K9" t="str">
            <v>NO</v>
          </cell>
        </row>
        <row r="10">
          <cell r="A10">
            <v>3004045003</v>
          </cell>
          <cell r="B10" t="str">
            <v>COOPEPALMARES</v>
          </cell>
          <cell r="C10" t="str">
            <v>COOPERATIVA DE CAFICULTORES Y DE SERVICIOS MULTIPLES DE PALMARES R L</v>
          </cell>
          <cell r="D10" t="str">
            <v>TO-07</v>
          </cell>
          <cell r="E10">
            <v>2</v>
          </cell>
          <cell r="F10">
            <v>1</v>
          </cell>
          <cell r="G10" t="str">
            <v>NO</v>
          </cell>
          <cell r="H10" t="str">
            <v>NO</v>
          </cell>
          <cell r="I10" t="str">
            <v>NO</v>
          </cell>
          <cell r="J10" t="str">
            <v>NO</v>
          </cell>
          <cell r="K10" t="str">
            <v>NO</v>
          </cell>
        </row>
        <row r="11">
          <cell r="A11">
            <v>3004045031</v>
          </cell>
          <cell r="B11" t="str">
            <v>COOPEVICTORIA</v>
          </cell>
          <cell r="C11" t="str">
            <v>COOPERATIVA AGRICOLA INDUSTRIAL VICTORIA R L</v>
          </cell>
          <cell r="D11" t="str">
            <v>TO-07</v>
          </cell>
          <cell r="E11">
            <v>2</v>
          </cell>
          <cell r="F11">
            <v>1</v>
          </cell>
          <cell r="G11" t="str">
            <v>NO</v>
          </cell>
          <cell r="H11" t="str">
            <v>NO</v>
          </cell>
          <cell r="I11" t="str">
            <v>NO</v>
          </cell>
          <cell r="J11" t="str">
            <v>NO</v>
          </cell>
          <cell r="K11" t="str">
            <v>NO</v>
          </cell>
        </row>
        <row r="12">
          <cell r="A12">
            <v>3004045058</v>
          </cell>
          <cell r="B12" t="str">
            <v>COOPRONARANJO</v>
          </cell>
          <cell r="C12" t="str">
            <v>COOPERATIVA DE PRODUCTORES DE CAFE Y SERVICIOS MULTIPLES DE NARANJO R L</v>
          </cell>
          <cell r="D12" t="str">
            <v>TO-07</v>
          </cell>
          <cell r="E12">
            <v>2</v>
          </cell>
          <cell r="F12">
            <v>1</v>
          </cell>
          <cell r="G12" t="str">
            <v>NO</v>
          </cell>
          <cell r="H12" t="str">
            <v>NO</v>
          </cell>
          <cell r="I12" t="str">
            <v>NO</v>
          </cell>
          <cell r="J12" t="str">
            <v>NO</v>
          </cell>
          <cell r="K12" t="str">
            <v>NO</v>
          </cell>
        </row>
        <row r="13">
          <cell r="A13">
            <v>3004045083</v>
          </cell>
          <cell r="B13" t="str">
            <v>COOPETARRAZU</v>
          </cell>
          <cell r="C13" t="str">
            <v>COOPERATIVA DE CAFICULTORES Y SERVICIOS MULTIPLES DE TARRAZU R L</v>
          </cell>
          <cell r="D13" t="str">
            <v>TO-07</v>
          </cell>
          <cell r="E13">
            <v>2</v>
          </cell>
          <cell r="F13">
            <v>1</v>
          </cell>
          <cell r="G13" t="str">
            <v>NO</v>
          </cell>
          <cell r="H13" t="str">
            <v>NO</v>
          </cell>
          <cell r="I13" t="str">
            <v>NO</v>
          </cell>
          <cell r="J13" t="str">
            <v>NO</v>
          </cell>
          <cell r="K13" t="str">
            <v>NO</v>
          </cell>
        </row>
        <row r="14">
          <cell r="A14">
            <v>3004045090</v>
          </cell>
          <cell r="B14" t="str">
            <v>COOPECERROAZUL</v>
          </cell>
          <cell r="C14" t="str">
            <v>COOPERATIVA DE CAFICULTORES Y SERVICIOS MULTIPLES DE CERRO AZUL R L</v>
          </cell>
          <cell r="D14" t="str">
            <v>TO-09</v>
          </cell>
          <cell r="E14">
            <v>2</v>
          </cell>
          <cell r="F14">
            <v>1</v>
          </cell>
          <cell r="G14" t="str">
            <v>NO</v>
          </cell>
          <cell r="H14" t="str">
            <v>NO</v>
          </cell>
          <cell r="I14" t="str">
            <v>NO</v>
          </cell>
          <cell r="J14" t="str">
            <v>NO</v>
          </cell>
          <cell r="K14" t="str">
            <v>NO</v>
          </cell>
        </row>
        <row r="15">
          <cell r="A15">
            <v>3004045099</v>
          </cell>
          <cell r="B15" t="str">
            <v>COOPEAGRI</v>
          </cell>
          <cell r="C15" t="str">
            <v>COOPERATIVA AGRICOLA INDUSTRIAL Y DE SERVICIOS MULTIPLES EL GENERAL R L</v>
          </cell>
          <cell r="D15" t="str">
            <v>TO-07</v>
          </cell>
          <cell r="E15">
            <v>2</v>
          </cell>
          <cell r="F15">
            <v>1</v>
          </cell>
          <cell r="G15" t="str">
            <v>NO</v>
          </cell>
          <cell r="H15" t="str">
            <v>NO</v>
          </cell>
          <cell r="I15" t="str">
            <v>NO</v>
          </cell>
          <cell r="J15" t="str">
            <v>NO</v>
          </cell>
          <cell r="K15" t="str">
            <v>NO</v>
          </cell>
        </row>
        <row r="16">
          <cell r="A16">
            <v>3004045111</v>
          </cell>
          <cell r="B16" t="str">
            <v>COOPESERVIDORES</v>
          </cell>
          <cell r="C16" t="str">
            <v>COOPERATIVA DE AHORRO Y CRÉDITO DE LOS SERVIDORES PÚBLICOS R L</v>
          </cell>
          <cell r="D16" t="str">
            <v>TO-05</v>
          </cell>
          <cell r="E16">
            <v>2</v>
          </cell>
          <cell r="F16">
            <v>1</v>
          </cell>
          <cell r="G16" t="str">
            <v>NO</v>
          </cell>
          <cell r="H16" t="str">
            <v>NO</v>
          </cell>
          <cell r="I16" t="str">
            <v>NO</v>
          </cell>
          <cell r="J16" t="str">
            <v>NO</v>
          </cell>
          <cell r="K16" t="str">
            <v>NO</v>
          </cell>
        </row>
        <row r="17">
          <cell r="A17">
            <v>3004045121</v>
          </cell>
          <cell r="B17" t="str">
            <v>COOPESABALITO</v>
          </cell>
          <cell r="C17" t="str">
            <v>COOPERATIVA DE CAFICULTORES Y SERVICIOS MÚLTIPLES DE SABALITO R L</v>
          </cell>
          <cell r="D17" t="str">
            <v>TO-09</v>
          </cell>
          <cell r="E17">
            <v>2</v>
          </cell>
          <cell r="F17">
            <v>1</v>
          </cell>
          <cell r="G17" t="str">
            <v>NO</v>
          </cell>
          <cell r="H17" t="str">
            <v>NO</v>
          </cell>
          <cell r="I17" t="str">
            <v>NO</v>
          </cell>
          <cell r="J17" t="str">
            <v>NO</v>
          </cell>
          <cell r="K17" t="str">
            <v>NO</v>
          </cell>
        </row>
        <row r="18">
          <cell r="A18">
            <v>3004045138</v>
          </cell>
          <cell r="B18" t="str">
            <v>COOPEALIANZA</v>
          </cell>
          <cell r="C18" t="str">
            <v>COOPERATIVA DE AHORRO Y CREDITO ALIANZA DE PEREZ ZELEDON R L</v>
          </cell>
          <cell r="D18" t="str">
            <v>TO-05</v>
          </cell>
          <cell r="E18">
            <v>2</v>
          </cell>
          <cell r="F18">
            <v>1</v>
          </cell>
          <cell r="G18" t="str">
            <v>NO</v>
          </cell>
          <cell r="H18" t="str">
            <v>NO</v>
          </cell>
          <cell r="I18" t="str">
            <v>NO</v>
          </cell>
          <cell r="J18" t="str">
            <v>NO</v>
          </cell>
          <cell r="K18" t="str">
            <v>NO</v>
          </cell>
        </row>
        <row r="19">
          <cell r="A19">
            <v>3004045197</v>
          </cell>
          <cell r="B19" t="str">
            <v>COOPEMAPRO</v>
          </cell>
          <cell r="C19" t="str">
            <v>COOPERATIVA DE SERVICIOS MULTIPLES DE MAESTROS PROFESORES PENSIONADOS Y EN SERVICIO ABIERTA A LA COMUNIDAD R L</v>
          </cell>
          <cell r="D19" t="str">
            <v>TO-07</v>
          </cell>
          <cell r="E19">
            <v>2</v>
          </cell>
          <cell r="F19">
            <v>1</v>
          </cell>
          <cell r="G19" t="str">
            <v>NO</v>
          </cell>
          <cell r="H19" t="str">
            <v>NO</v>
          </cell>
          <cell r="I19" t="str">
            <v>NO</v>
          </cell>
          <cell r="J19" t="str">
            <v>NO</v>
          </cell>
          <cell r="K19" t="str">
            <v>NO</v>
          </cell>
        </row>
        <row r="20">
          <cell r="A20">
            <v>3004045205</v>
          </cell>
          <cell r="B20" t="str">
            <v>COOPENAE</v>
          </cell>
          <cell r="C20" t="str">
            <v>COOPERATIVA NACIONAL DE EDUCADORES R L</v>
          </cell>
          <cell r="D20" t="str">
            <v>TO-05</v>
          </cell>
          <cell r="E20">
            <v>2</v>
          </cell>
          <cell r="F20">
            <v>1</v>
          </cell>
          <cell r="G20" t="str">
            <v>NO</v>
          </cell>
          <cell r="H20" t="str">
            <v>NO</v>
          </cell>
          <cell r="I20" t="str">
            <v>NO</v>
          </cell>
          <cell r="J20" t="str">
            <v>NO</v>
          </cell>
          <cell r="K20" t="str">
            <v>NO</v>
          </cell>
        </row>
        <row r="21">
          <cell r="A21">
            <v>3004045236</v>
          </cell>
          <cell r="B21" t="str">
            <v>COOPEGRECIA</v>
          </cell>
          <cell r="C21" t="str">
            <v>COOPERATIVA DE AHORRO Y CREDITO DE LA COMUNIDAD DE GRECIA R L</v>
          </cell>
          <cell r="D21" t="str">
            <v>TO-05</v>
          </cell>
          <cell r="E21">
            <v>2</v>
          </cell>
          <cell r="F21">
            <v>1</v>
          </cell>
          <cell r="G21" t="str">
            <v>NO</v>
          </cell>
          <cell r="H21" t="str">
            <v>NO</v>
          </cell>
          <cell r="I21" t="str">
            <v>NO</v>
          </cell>
          <cell r="J21" t="str">
            <v>NO</v>
          </cell>
          <cell r="K21" t="str">
            <v>NO</v>
          </cell>
        </row>
        <row r="22">
          <cell r="A22">
            <v>3004045290</v>
          </cell>
          <cell r="B22" t="str">
            <v>COOCIQUE</v>
          </cell>
          <cell r="C22" t="str">
            <v>COOPERATIVA DE AHORRO Y CREDITO DE LA COMUNIDAD DE CIUDAD QUESADA R L</v>
          </cell>
          <cell r="D22" t="str">
            <v>TO-05</v>
          </cell>
          <cell r="E22">
            <v>2</v>
          </cell>
          <cell r="F22">
            <v>1</v>
          </cell>
          <cell r="G22" t="str">
            <v>NO</v>
          </cell>
          <cell r="H22" t="str">
            <v>NO</v>
          </cell>
          <cell r="I22" t="str">
            <v>NO</v>
          </cell>
          <cell r="J22" t="str">
            <v>NO</v>
          </cell>
          <cell r="K22" t="str">
            <v>NO</v>
          </cell>
        </row>
        <row r="23">
          <cell r="A23">
            <v>3004045347</v>
          </cell>
          <cell r="B23" t="str">
            <v>COOPEAMISTAD</v>
          </cell>
          <cell r="C23" t="str">
            <v>COOPERATIVA DE AHORRO Y CRÉDITO LA AMISTAD R L</v>
          </cell>
          <cell r="D23" t="str">
            <v>TO-05</v>
          </cell>
          <cell r="E23">
            <v>2</v>
          </cell>
          <cell r="F23">
            <v>1</v>
          </cell>
          <cell r="G23" t="str">
            <v>NO</v>
          </cell>
          <cell r="H23" t="str">
            <v>NO</v>
          </cell>
          <cell r="I23" t="str">
            <v>NO</v>
          </cell>
          <cell r="J23" t="str">
            <v>NO</v>
          </cell>
          <cell r="K23" t="str">
            <v>NO</v>
          </cell>
        </row>
        <row r="24">
          <cell r="A24">
            <v>3004045760</v>
          </cell>
          <cell r="B24" t="str">
            <v>COOPEPURISCAL</v>
          </cell>
          <cell r="C24" t="str">
            <v>COOPERATIVA AGROINDUSTRIAL Y SERVICIOS MULTIPLES DE PURISCAL R L</v>
          </cell>
          <cell r="D24" t="str">
            <v>TO-07</v>
          </cell>
          <cell r="E24">
            <v>2</v>
          </cell>
          <cell r="F24">
            <v>1</v>
          </cell>
          <cell r="G24" t="str">
            <v>NO</v>
          </cell>
          <cell r="H24" t="str">
            <v>NO</v>
          </cell>
          <cell r="I24" t="str">
            <v>NO</v>
          </cell>
          <cell r="J24" t="str">
            <v>NO</v>
          </cell>
          <cell r="K24" t="str">
            <v>NO</v>
          </cell>
        </row>
        <row r="25">
          <cell r="A25">
            <v>3004051156</v>
          </cell>
          <cell r="B25" t="str">
            <v>COOPEBRISAS</v>
          </cell>
          <cell r="C25" t="str">
            <v>COOPERATIVA DE SERVICIOS MULTIPLES DE SANTA ROSA DE ZARCERO R L</v>
          </cell>
          <cell r="D25" t="str">
            <v>TO-07</v>
          </cell>
          <cell r="E25">
            <v>2</v>
          </cell>
          <cell r="F25">
            <v>1</v>
          </cell>
          <cell r="G25" t="str">
            <v>NO</v>
          </cell>
          <cell r="H25" t="str">
            <v>NO</v>
          </cell>
          <cell r="I25" t="str">
            <v>NO</v>
          </cell>
          <cell r="J25" t="str">
            <v>NO</v>
          </cell>
          <cell r="K25" t="str">
            <v>NO</v>
          </cell>
        </row>
        <row r="26">
          <cell r="A26">
            <v>3004061271</v>
          </cell>
          <cell r="B26" t="str">
            <v>COOPESANMARCOS</v>
          </cell>
          <cell r="C26" t="str">
            <v>COOPERATIVA DE AHORRO Y CREDITO DE SAN MARCOS DE TARRAZU R L</v>
          </cell>
          <cell r="D26" t="str">
            <v>TO-05</v>
          </cell>
          <cell r="E26">
            <v>2</v>
          </cell>
          <cell r="F26">
            <v>1</v>
          </cell>
          <cell r="G26" t="str">
            <v>NO</v>
          </cell>
          <cell r="H26" t="str">
            <v>NO</v>
          </cell>
          <cell r="I26" t="str">
            <v>NO</v>
          </cell>
          <cell r="J26" t="str">
            <v>NO</v>
          </cell>
          <cell r="K26" t="str">
            <v>NO</v>
          </cell>
        </row>
        <row r="27">
          <cell r="A27">
            <v>3004066174</v>
          </cell>
          <cell r="B27" t="str">
            <v>COOPEASSA</v>
          </cell>
          <cell r="C27" t="str">
            <v>COOPERATIVA AGROINDUSTRIAL DE SERVICIOS MULTIPLES DE SAN ANTONIO DE PEREZ ZELEDON R L</v>
          </cell>
          <cell r="D27" t="str">
            <v>TO-07</v>
          </cell>
          <cell r="E27">
            <v>2</v>
          </cell>
          <cell r="F27">
            <v>1</v>
          </cell>
          <cell r="G27" t="str">
            <v>NO</v>
          </cell>
          <cell r="H27" t="str">
            <v>NO</v>
          </cell>
          <cell r="I27" t="str">
            <v>NO</v>
          </cell>
          <cell r="J27" t="str">
            <v>NO</v>
          </cell>
          <cell r="K27" t="str">
            <v>NO</v>
          </cell>
        </row>
        <row r="28">
          <cell r="A28">
            <v>3004075581</v>
          </cell>
          <cell r="B28" t="str">
            <v>COOPEMONTECILLOS</v>
          </cell>
          <cell r="C28" t="str">
            <v>COOPERATIVA MATADERO NACIONAL DE MONTECILLOS R L</v>
          </cell>
          <cell r="D28" t="str">
            <v>TO-07</v>
          </cell>
          <cell r="E28">
            <v>2</v>
          </cell>
          <cell r="F28">
            <v>0</v>
          </cell>
          <cell r="G28" t="str">
            <v>NO</v>
          </cell>
          <cell r="H28" t="str">
            <v>NO</v>
          </cell>
          <cell r="I28" t="str">
            <v>NO</v>
          </cell>
          <cell r="J28" t="str">
            <v>NO</v>
          </cell>
          <cell r="K28" t="str">
            <v>NO</v>
          </cell>
        </row>
        <row r="29">
          <cell r="A29">
            <v>3004075679</v>
          </cell>
          <cell r="B29" t="str">
            <v>COOPEDOTA</v>
          </cell>
          <cell r="C29" t="str">
            <v>COOPERATIVA DE CAFICULTORES DE DOTA R L</v>
          </cell>
          <cell r="D29" t="str">
            <v>TO-07</v>
          </cell>
          <cell r="E29">
            <v>2</v>
          </cell>
          <cell r="F29">
            <v>1</v>
          </cell>
          <cell r="G29" t="str">
            <v>NO</v>
          </cell>
          <cell r="H29" t="str">
            <v>NO</v>
          </cell>
          <cell r="I29" t="str">
            <v>NO</v>
          </cell>
          <cell r="J29" t="str">
            <v>NO</v>
          </cell>
          <cell r="K29" t="str">
            <v>NO</v>
          </cell>
        </row>
        <row r="30">
          <cell r="A30">
            <v>3004078431</v>
          </cell>
          <cell r="B30" t="str">
            <v>COOPEAGROPAL</v>
          </cell>
          <cell r="C30" t="str">
            <v>COOPERATIVA AGROINDUSTRIAL DE SERVICIOS MULTIPLES DE PRODUCTORES DE PALMA ACEITERA R L</v>
          </cell>
          <cell r="D30" t="str">
            <v>TO-09</v>
          </cell>
          <cell r="E30">
            <v>2</v>
          </cell>
          <cell r="F30">
            <v>1</v>
          </cell>
          <cell r="G30" t="str">
            <v>NO</v>
          </cell>
          <cell r="H30" t="str">
            <v>NO</v>
          </cell>
          <cell r="I30" t="str">
            <v>NO</v>
          </cell>
          <cell r="J30" t="str">
            <v>NO</v>
          </cell>
          <cell r="K30" t="str">
            <v>NO</v>
          </cell>
        </row>
        <row r="31">
          <cell r="A31">
            <v>3004161481</v>
          </cell>
          <cell r="B31" t="str">
            <v>CREDECOOP</v>
          </cell>
          <cell r="C31" t="str">
            <v>COOPERATIVA DE AHORRO Y CRÉDITO PARA EL DESARROLLO R L</v>
          </cell>
          <cell r="D31" t="str">
            <v>TO-05</v>
          </cell>
          <cell r="E31">
            <v>2</v>
          </cell>
          <cell r="F31">
            <v>1</v>
          </cell>
          <cell r="G31" t="str">
            <v>NO</v>
          </cell>
          <cell r="H31" t="str">
            <v>NO</v>
          </cell>
          <cell r="I31" t="str">
            <v>NO</v>
          </cell>
          <cell r="J31" t="str">
            <v>NO</v>
          </cell>
          <cell r="K31" t="str">
            <v>NO</v>
          </cell>
        </row>
        <row r="32">
          <cell r="A32">
            <v>3004179943</v>
          </cell>
          <cell r="B32" t="str">
            <v>COOPESOL</v>
          </cell>
          <cell r="C32" t="str">
            <v>COOPERATIVA DE SERVICIOS MULTIPLES DEL SOL R L</v>
          </cell>
          <cell r="D32" t="str">
            <v>TO-07</v>
          </cell>
          <cell r="E32">
            <v>2</v>
          </cell>
          <cell r="F32">
            <v>1</v>
          </cell>
          <cell r="G32" t="str">
            <v>NO</v>
          </cell>
          <cell r="H32" t="str">
            <v>NO</v>
          </cell>
          <cell r="I32" t="str">
            <v>NO</v>
          </cell>
          <cell r="J32" t="str">
            <v>NO</v>
          </cell>
          <cell r="K32" t="str">
            <v>NO</v>
          </cell>
        </row>
        <row r="33">
          <cell r="A33">
            <v>3004190582</v>
          </cell>
          <cell r="B33" t="str">
            <v>COOPELECHEROS</v>
          </cell>
          <cell r="C33" t="str">
            <v>COOPERATIVA DE AHORRO Y CRÉDITO DE LOS PRODUCTORES DE LECHE R L</v>
          </cell>
          <cell r="D33" t="str">
            <v>TO-05</v>
          </cell>
          <cell r="E33">
            <v>2</v>
          </cell>
          <cell r="F33">
            <v>1</v>
          </cell>
          <cell r="G33" t="str">
            <v>NO</v>
          </cell>
          <cell r="H33" t="str">
            <v>NO</v>
          </cell>
          <cell r="I33" t="str">
            <v>NO</v>
          </cell>
          <cell r="J33" t="str">
            <v>NO</v>
          </cell>
          <cell r="K33" t="str">
            <v>NO</v>
          </cell>
        </row>
        <row r="34">
          <cell r="A34">
            <v>3004214062</v>
          </cell>
          <cell r="B34" t="str">
            <v>COOPESANGABRIEL</v>
          </cell>
          <cell r="C34" t="str">
            <v>COOPERATIVA DE SERVICIOS MULTIPLES SAN GABRIEL COOPESANGABRIEL R L</v>
          </cell>
          <cell r="D34" t="str">
            <v>TO-07</v>
          </cell>
          <cell r="E34">
            <v>2</v>
          </cell>
          <cell r="F34">
            <v>1</v>
          </cell>
          <cell r="G34" t="str">
            <v>NO</v>
          </cell>
          <cell r="H34" t="str">
            <v>NO</v>
          </cell>
          <cell r="I34" t="str">
            <v>NO</v>
          </cell>
          <cell r="J34" t="str">
            <v>NO</v>
          </cell>
          <cell r="K34" t="str">
            <v>NO</v>
          </cell>
        </row>
        <row r="35">
          <cell r="A35">
            <v>3004299407</v>
          </cell>
          <cell r="B35" t="str">
            <v>COOPARROZ</v>
          </cell>
          <cell r="C35" t="str">
            <v>COOPERATIVA AGRÍCOLA E INDUSTRIAL DE PRODUCTORES DE ARROZ DEL PACÍFICO CENTRAL R L</v>
          </cell>
          <cell r="D35" t="str">
            <v>TO-07</v>
          </cell>
          <cell r="E35">
            <v>2</v>
          </cell>
          <cell r="F35">
            <v>1</v>
          </cell>
          <cell r="G35" t="str">
            <v>NO</v>
          </cell>
          <cell r="H35" t="str">
            <v>NO</v>
          </cell>
          <cell r="I35" t="str">
            <v>NO</v>
          </cell>
          <cell r="J35" t="str">
            <v>NO</v>
          </cell>
          <cell r="K35" t="str">
            <v>NO</v>
          </cell>
        </row>
        <row r="36">
          <cell r="A36">
            <v>3004554323</v>
          </cell>
          <cell r="B36" t="str">
            <v xml:space="preserve">APACOOP </v>
          </cell>
          <cell r="C36" t="str">
            <v>COOPERATIVA DE PRODUCTORES AGRICOLAS Y SERVICIOS MULTIPLES DE LA ZONA DE LOS SANTOS R.L. APACOOP R.L.</v>
          </cell>
          <cell r="D36" t="str">
            <v>TO-08</v>
          </cell>
          <cell r="E36">
            <v>2</v>
          </cell>
          <cell r="F36">
            <v>1</v>
          </cell>
          <cell r="G36" t="str">
            <v>NO</v>
          </cell>
          <cell r="H36" t="str">
            <v>NO</v>
          </cell>
          <cell r="I36" t="str">
            <v>NO</v>
          </cell>
          <cell r="J36" t="str">
            <v>NO</v>
          </cell>
          <cell r="K36" t="str">
            <v>NO</v>
          </cell>
        </row>
        <row r="37">
          <cell r="A37">
            <v>3006092535</v>
          </cell>
          <cell r="B37" t="str">
            <v>F_MUJER</v>
          </cell>
          <cell r="C37" t="str">
            <v>FUNDACION MUJER</v>
          </cell>
          <cell r="D37" t="str">
            <v>TO-08</v>
          </cell>
          <cell r="E37">
            <v>2</v>
          </cell>
          <cell r="F37">
            <v>1</v>
          </cell>
          <cell r="G37" t="str">
            <v>NO</v>
          </cell>
          <cell r="H37" t="str">
            <v>NO</v>
          </cell>
          <cell r="I37" t="str">
            <v>NO</v>
          </cell>
          <cell r="J37" t="str">
            <v>NO</v>
          </cell>
          <cell r="K37" t="str">
            <v>NO</v>
          </cell>
        </row>
        <row r="38">
          <cell r="A38">
            <v>3006144660</v>
          </cell>
          <cell r="B38" t="str">
            <v>FUNDECOCA</v>
          </cell>
          <cell r="C38" t="str">
            <v>FUNDACION UNION Y DESARROLLO DE LAS COMUNIDADES CAMPESINAS</v>
          </cell>
          <cell r="D38" t="str">
            <v>TO-08</v>
          </cell>
          <cell r="E38">
            <v>2</v>
          </cell>
          <cell r="F38">
            <v>1</v>
          </cell>
          <cell r="G38" t="str">
            <v>NO</v>
          </cell>
          <cell r="H38" t="str">
            <v>NO</v>
          </cell>
          <cell r="I38" t="str">
            <v>NO</v>
          </cell>
          <cell r="J38" t="str">
            <v>NO</v>
          </cell>
          <cell r="K38" t="str">
            <v>NO</v>
          </cell>
        </row>
        <row r="39">
          <cell r="A39">
            <v>3006144661</v>
          </cell>
          <cell r="B39" t="str">
            <v>FUDECOSUR</v>
          </cell>
          <cell r="C39" t="str">
            <v>FUNDACION PARA EL DESARROLLO DE LAS COMUNIDADES DEL SUR</v>
          </cell>
          <cell r="D39" t="str">
            <v>TO-08</v>
          </cell>
          <cell r="E39">
            <v>2</v>
          </cell>
          <cell r="F39">
            <v>1</v>
          </cell>
          <cell r="G39" t="str">
            <v>NO</v>
          </cell>
          <cell r="H39" t="str">
            <v>NO</v>
          </cell>
          <cell r="I39" t="str">
            <v>NO</v>
          </cell>
          <cell r="J39" t="str">
            <v>NO</v>
          </cell>
          <cell r="K39" t="str">
            <v>NO</v>
          </cell>
        </row>
        <row r="40">
          <cell r="A40">
            <v>3006144662</v>
          </cell>
          <cell r="B40" t="str">
            <v>FIDERPAC</v>
          </cell>
          <cell r="C40" t="str">
            <v>FUNDACION INTEGRAL DE DESARROLLO RURAL DEL PACIFICO CENTRAL</v>
          </cell>
          <cell r="D40" t="str">
            <v>TO-08</v>
          </cell>
          <cell r="E40">
            <v>2</v>
          </cell>
          <cell r="F40">
            <v>1</v>
          </cell>
          <cell r="G40" t="str">
            <v>NO</v>
          </cell>
          <cell r="H40" t="str">
            <v>NO</v>
          </cell>
          <cell r="I40" t="str">
            <v>NO</v>
          </cell>
          <cell r="J40" t="str">
            <v>NO</v>
          </cell>
          <cell r="K40" t="str">
            <v>NO</v>
          </cell>
        </row>
        <row r="41">
          <cell r="A41">
            <v>3006174345</v>
          </cell>
          <cell r="B41" t="str">
            <v>FUNDEBASE</v>
          </cell>
          <cell r="C41" t="str">
            <v>FUNDACION PARA EL DESARROLLO DE BASE</v>
          </cell>
          <cell r="D41" t="str">
            <v>TO-08</v>
          </cell>
          <cell r="E41">
            <v>2</v>
          </cell>
          <cell r="F41">
            <v>1</v>
          </cell>
          <cell r="G41" t="str">
            <v>NO</v>
          </cell>
          <cell r="H41" t="str">
            <v>NO</v>
          </cell>
          <cell r="I41" t="str">
            <v>NO</v>
          </cell>
          <cell r="J41" t="str">
            <v>NO</v>
          </cell>
          <cell r="K41" t="str">
            <v>NO</v>
          </cell>
        </row>
        <row r="42">
          <cell r="A42">
            <v>3006356236</v>
          </cell>
          <cell r="B42" t="str">
            <v>PROAGROIN</v>
          </cell>
          <cell r="C42" t="str">
            <v>FUNDACION PROAGROIN</v>
          </cell>
          <cell r="D42" t="str">
            <v>TO-14</v>
          </cell>
          <cell r="E42">
            <v>2</v>
          </cell>
          <cell r="F42">
            <v>0</v>
          </cell>
          <cell r="G42" t="str">
            <v>NO</v>
          </cell>
          <cell r="H42" t="str">
            <v>NO</v>
          </cell>
          <cell r="I42" t="str">
            <v>NO</v>
          </cell>
          <cell r="J42" t="str">
            <v>NO</v>
          </cell>
          <cell r="K42" t="str">
            <v>NO</v>
          </cell>
        </row>
        <row r="43">
          <cell r="A43">
            <v>3007051101</v>
          </cell>
          <cell r="B43" t="str">
            <v>CAC-PUNTARENAS</v>
          </cell>
          <cell r="C43" t="str">
            <v>CENTRO AGRICOLA CANTONAL DE PUNTARENAS</v>
          </cell>
          <cell r="D43" t="str">
            <v>TO-14</v>
          </cell>
          <cell r="E43">
            <v>2</v>
          </cell>
          <cell r="F43">
            <v>1</v>
          </cell>
          <cell r="G43" t="str">
            <v>NO</v>
          </cell>
          <cell r="H43" t="str">
            <v>NO</v>
          </cell>
          <cell r="I43" t="str">
            <v>NO</v>
          </cell>
          <cell r="J43" t="str">
            <v>NO</v>
          </cell>
          <cell r="K43" t="str">
            <v>NO</v>
          </cell>
        </row>
        <row r="44">
          <cell r="A44">
            <v>3009045143</v>
          </cell>
          <cell r="B44" t="str">
            <v>MUCAP</v>
          </cell>
          <cell r="C44" t="str">
            <v>MUTUAL CARTAGO DE AHORRO Y PRÉSTAMO</v>
          </cell>
          <cell r="D44" t="str">
            <v>TO-06</v>
          </cell>
          <cell r="E44">
            <v>2</v>
          </cell>
          <cell r="F44">
            <v>1</v>
          </cell>
          <cell r="G44" t="str">
            <v>NO</v>
          </cell>
          <cell r="H44" t="str">
            <v>NO</v>
          </cell>
          <cell r="I44" t="str">
            <v>NO</v>
          </cell>
          <cell r="J44" t="str">
            <v>NO</v>
          </cell>
          <cell r="K44" t="str">
            <v>NO</v>
          </cell>
        </row>
        <row r="45">
          <cell r="A45">
            <v>3101002981</v>
          </cell>
          <cell r="B45" t="str">
            <v>JUAN VIÑAS</v>
          </cell>
          <cell r="C45" t="str">
            <v>HACIENDA JUAN VIÑAS S A</v>
          </cell>
          <cell r="D45" t="str">
            <v>TO-09</v>
          </cell>
          <cell r="E45">
            <v>2</v>
          </cell>
          <cell r="F45">
            <v>1</v>
          </cell>
          <cell r="G45" t="str">
            <v>NO</v>
          </cell>
          <cell r="H45" t="str">
            <v>NO</v>
          </cell>
          <cell r="I45" t="str">
            <v>NO</v>
          </cell>
          <cell r="J45" t="str">
            <v>NO</v>
          </cell>
          <cell r="K45" t="str">
            <v>NO</v>
          </cell>
        </row>
        <row r="46">
          <cell r="A46">
            <v>3101005640</v>
          </cell>
          <cell r="B46" t="str">
            <v>CECA S A</v>
          </cell>
          <cell r="C46" t="str">
            <v>CECA S A</v>
          </cell>
          <cell r="D46" t="str">
            <v>TO-09</v>
          </cell>
          <cell r="E46">
            <v>2</v>
          </cell>
          <cell r="F46">
            <v>1</v>
          </cell>
          <cell r="G46" t="str">
            <v>NO</v>
          </cell>
          <cell r="H46" t="str">
            <v>NO</v>
          </cell>
          <cell r="I46" t="str">
            <v>NO</v>
          </cell>
          <cell r="J46" t="str">
            <v>NO</v>
          </cell>
          <cell r="K46" t="str">
            <v>NO</v>
          </cell>
        </row>
        <row r="47">
          <cell r="A47">
            <v>3101007689</v>
          </cell>
          <cell r="B47" t="str">
            <v>EL VIEJO</v>
          </cell>
          <cell r="C47" t="str">
            <v>AZUCARERA EL VIEJO S A</v>
          </cell>
          <cell r="D47" t="str">
            <v>TO-09</v>
          </cell>
          <cell r="E47">
            <v>2</v>
          </cell>
          <cell r="F47">
            <v>1</v>
          </cell>
          <cell r="G47" t="str">
            <v>NO</v>
          </cell>
          <cell r="H47" t="str">
            <v>NO</v>
          </cell>
          <cell r="I47" t="str">
            <v>NO</v>
          </cell>
          <cell r="J47" t="str">
            <v>NO</v>
          </cell>
          <cell r="K47" t="str">
            <v>NO</v>
          </cell>
        </row>
        <row r="48">
          <cell r="A48">
            <v>3101009193</v>
          </cell>
          <cell r="B48" t="str">
            <v>SAVA</v>
          </cell>
          <cell r="C48" t="str">
            <v>SOCIEDAD ANONIMA DE VEHICULOS AUTOMOTORES</v>
          </cell>
          <cell r="D48" t="str">
            <v>TO-13</v>
          </cell>
          <cell r="E48">
            <v>2</v>
          </cell>
          <cell r="F48">
            <v>0</v>
          </cell>
          <cell r="G48" t="str">
            <v>NO</v>
          </cell>
          <cell r="H48" t="str">
            <v>NO</v>
          </cell>
          <cell r="I48" t="str">
            <v>NO</v>
          </cell>
          <cell r="J48" t="str">
            <v>NO</v>
          </cell>
          <cell r="K48" t="str">
            <v>NO</v>
          </cell>
        </row>
        <row r="49">
          <cell r="A49">
            <v>3101012009</v>
          </cell>
          <cell r="B49" t="str">
            <v>BAC CREDOMATIC</v>
          </cell>
          <cell r="C49" t="str">
            <v>BANCO BAC CREDOMATIC S A</v>
          </cell>
          <cell r="D49" t="str">
            <v>TO-03</v>
          </cell>
          <cell r="E49">
            <v>1</v>
          </cell>
          <cell r="F49">
            <v>1</v>
          </cell>
          <cell r="G49" t="str">
            <v>NO</v>
          </cell>
          <cell r="H49" t="str">
            <v>SI</v>
          </cell>
          <cell r="I49" t="str">
            <v>NO</v>
          </cell>
          <cell r="J49" t="str">
            <v>NO</v>
          </cell>
          <cell r="K49" t="str">
            <v>NO</v>
          </cell>
        </row>
        <row r="50">
          <cell r="A50">
            <v>3101018809</v>
          </cell>
          <cell r="B50" t="str">
            <v>CEMEX</v>
          </cell>
          <cell r="C50" t="str">
            <v>CEMEX COSTA RICA S A</v>
          </cell>
          <cell r="D50" t="str">
            <v>TO-09</v>
          </cell>
          <cell r="E50">
            <v>2</v>
          </cell>
          <cell r="F50">
            <v>1</v>
          </cell>
          <cell r="G50" t="str">
            <v>NO</v>
          </cell>
          <cell r="H50" t="str">
            <v>NO</v>
          </cell>
          <cell r="I50" t="str">
            <v>NO</v>
          </cell>
          <cell r="J50" t="str">
            <v>NO</v>
          </cell>
          <cell r="K50" t="str">
            <v>NO</v>
          </cell>
        </row>
        <row r="51">
          <cell r="A51">
            <v>3101023155</v>
          </cell>
          <cell r="B51" t="str">
            <v>LAFISE</v>
          </cell>
          <cell r="C51" t="str">
            <v>BANCO LAFISE SOCIEDAD ANONIMA</v>
          </cell>
          <cell r="D51" t="str">
            <v>TO-03</v>
          </cell>
          <cell r="E51">
            <v>1</v>
          </cell>
          <cell r="F51">
            <v>1</v>
          </cell>
          <cell r="G51" t="str">
            <v>NO</v>
          </cell>
          <cell r="H51" t="str">
            <v>SI</v>
          </cell>
          <cell r="I51" t="str">
            <v>NO</v>
          </cell>
          <cell r="J51" t="str">
            <v>NO</v>
          </cell>
          <cell r="K51" t="str">
            <v>NO</v>
          </cell>
        </row>
        <row r="52">
          <cell r="A52">
            <v>3101046008</v>
          </cell>
          <cell r="B52" t="str">
            <v>DAVIVIENDA</v>
          </cell>
          <cell r="C52" t="str">
            <v>BANCO DAVIVIENDA COSTA RICA SOCIEDAD ANONIMA</v>
          </cell>
          <cell r="D52" t="str">
            <v>TO-03</v>
          </cell>
          <cell r="E52">
            <v>1</v>
          </cell>
          <cell r="F52">
            <v>1</v>
          </cell>
          <cell r="G52" t="str">
            <v>NO</v>
          </cell>
          <cell r="H52" t="str">
            <v>SI</v>
          </cell>
          <cell r="I52" t="str">
            <v>NO</v>
          </cell>
          <cell r="J52" t="str">
            <v>NO</v>
          </cell>
          <cell r="K52" t="str">
            <v>NO</v>
          </cell>
        </row>
        <row r="53">
          <cell r="A53">
            <v>3101046536</v>
          </cell>
          <cell r="B53" t="str">
            <v>SCOTIABANK</v>
          </cell>
          <cell r="C53" t="str">
            <v>SCOTIABANK DE COSTA RICA SOCIEDAD ANONIMA</v>
          </cell>
          <cell r="D53" t="str">
            <v>TO-03</v>
          </cell>
          <cell r="E53">
            <v>1</v>
          </cell>
          <cell r="F53">
            <v>1</v>
          </cell>
          <cell r="G53" t="str">
            <v>NO</v>
          </cell>
          <cell r="H53" t="str">
            <v>SI</v>
          </cell>
          <cell r="I53" t="str">
            <v>NO</v>
          </cell>
          <cell r="J53" t="str">
            <v>NO</v>
          </cell>
          <cell r="K53" t="str">
            <v>NO</v>
          </cell>
        </row>
        <row r="54">
          <cell r="A54">
            <v>3101048587</v>
          </cell>
          <cell r="B54" t="str">
            <v>BCT</v>
          </cell>
          <cell r="C54" t="str">
            <v>BANCO BCT S A</v>
          </cell>
          <cell r="D54" t="str">
            <v>TO-03</v>
          </cell>
          <cell r="E54">
            <v>1</v>
          </cell>
          <cell r="F54">
            <v>1</v>
          </cell>
          <cell r="G54" t="str">
            <v>NO</v>
          </cell>
          <cell r="H54" t="str">
            <v>SI</v>
          </cell>
          <cell r="I54" t="str">
            <v>NO</v>
          </cell>
          <cell r="J54" t="str">
            <v>NO</v>
          </cell>
          <cell r="K54" t="str">
            <v>NO</v>
          </cell>
        </row>
        <row r="55">
          <cell r="A55">
            <v>3101052431</v>
          </cell>
          <cell r="B55" t="str">
            <v>CAFSA</v>
          </cell>
          <cell r="C55" t="str">
            <v>FINANCIERA CAFSA S A</v>
          </cell>
          <cell r="D55" t="str">
            <v>TO-04</v>
          </cell>
          <cell r="E55">
            <v>2</v>
          </cell>
          <cell r="F55">
            <v>1</v>
          </cell>
          <cell r="G55" t="str">
            <v>NO</v>
          </cell>
          <cell r="H55" t="str">
            <v>NO</v>
          </cell>
          <cell r="I55" t="str">
            <v>NO</v>
          </cell>
          <cell r="J55" t="str">
            <v>NO</v>
          </cell>
          <cell r="K55" t="str">
            <v>NO</v>
          </cell>
        </row>
        <row r="56">
          <cell r="A56">
            <v>3101079006</v>
          </cell>
          <cell r="B56" t="str">
            <v>IMPROSA</v>
          </cell>
          <cell r="C56" t="str">
            <v>BANCO IMPROSA S A</v>
          </cell>
          <cell r="D56" t="str">
            <v>TO-03</v>
          </cell>
          <cell r="E56">
            <v>1</v>
          </cell>
          <cell r="F56">
            <v>1</v>
          </cell>
          <cell r="G56" t="str">
            <v>NO</v>
          </cell>
          <cell r="H56" t="str">
            <v>SI</v>
          </cell>
          <cell r="I56" t="str">
            <v>NO</v>
          </cell>
          <cell r="J56" t="str">
            <v>NO</v>
          </cell>
          <cell r="K56" t="str">
            <v>NO</v>
          </cell>
        </row>
        <row r="57">
          <cell r="A57">
            <v>3101089984</v>
          </cell>
          <cell r="B57" t="str">
            <v>PRIVAL</v>
          </cell>
          <cell r="C57" t="str">
            <v>PRIVAL BANK COSTA RICA SOCIEDAD ANONIMA</v>
          </cell>
          <cell r="D57" t="str">
            <v>TO-03</v>
          </cell>
          <cell r="E57">
            <v>1</v>
          </cell>
          <cell r="F57">
            <v>1</v>
          </cell>
          <cell r="G57" t="str">
            <v>NO</v>
          </cell>
          <cell r="H57" t="str">
            <v>SI</v>
          </cell>
          <cell r="I57" t="str">
            <v>NO</v>
          </cell>
          <cell r="J57" t="str">
            <v>NO</v>
          </cell>
          <cell r="K57" t="str">
            <v>NO</v>
          </cell>
        </row>
        <row r="58">
          <cell r="A58">
            <v>3101127487</v>
          </cell>
          <cell r="B58" t="str">
            <v>PROMERICA</v>
          </cell>
          <cell r="C58" t="str">
            <v>BANCO PROMERICA DE COSTA RICA S A</v>
          </cell>
          <cell r="D58" t="str">
            <v>TO-03</v>
          </cell>
          <cell r="E58">
            <v>1</v>
          </cell>
          <cell r="F58">
            <v>1</v>
          </cell>
          <cell r="G58" t="str">
            <v>NO</v>
          </cell>
          <cell r="H58" t="str">
            <v>SI</v>
          </cell>
          <cell r="I58" t="str">
            <v>NO</v>
          </cell>
          <cell r="J58" t="str">
            <v>NO</v>
          </cell>
          <cell r="K58" t="str">
            <v>NO</v>
          </cell>
        </row>
        <row r="59">
          <cell r="A59">
            <v>3101129386</v>
          </cell>
          <cell r="B59" t="str">
            <v>Arrend. AAA</v>
          </cell>
          <cell r="C59" t="str">
            <v>ARRENDAMIENTO DE ACTIVOS AAA S.A</v>
          </cell>
          <cell r="D59" t="str">
            <v>TO-09</v>
          </cell>
          <cell r="E59">
            <v>2</v>
          </cell>
          <cell r="F59">
            <v>1</v>
          </cell>
          <cell r="G59" t="str">
            <v>NO</v>
          </cell>
          <cell r="H59" t="str">
            <v>NO</v>
          </cell>
          <cell r="I59" t="str">
            <v>NO</v>
          </cell>
          <cell r="J59" t="str">
            <v>NO</v>
          </cell>
          <cell r="K59" t="str">
            <v>NO</v>
          </cell>
        </row>
        <row r="60">
          <cell r="A60">
            <v>3101135871</v>
          </cell>
          <cell r="B60" t="str">
            <v>DESYFIN</v>
          </cell>
          <cell r="C60" t="str">
            <v>FINANCIERA DESYFIN S A</v>
          </cell>
          <cell r="D60" t="str">
            <v>TO-04</v>
          </cell>
          <cell r="E60">
            <v>2</v>
          </cell>
          <cell r="F60">
            <v>1</v>
          </cell>
          <cell r="G60" t="str">
            <v>NO</v>
          </cell>
          <cell r="H60" t="str">
            <v>NO</v>
          </cell>
          <cell r="I60" t="str">
            <v>NO</v>
          </cell>
          <cell r="J60" t="str">
            <v>NO</v>
          </cell>
          <cell r="K60" t="str">
            <v>NO</v>
          </cell>
        </row>
        <row r="61">
          <cell r="A61">
            <v>3101197090</v>
          </cell>
          <cell r="B61" t="str">
            <v>BANDECOSA</v>
          </cell>
          <cell r="C61" t="str">
            <v>BANDECOSA S A</v>
          </cell>
          <cell r="D61" t="str">
            <v>TO-12</v>
          </cell>
          <cell r="E61">
            <v>2</v>
          </cell>
          <cell r="F61">
            <v>1</v>
          </cell>
          <cell r="G61" t="str">
            <v>NO</v>
          </cell>
          <cell r="H61" t="str">
            <v>NO</v>
          </cell>
          <cell r="I61" t="str">
            <v>NO</v>
          </cell>
          <cell r="J61" t="str">
            <v>NO</v>
          </cell>
          <cell r="K61" t="str">
            <v>NO</v>
          </cell>
        </row>
        <row r="62">
          <cell r="A62">
            <v>3101216492</v>
          </cell>
          <cell r="B62" t="str">
            <v>CATHAY</v>
          </cell>
          <cell r="C62" t="str">
            <v>BANCO CATHAY DE COSTA RICA, S.A.</v>
          </cell>
          <cell r="D62" t="str">
            <v>TO-03</v>
          </cell>
          <cell r="E62">
            <v>1</v>
          </cell>
          <cell r="F62">
            <v>1</v>
          </cell>
          <cell r="G62" t="str">
            <v>NO</v>
          </cell>
          <cell r="H62" t="str">
            <v>SI</v>
          </cell>
          <cell r="I62" t="str">
            <v>NO</v>
          </cell>
          <cell r="J62" t="str">
            <v>NO</v>
          </cell>
          <cell r="K62" t="str">
            <v>NO</v>
          </cell>
        </row>
        <row r="63">
          <cell r="A63">
            <v>3101268981</v>
          </cell>
          <cell r="B63" t="str">
            <v>El Colono</v>
          </cell>
          <cell r="C63" t="str">
            <v>EL COLONO AGROPECUARIO S A</v>
          </cell>
          <cell r="D63" t="str">
            <v>TO-09</v>
          </cell>
          <cell r="E63">
            <v>2</v>
          </cell>
          <cell r="F63">
            <v>1</v>
          </cell>
          <cell r="G63" t="str">
            <v>NO</v>
          </cell>
          <cell r="H63" t="str">
            <v>NO</v>
          </cell>
          <cell r="I63" t="str">
            <v>NO</v>
          </cell>
          <cell r="J63" t="str">
            <v>NO</v>
          </cell>
          <cell r="K63" t="str">
            <v>NO</v>
          </cell>
        </row>
        <row r="64">
          <cell r="A64">
            <v>3101286181</v>
          </cell>
          <cell r="B64" t="str">
            <v>ARRENDADORA CAFSA</v>
          </cell>
          <cell r="C64" t="str">
            <v>ARRENDADORA CAFSA SOCIEDAD ANONIMA</v>
          </cell>
          <cell r="D64" t="str">
            <v>TO-12</v>
          </cell>
          <cell r="E64">
            <v>2</v>
          </cell>
          <cell r="F64">
            <v>1</v>
          </cell>
          <cell r="G64" t="str">
            <v>NO</v>
          </cell>
          <cell r="H64" t="str">
            <v>NO</v>
          </cell>
          <cell r="I64" t="str">
            <v>NO</v>
          </cell>
          <cell r="J64" t="str">
            <v>NO</v>
          </cell>
          <cell r="K64" t="str">
            <v>NO</v>
          </cell>
        </row>
        <row r="65">
          <cell r="A65">
            <v>3101295868</v>
          </cell>
          <cell r="B65" t="str">
            <v>DISTRIBUIDORA LA FLORIDA</v>
          </cell>
          <cell r="C65" t="str">
            <v>DISTRIBUIDORA LA FLORIDA SOCIEDAD ANONIMA</v>
          </cell>
          <cell r="D65" t="str">
            <v>TO-09</v>
          </cell>
          <cell r="E65">
            <v>2</v>
          </cell>
          <cell r="F65">
            <v>1</v>
          </cell>
          <cell r="G65" t="str">
            <v>NO</v>
          </cell>
          <cell r="H65" t="str">
            <v>NO</v>
          </cell>
          <cell r="I65" t="str">
            <v>NO</v>
          </cell>
          <cell r="J65" t="str">
            <v>NO</v>
          </cell>
          <cell r="K65" t="str">
            <v>NO</v>
          </cell>
        </row>
        <row r="66">
          <cell r="A66">
            <v>3101321984</v>
          </cell>
          <cell r="B66" t="str">
            <v>AFM S.A.</v>
          </cell>
          <cell r="C66" t="str">
            <v>AFM ASESORES FINANCIEROS MULTIPLES SOCIEDAD ANONIMA</v>
          </cell>
          <cell r="D66" t="str">
            <v>TO-12</v>
          </cell>
          <cell r="E66">
            <v>2</v>
          </cell>
          <cell r="F66">
            <v>0</v>
          </cell>
          <cell r="G66" t="str">
            <v>NO</v>
          </cell>
          <cell r="H66" t="str">
            <v>NO</v>
          </cell>
          <cell r="I66" t="str">
            <v>NO</v>
          </cell>
          <cell r="J66" t="str">
            <v>NO</v>
          </cell>
          <cell r="K66" t="str">
            <v>NO</v>
          </cell>
        </row>
        <row r="67">
          <cell r="A67">
            <v>3101393948</v>
          </cell>
          <cell r="B67" t="str">
            <v>AGRILEASING</v>
          </cell>
          <cell r="C67" t="str">
            <v>AGRILEASING LATINOAMERICANO SOCIEDAD ANONIMA</v>
          </cell>
          <cell r="D67" t="str">
            <v>TO-12</v>
          </cell>
          <cell r="E67">
            <v>2</v>
          </cell>
          <cell r="F67">
            <v>1</v>
          </cell>
          <cell r="G67" t="str">
            <v>NO</v>
          </cell>
          <cell r="H67" t="str">
            <v>NO</v>
          </cell>
          <cell r="I67" t="str">
            <v>NO</v>
          </cell>
          <cell r="J67" t="str">
            <v>NO</v>
          </cell>
          <cell r="K67" t="str">
            <v>NO</v>
          </cell>
        </row>
        <row r="68">
          <cell r="A68">
            <v>3101394381</v>
          </cell>
          <cell r="B68" t="str">
            <v>EDESA</v>
          </cell>
          <cell r="C68" t="str">
            <v>EMPRESA PARA EL DESARROLLO S A</v>
          </cell>
          <cell r="D68" t="str">
            <v>TO-08</v>
          </cell>
          <cell r="E68">
            <v>2</v>
          </cell>
          <cell r="F68">
            <v>1</v>
          </cell>
          <cell r="G68" t="str">
            <v>NO</v>
          </cell>
          <cell r="H68" t="str">
            <v>NO</v>
          </cell>
          <cell r="I68" t="str">
            <v>NO</v>
          </cell>
          <cell r="J68" t="str">
            <v>NO</v>
          </cell>
          <cell r="K68" t="str">
            <v>NO</v>
          </cell>
        </row>
        <row r="69">
          <cell r="A69">
            <v>3101484559</v>
          </cell>
          <cell r="B69" t="str">
            <v>GENERAL</v>
          </cell>
          <cell r="C69" t="str">
            <v>BANCO GENERAL COSTA RICA SOCIEDAD ANONIMA</v>
          </cell>
          <cell r="D69" t="str">
            <v>TO-03</v>
          </cell>
          <cell r="E69">
            <v>1</v>
          </cell>
          <cell r="F69">
            <v>1</v>
          </cell>
          <cell r="G69" t="str">
            <v>NO</v>
          </cell>
          <cell r="H69" t="str">
            <v>SI</v>
          </cell>
          <cell r="I69" t="str">
            <v>NO</v>
          </cell>
          <cell r="J69" t="str">
            <v>NO</v>
          </cell>
          <cell r="K69" t="str">
            <v>NO</v>
          </cell>
        </row>
        <row r="70">
          <cell r="A70">
            <v>3101538252</v>
          </cell>
          <cell r="B70" t="str">
            <v>EXCLUSIVE</v>
          </cell>
          <cell r="C70" t="str">
            <v>EXCLUSIVE FINE COFFEES S A</v>
          </cell>
          <cell r="D70" t="str">
            <v>TO-09</v>
          </cell>
          <cell r="E70">
            <v>2</v>
          </cell>
          <cell r="F70">
            <v>1</v>
          </cell>
          <cell r="G70" t="str">
            <v>NO</v>
          </cell>
          <cell r="H70" t="str">
            <v>NO</v>
          </cell>
          <cell r="I70" t="str">
            <v>NO</v>
          </cell>
          <cell r="J70" t="str">
            <v>NO</v>
          </cell>
          <cell r="K70" t="str">
            <v>NO</v>
          </cell>
        </row>
        <row r="71">
          <cell r="A71">
            <v>3101692649</v>
          </cell>
          <cell r="B71" t="str">
            <v>CMB</v>
          </cell>
          <cell r="C71" t="str">
            <v>BANCO CMB COSTA RICA SOCIEDAD ANONIMA</v>
          </cell>
          <cell r="D71" t="str">
            <v>TO-03</v>
          </cell>
          <cell r="E71">
            <v>1</v>
          </cell>
          <cell r="F71">
            <v>1</v>
          </cell>
          <cell r="G71" t="str">
            <v>NO</v>
          </cell>
          <cell r="H71" t="str">
            <v>SI</v>
          </cell>
          <cell r="I71" t="str">
            <v>NO</v>
          </cell>
          <cell r="J71" t="str">
            <v>NO</v>
          </cell>
          <cell r="K71" t="str">
            <v>NO</v>
          </cell>
        </row>
        <row r="72">
          <cell r="A72">
            <v>3101695692</v>
          </cell>
          <cell r="B72" t="str">
            <v>NUTRESA</v>
          </cell>
          <cell r="C72" t="str">
            <v>SERVICIOS NUTRESA COSTA RICA S.A.</v>
          </cell>
          <cell r="D72" t="str">
            <v>TO-09</v>
          </cell>
          <cell r="E72">
            <v>2</v>
          </cell>
          <cell r="F72">
            <v>1</v>
          </cell>
          <cell r="G72" t="str">
            <v>NO</v>
          </cell>
          <cell r="H72" t="str">
            <v>NO</v>
          </cell>
          <cell r="I72" t="str">
            <v>NO</v>
          </cell>
          <cell r="J72" t="str">
            <v>NO</v>
          </cell>
          <cell r="K72" t="str">
            <v>NO</v>
          </cell>
        </row>
        <row r="73">
          <cell r="A73">
            <v>3102001723</v>
          </cell>
          <cell r="B73" t="str">
            <v>FJ ORLICH LDTA</v>
          </cell>
          <cell r="C73" t="str">
            <v>F J ORLICH Y HNOS LIMITADA</v>
          </cell>
          <cell r="D73" t="str">
            <v>TO-09</v>
          </cell>
          <cell r="E73">
            <v>2</v>
          </cell>
          <cell r="F73">
            <v>1</v>
          </cell>
          <cell r="G73" t="str">
            <v>NO</v>
          </cell>
          <cell r="H73" t="str">
            <v>NO</v>
          </cell>
          <cell r="I73" t="str">
            <v>NO</v>
          </cell>
          <cell r="J73" t="str">
            <v>NO</v>
          </cell>
          <cell r="K73" t="str">
            <v>NO</v>
          </cell>
        </row>
        <row r="74">
          <cell r="A74">
            <v>3110665868</v>
          </cell>
          <cell r="B74" t="str">
            <v>FINADE</v>
          </cell>
          <cell r="C74" t="str">
            <v>FIDEICOMISO NACIONAL DE DESARROLLO BCR 2012</v>
          </cell>
          <cell r="D74" t="str">
            <v>TO-01</v>
          </cell>
          <cell r="E74">
            <v>1</v>
          </cell>
          <cell r="F74">
            <v>0</v>
          </cell>
          <cell r="G74" t="str">
            <v>SI</v>
          </cell>
          <cell r="H74" t="str">
            <v>NO</v>
          </cell>
          <cell r="I74" t="str">
            <v>NO</v>
          </cell>
          <cell r="J74" t="str">
            <v>NO</v>
          </cell>
          <cell r="K74" t="str">
            <v>NO</v>
          </cell>
        </row>
        <row r="75">
          <cell r="A75">
            <v>4000000019</v>
          </cell>
          <cell r="B75" t="str">
            <v>BANCOSTA</v>
          </cell>
          <cell r="C75" t="str">
            <v>BANCO DE COSTA RICA</v>
          </cell>
          <cell r="D75" t="str">
            <v>TO-02</v>
          </cell>
          <cell r="E75">
            <v>1</v>
          </cell>
          <cell r="F75">
            <v>1</v>
          </cell>
          <cell r="G75" t="str">
            <v>NO</v>
          </cell>
          <cell r="H75" t="str">
            <v>NO</v>
          </cell>
          <cell r="I75" t="str">
            <v>SI</v>
          </cell>
          <cell r="J75" t="str">
            <v>SI</v>
          </cell>
          <cell r="K75" t="str">
            <v>NO</v>
          </cell>
        </row>
        <row r="76">
          <cell r="A76">
            <v>4000001021</v>
          </cell>
          <cell r="B76" t="str">
            <v>BANNACIO</v>
          </cell>
          <cell r="C76" t="str">
            <v>BANCO NACIONAL DE COSTA RICA</v>
          </cell>
          <cell r="D76" t="str">
            <v>TO-02</v>
          </cell>
          <cell r="E76">
            <v>1</v>
          </cell>
          <cell r="F76">
            <v>1</v>
          </cell>
          <cell r="G76" t="str">
            <v>NO</v>
          </cell>
          <cell r="H76" t="str">
            <v>NO</v>
          </cell>
          <cell r="I76" t="str">
            <v>SI</v>
          </cell>
          <cell r="J76" t="str">
            <v>SI</v>
          </cell>
          <cell r="K76" t="str">
            <v>NO</v>
          </cell>
        </row>
        <row r="77">
          <cell r="A77">
            <v>4000001128</v>
          </cell>
          <cell r="B77" t="str">
            <v>BANCREDITO</v>
          </cell>
          <cell r="C77" t="str">
            <v>BANCO CREDITO AGRICOLA DE CARTAGO</v>
          </cell>
          <cell r="D77" t="str">
            <v>TO-02</v>
          </cell>
          <cell r="E77">
            <v>1</v>
          </cell>
          <cell r="F77">
            <v>0</v>
          </cell>
          <cell r="G77" t="str">
            <v>NO</v>
          </cell>
          <cell r="H77" t="str">
            <v>NO</v>
          </cell>
          <cell r="I77" t="str">
            <v>SI</v>
          </cell>
          <cell r="J77" t="str">
            <v>SI</v>
          </cell>
          <cell r="K77" t="str">
            <v>NO</v>
          </cell>
        </row>
        <row r="78">
          <cell r="A78">
            <v>4000042152</v>
          </cell>
          <cell r="B78" t="str">
            <v>POPULAR</v>
          </cell>
          <cell r="C78" t="str">
            <v>BANCO POPULAR Y DE DESARROLLO COMUNAL</v>
          </cell>
          <cell r="D78" t="str">
            <v>TO-10</v>
          </cell>
          <cell r="E78">
            <v>1</v>
          </cell>
          <cell r="F78">
            <v>1</v>
          </cell>
          <cell r="G78" t="str">
            <v>NO</v>
          </cell>
          <cell r="H78" t="str">
            <v>NO</v>
          </cell>
          <cell r="I78" t="str">
            <v>NO</v>
          </cell>
          <cell r="J78" t="str">
            <v>SI</v>
          </cell>
          <cell r="K78" t="str">
            <v>SI</v>
          </cell>
        </row>
        <row r="79">
          <cell r="A79">
            <v>3007782679</v>
          </cell>
          <cell r="B79" t="str">
            <v>FONADE</v>
          </cell>
          <cell r="C79" t="str">
            <v xml:space="preserve">FONDO NACIONAL DE DESARROLLO </v>
          </cell>
          <cell r="D79" t="str">
            <v>TO-01</v>
          </cell>
          <cell r="E79">
            <v>1</v>
          </cell>
          <cell r="F79">
            <v>1</v>
          </cell>
          <cell r="G79" t="str">
            <v>SI</v>
          </cell>
          <cell r="H79" t="str">
            <v>NO</v>
          </cell>
          <cell r="I79" t="str">
            <v>NO</v>
          </cell>
          <cell r="J79" t="str">
            <v>NO</v>
          </cell>
          <cell r="K79" t="str">
            <v>NO</v>
          </cell>
        </row>
        <row r="80">
          <cell r="A80">
            <v>3004045110</v>
          </cell>
          <cell r="B80" t="str">
            <v>COOPECAJA</v>
          </cell>
          <cell r="C80" t="str">
            <v>COOPERATIVA DE AHORRO Y CREDITO DE LOS TRABAJADORES DEL SECTOR PUBLICO COSTARRICENSE Y LAS EMPRESAS DEL SECTOR SALUD R L COOPECAJA</v>
          </cell>
          <cell r="D80" t="str">
            <v>TO-05</v>
          </cell>
          <cell r="E80">
            <v>2</v>
          </cell>
          <cell r="F80">
            <v>1</v>
          </cell>
          <cell r="G80" t="str">
            <v>NO</v>
          </cell>
          <cell r="H80" t="str">
            <v>NO</v>
          </cell>
          <cell r="I80" t="str">
            <v>NO</v>
          </cell>
          <cell r="J80" t="str">
            <v>NO</v>
          </cell>
          <cell r="K80" t="str">
            <v>NO</v>
          </cell>
        </row>
        <row r="81">
          <cell r="A81">
            <v>3004045022</v>
          </cell>
          <cell r="B81" t="str">
            <v>COOPELIBERTAD</v>
          </cell>
          <cell r="C81" t="str">
            <v>COOPERATIVA DE CAFICULTORES Y SERVICIOS MULTIPLES DE HEREDIA LIBERTAD R L</v>
          </cell>
          <cell r="D81" t="str">
            <v>TO-07</v>
          </cell>
          <cell r="E81">
            <v>2</v>
          </cell>
          <cell r="F81">
            <v>1</v>
          </cell>
          <cell r="G81" t="str">
            <v>NO</v>
          </cell>
          <cell r="H81" t="str">
            <v>NO</v>
          </cell>
          <cell r="I81" t="str">
            <v>NO</v>
          </cell>
          <cell r="J81" t="str">
            <v>NO</v>
          </cell>
          <cell r="K81" t="str">
            <v>NO</v>
          </cell>
        </row>
        <row r="82">
          <cell r="A82">
            <v>3011078803</v>
          </cell>
          <cell r="B82" t="str">
            <v>UPIAV</v>
          </cell>
          <cell r="C82" t="str">
            <v>UNION DE PRODUCTORES INDEPENDIENTES Y ACTIVIDADES VARIAS</v>
          </cell>
          <cell r="D82" t="str">
            <v>TO-14</v>
          </cell>
          <cell r="E82">
            <v>2</v>
          </cell>
          <cell r="F82">
            <v>1</v>
          </cell>
          <cell r="G82" t="str">
            <v>NO</v>
          </cell>
          <cell r="H82" t="str">
            <v>NO</v>
          </cell>
          <cell r="I82" t="str">
            <v>NO</v>
          </cell>
          <cell r="J82" t="str">
            <v>NO</v>
          </cell>
          <cell r="K82" t="str">
            <v>NO</v>
          </cell>
        </row>
        <row r="83">
          <cell r="A83">
            <v>3002631973</v>
          </cell>
          <cell r="B83" t="str">
            <v>ASOPAUR</v>
          </cell>
          <cell r="C83" t="str">
            <v>ASOCIACION DE PRODUCTORES AGROPECUARIOS UNIDOS RAMONENSES</v>
          </cell>
          <cell r="D83" t="str">
            <v>TO-14</v>
          </cell>
          <cell r="E83">
            <v>2</v>
          </cell>
          <cell r="F83">
            <v>1</v>
          </cell>
          <cell r="G83" t="str">
            <v>NO</v>
          </cell>
          <cell r="H83" t="str">
            <v>NO</v>
          </cell>
          <cell r="I83" t="str">
            <v>NO</v>
          </cell>
          <cell r="J83" t="str">
            <v>NO</v>
          </cell>
          <cell r="K83" t="str">
            <v>NO</v>
          </cell>
        </row>
        <row r="84">
          <cell r="A84">
            <v>3101352698</v>
          </cell>
          <cell r="B84" t="str">
            <v>SOLFIN</v>
          </cell>
          <cell r="C84" t="str">
            <v>SOLUCIONES SOLFIN SOCIEDAD ANONIMA</v>
          </cell>
          <cell r="D84" t="str">
            <v>TO-12</v>
          </cell>
          <cell r="E84">
            <v>2</v>
          </cell>
          <cell r="F84">
            <v>1</v>
          </cell>
          <cell r="G84" t="str">
            <v>NO</v>
          </cell>
          <cell r="H84" t="str">
            <v>NO</v>
          </cell>
          <cell r="I84" t="str">
            <v>NO</v>
          </cell>
          <cell r="J84" t="str">
            <v>NO</v>
          </cell>
          <cell r="K84" t="str">
            <v>NO</v>
          </cell>
        </row>
        <row r="85">
          <cell r="A85">
            <v>3002110515</v>
          </cell>
          <cell r="B85" t="str">
            <v>CAPORC</v>
          </cell>
          <cell r="C85" t="str">
            <v>ASOCIACION CAMARA COSTARRICENSE DE PORCICULTORES</v>
          </cell>
          <cell r="D85" t="str">
            <v>TO-14</v>
          </cell>
          <cell r="E85">
            <v>2</v>
          </cell>
          <cell r="F85">
            <v>1</v>
          </cell>
          <cell r="G85" t="str">
            <v>NO</v>
          </cell>
          <cell r="H85" t="str">
            <v>NO</v>
          </cell>
          <cell r="I85" t="str">
            <v>NO</v>
          </cell>
          <cell r="J85" t="str">
            <v>NO</v>
          </cell>
          <cell r="K85" t="str">
            <v>NO</v>
          </cell>
        </row>
        <row r="86">
          <cell r="A86">
            <v>3101412487</v>
          </cell>
          <cell r="B86" t="str">
            <v>ALIMENTOS ZUNIGA</v>
          </cell>
          <cell r="C86" t="str">
            <v>ALIMENTOS ZUNIGA SOCIEDAD ANONIMA</v>
          </cell>
          <cell r="D86" t="str">
            <v>TO-09</v>
          </cell>
          <cell r="E86">
            <v>2</v>
          </cell>
          <cell r="F86">
            <v>1</v>
          </cell>
          <cell r="G86" t="str">
            <v>NO</v>
          </cell>
          <cell r="H86" t="str">
            <v>NO</v>
          </cell>
          <cell r="I86" t="str">
            <v>NO</v>
          </cell>
          <cell r="J86" t="str">
            <v>NO</v>
          </cell>
          <cell r="K86" t="str">
            <v>NO</v>
          </cell>
        </row>
        <row r="87">
          <cell r="A87">
            <v>3101134446</v>
          </cell>
          <cell r="B87" t="str">
            <v>SCOTIA LEASING</v>
          </cell>
          <cell r="C87" t="str">
            <v>SCOTIA LEASING COSTA RICA SOCIEDAD ANONIMA</v>
          </cell>
          <cell r="D87" t="str">
            <v>TO-09</v>
          </cell>
          <cell r="E87">
            <v>2</v>
          </cell>
          <cell r="F87">
            <v>1</v>
          </cell>
          <cell r="G87" t="str">
            <v>NO</v>
          </cell>
          <cell r="H87" t="str">
            <v>NO</v>
          </cell>
          <cell r="I87" t="str">
            <v>NO</v>
          </cell>
          <cell r="J87" t="str">
            <v>NO</v>
          </cell>
          <cell r="K87" t="str">
            <v>NO</v>
          </cell>
        </row>
        <row r="88">
          <cell r="A88">
            <v>3002805734</v>
          </cell>
          <cell r="B88" t="str">
            <v>ASONOSARA</v>
          </cell>
          <cell r="C88" t="str">
            <v>ASOCIACION NOSARA CRECE</v>
          </cell>
          <cell r="D88" t="str">
            <v>TO-14</v>
          </cell>
          <cell r="E88">
            <v>2</v>
          </cell>
          <cell r="F88">
            <v>1</v>
          </cell>
          <cell r="G88" t="str">
            <v>NO</v>
          </cell>
          <cell r="H88" t="str">
            <v>NO</v>
          </cell>
          <cell r="I88" t="str">
            <v>NO</v>
          </cell>
          <cell r="J88" t="str">
            <v>NO</v>
          </cell>
          <cell r="K88" t="str">
            <v>NO</v>
          </cell>
        </row>
        <row r="89">
          <cell r="A89">
            <v>3007056010</v>
          </cell>
          <cell r="B89" t="str">
            <v>CAC SAN CARLOS</v>
          </cell>
          <cell r="C89" t="str">
            <v>CENTRO AGRICOLA CANTONAL DE SAN CARLOS</v>
          </cell>
          <cell r="D89" t="str">
            <v>TO-14</v>
          </cell>
          <cell r="E89">
            <v>2</v>
          </cell>
          <cell r="F89">
            <v>1</v>
          </cell>
          <cell r="G89" t="str">
            <v>NO</v>
          </cell>
          <cell r="H89" t="str">
            <v>NO</v>
          </cell>
          <cell r="I89" t="str">
            <v>NO</v>
          </cell>
          <cell r="J89" t="str">
            <v>NO</v>
          </cell>
          <cell r="K89" t="str">
            <v>NO</v>
          </cell>
        </row>
        <row r="90">
          <cell r="A90">
            <v>3004061036</v>
          </cell>
          <cell r="B90" t="str">
            <v>COOPEANDE 7</v>
          </cell>
          <cell r="C90" t="str">
            <v>COOPERATIVA DE SERVICIOS MULTIPLES DE LOS EDUCADORES DE LA REGION HUETAR NORTE R L</v>
          </cell>
          <cell r="D90" t="str">
            <v>TO-07</v>
          </cell>
          <cell r="E90">
            <v>2</v>
          </cell>
          <cell r="F90">
            <v>1</v>
          </cell>
          <cell r="G90" t="str">
            <v>NO</v>
          </cell>
          <cell r="H90" t="str">
            <v>NO</v>
          </cell>
          <cell r="I90" t="str">
            <v>NO</v>
          </cell>
          <cell r="J90" t="str">
            <v>NO</v>
          </cell>
          <cell r="K90" t="str">
            <v>NO</v>
          </cell>
        </row>
        <row r="91">
          <cell r="A91">
            <v>3007075879</v>
          </cell>
          <cell r="B91" t="str">
            <v>CONARROZ</v>
          </cell>
          <cell r="C91" t="str">
            <v>CORPORACION ARROCERA NACIONAL</v>
          </cell>
          <cell r="D91" t="str">
            <v>TO-14</v>
          </cell>
          <cell r="E91">
            <v>2</v>
          </cell>
          <cell r="F91">
            <v>1</v>
          </cell>
          <cell r="G91" t="str">
            <v>NO</v>
          </cell>
          <cell r="H91" t="str">
            <v>NO</v>
          </cell>
          <cell r="I91" t="str">
            <v>NO</v>
          </cell>
          <cell r="J91" t="str">
            <v>NO</v>
          </cell>
          <cell r="K91" t="str">
            <v>NO</v>
          </cell>
        </row>
        <row r="92">
          <cell r="A92">
            <v>3101675138</v>
          </cell>
          <cell r="B92" t="str">
            <v>YUXTA</v>
          </cell>
          <cell r="C92" t="str">
            <v>YUXTA SOCIEDAD ANONIMA</v>
          </cell>
          <cell r="D92" t="str">
            <v>TO-09</v>
          </cell>
          <cell r="E92">
            <v>2</v>
          </cell>
          <cell r="F92">
            <v>1</v>
          </cell>
          <cell r="G92" t="str">
            <v>NO</v>
          </cell>
          <cell r="H92" t="str">
            <v>NO</v>
          </cell>
          <cell r="I92" t="str">
            <v>NO</v>
          </cell>
          <cell r="J92" t="str">
            <v>NO</v>
          </cell>
          <cell r="K92" t="str">
            <v>NO</v>
          </cell>
        </row>
        <row r="93">
          <cell r="A93">
            <v>3101364741</v>
          </cell>
          <cell r="B93" t="str">
            <v>LA EVA</v>
          </cell>
          <cell r="C93" t="str">
            <v>BENEFICIO LA EVA SOCIEDAD ANONIMA</v>
          </cell>
          <cell r="D93" t="str">
            <v>TO-09</v>
          </cell>
          <cell r="E93">
            <v>2</v>
          </cell>
          <cell r="F93">
            <v>1</v>
          </cell>
          <cell r="G93" t="str">
            <v>NO</v>
          </cell>
          <cell r="H93" t="str">
            <v>NO</v>
          </cell>
          <cell r="I93" t="str">
            <v>NO</v>
          </cell>
          <cell r="J93" t="str">
            <v>NO</v>
          </cell>
          <cell r="K93" t="str">
            <v>NO</v>
          </cell>
        </row>
        <row r="94">
          <cell r="A94">
            <v>3101353732</v>
          </cell>
          <cell r="B94" t="str">
            <v>CORDILLERA</v>
          </cell>
          <cell r="C94" t="str">
            <v>CORDILLERA DE FUEGO SOCIEDAD ANONIMA</v>
          </cell>
          <cell r="D94" t="str">
            <v>TO-09</v>
          </cell>
          <cell r="E94">
            <v>2</v>
          </cell>
          <cell r="F94">
            <v>1</v>
          </cell>
          <cell r="G94" t="str">
            <v>NO</v>
          </cell>
          <cell r="H94" t="str">
            <v>NO</v>
          </cell>
          <cell r="I94" t="str">
            <v>NO</v>
          </cell>
          <cell r="J94" t="str">
            <v>NO</v>
          </cell>
          <cell r="K94" t="str">
            <v>NO</v>
          </cell>
        </row>
        <row r="95">
          <cell r="A95">
            <v>3004075890</v>
          </cell>
          <cell r="B95" t="str">
            <v>COOPAVEGRA</v>
          </cell>
          <cell r="C95" t="str">
            <v>COOPERATIVA DE AHORRO Y CREDITO ANTONIO VEGA GRANADOS R L</v>
          </cell>
          <cell r="D95" t="str">
            <v>TO-05</v>
          </cell>
          <cell r="E95">
            <v>2</v>
          </cell>
          <cell r="F95">
            <v>1</v>
          </cell>
          <cell r="G95" t="str">
            <v>NO</v>
          </cell>
          <cell r="H95" t="str">
            <v>NO</v>
          </cell>
          <cell r="I95" t="str">
            <v>NO</v>
          </cell>
          <cell r="J95" t="str">
            <v>NO</v>
          </cell>
          <cell r="K95" t="str">
            <v>NO</v>
          </cell>
        </row>
        <row r="96">
          <cell r="A96">
            <v>3101275480</v>
          </cell>
          <cell r="B96" t="str">
            <v>ELECTRONICA I&amp;M</v>
          </cell>
          <cell r="C96" t="str">
            <v>ELECTRONICA INDUSTRIAL Y MEDICA SOCIEDAD ANONIMA</v>
          </cell>
          <cell r="D96" t="str">
            <v>TO-09</v>
          </cell>
          <cell r="E96">
            <v>2</v>
          </cell>
          <cell r="F96">
            <v>1</v>
          </cell>
          <cell r="G96" t="str">
            <v>NO</v>
          </cell>
          <cell r="H96" t="str">
            <v>NO</v>
          </cell>
          <cell r="I96" t="str">
            <v>NO</v>
          </cell>
          <cell r="J96" t="str">
            <v>NO</v>
          </cell>
          <cell r="K96" t="str">
            <v>NO</v>
          </cell>
        </row>
      </sheetData>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66269C-E26F-43F7-A7BB-9897BC2AE1BA}" name="CATALOGO_TABLAS" displayName="CATALOGO_TABLAS" ref="B7:F2053" totalsRowShown="0" headerRowDxfId="393" dataDxfId="392">
  <autoFilter ref="B7:F2053" xr:uid="{3F66269C-E26F-43F7-A7BB-9897BC2AE1BA}"/>
  <sortState xmlns:xlrd2="http://schemas.microsoft.com/office/spreadsheetml/2017/richdata2" ref="B342:F382">
    <sortCondition descending="1" ref="B7:B2053"/>
  </sortState>
  <tableColumns count="5">
    <tableColumn id="1" xr3:uid="{4032D463-FDD6-47F1-ADD2-E2EC096B505D}" name="TABLA" dataDxfId="391"/>
    <tableColumn id="2" xr3:uid="{8957C100-343B-4375-8569-06316880E4E9}" name="CODIGO" dataDxfId="390"/>
    <tableColumn id="3" xr3:uid="{0FA73378-F2CA-4E15-AEDF-F2DA3E01B992}" name="DESCRIPCION" dataDxfId="389"/>
    <tableColumn id="4" xr3:uid="{2B6A6E01-D480-48FF-AB88-996E83B492BE}" name="ACTIVO" dataDxfId="388"/>
    <tableColumn id="5" xr3:uid="{53D5A375-4691-452E-BD0C-651A6627E60D}" name="OBSERVACIONES" dataDxfId="38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F16154-E839-4F06-9047-CAC5D0817889}" name="TIPO_MONEDA" displayName="TIPO_MONEDA" ref="A4:G187" totalsRowShown="0" headerRowDxfId="386" dataDxfId="385">
  <autoFilter ref="A4:G187" xr:uid="{2C0AA0FF-FF6D-4789-97F9-7EC321F914B2}"/>
  <tableColumns count="7">
    <tableColumn id="1" xr3:uid="{E95133EA-4330-43FF-BB51-2761A1F3A67A}" name="C TIPO MONEDA" dataDxfId="384"/>
    <tableColumn id="2" xr3:uid="{A0A22228-8997-455D-A60B-DD1DB391A7F6}" name="NOMBRE TIPO MONEDA" dataDxfId="383"/>
    <tableColumn id="3" xr3:uid="{2A7571F9-09FD-4398-89D4-C87A1912A497}" name="ES NACIONAL" dataDxfId="382"/>
    <tableColumn id="4" xr3:uid="{ACAAECEA-1D8E-4EB9-BDC1-D3A40A967EF6}" name="ES ACTIVO" dataDxfId="381"/>
    <tableColumn id="5" xr3:uid="{9CE00E60-2BBD-4085-8488-2615C3B49549}" name="ALIAS" dataDxfId="380"/>
    <tableColumn id="6" xr3:uid="{13441642-ED6F-41EF-82F7-C5791E0345C9}" name="CODIGO ISO" dataDxfId="379"/>
    <tableColumn id="7" xr3:uid="{9A5824ED-6EB4-408E-BF55-2C952B5C019D}" name="DESCRIPCION COMPLETA" dataDxfId="378"/>
  </tableColumns>
  <tableStyleInfo name="TableStyleLight8"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hyperlink" Target="../../../../../:x:/r/personal/camachovd_bccr_fi_cr/_layouts/15/Doc.aspx?sourcedoc=%7BB68C369B-2C99-4F26-B4E1-73A0DC20931E%7D&amp;file=AE_CIIU4_CICAC%20_DEF%20BCCR%20V.F%20actualizado%2004-07-2023.xlsx&amp;action=default&amp;mobileredirect=true"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table" Target="../tables/table1.xml"/><Relationship Id="rId2" Type="http://schemas.openxmlformats.org/officeDocument/2006/relationships/printerSettings" Target="../printerSettings/printerSettings5.bin"/><Relationship Id="rId1" Type="http://schemas.openxmlformats.org/officeDocument/2006/relationships/hyperlink" Target="https://www.sugef.fi.cr/informacion_relevante/Grupos%20de%20Interes%20y%20Control%20de%20Limites.aspx" TargetMode="External"/><Relationship Id="rId6" Type="http://schemas.openxmlformats.org/officeDocument/2006/relationships/image" Target="../media/image1.emf"/><Relationship Id="rId5" Type="http://schemas.openxmlformats.org/officeDocument/2006/relationships/oleObject" Target="../embeddings/Microsoft_Excel_97-2003_Worksheet.xls"/><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sugef.fi.cr/ver/entidades_supervisadas/lista_entidades_supervisadas/entidades_fiscalizadas/2023/2023_01.pdf"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6839-51B5-4303-B6A9-1F303F18DA56}">
  <sheetPr codeName="Hoja5"/>
  <dimension ref="C4:C80"/>
  <sheetViews>
    <sheetView topLeftCell="A34" workbookViewId="0">
      <selection activeCell="F6" sqref="F6"/>
    </sheetView>
  </sheetViews>
  <sheetFormatPr baseColWidth="10" defaultColWidth="11.453125" defaultRowHeight="14.5" x14ac:dyDescent="0.35"/>
  <cols>
    <col min="3" max="3" width="30.54296875" customWidth="1"/>
  </cols>
  <sheetData>
    <row r="4" spans="3:3" x14ac:dyDescent="0.35">
      <c r="C4" s="78" t="s">
        <v>0</v>
      </c>
    </row>
    <row r="5" spans="3:3" x14ac:dyDescent="0.35">
      <c r="C5" s="78" t="s">
        <v>1</v>
      </c>
    </row>
    <row r="6" spans="3:3" x14ac:dyDescent="0.35">
      <c r="C6" s="78" t="s">
        <v>2</v>
      </c>
    </row>
    <row r="7" spans="3:3" x14ac:dyDescent="0.35">
      <c r="C7" s="78" t="s">
        <v>3</v>
      </c>
    </row>
    <row r="8" spans="3:3" x14ac:dyDescent="0.35">
      <c r="C8" s="78" t="s">
        <v>4</v>
      </c>
    </row>
    <row r="9" spans="3:3" x14ac:dyDescent="0.35">
      <c r="C9" s="78" t="s">
        <v>5</v>
      </c>
    </row>
    <row r="10" spans="3:3" x14ac:dyDescent="0.35">
      <c r="C10" s="78" t="s">
        <v>6</v>
      </c>
    </row>
    <row r="11" spans="3:3" x14ac:dyDescent="0.35">
      <c r="C11" s="78" t="s">
        <v>7</v>
      </c>
    </row>
    <row r="12" spans="3:3" x14ac:dyDescent="0.35">
      <c r="C12" s="78" t="s">
        <v>8</v>
      </c>
    </row>
    <row r="13" spans="3:3" x14ac:dyDescent="0.35">
      <c r="C13" s="78" t="s">
        <v>9</v>
      </c>
    </row>
    <row r="14" spans="3:3" x14ac:dyDescent="0.35">
      <c r="C14" s="78" t="s">
        <v>10</v>
      </c>
    </row>
    <row r="15" spans="3:3" x14ac:dyDescent="0.35">
      <c r="C15" s="78" t="s">
        <v>11</v>
      </c>
    </row>
    <row r="16" spans="3:3" x14ac:dyDescent="0.35">
      <c r="C16" s="78" t="s">
        <v>12</v>
      </c>
    </row>
    <row r="17" spans="3:3" x14ac:dyDescent="0.35">
      <c r="C17" s="78" t="s">
        <v>13</v>
      </c>
    </row>
    <row r="18" spans="3:3" x14ac:dyDescent="0.35">
      <c r="C18" s="78" t="s">
        <v>14</v>
      </c>
    </row>
    <row r="19" spans="3:3" x14ac:dyDescent="0.35">
      <c r="C19" s="78" t="s">
        <v>15</v>
      </c>
    </row>
    <row r="20" spans="3:3" x14ac:dyDescent="0.35">
      <c r="C20" s="78" t="s">
        <v>16</v>
      </c>
    </row>
    <row r="21" spans="3:3" x14ac:dyDescent="0.35">
      <c r="C21" s="78" t="s">
        <v>17</v>
      </c>
    </row>
    <row r="22" spans="3:3" x14ac:dyDescent="0.35">
      <c r="C22" s="78" t="s">
        <v>18</v>
      </c>
    </row>
    <row r="23" spans="3:3" x14ac:dyDescent="0.35">
      <c r="C23" s="78" t="s">
        <v>19</v>
      </c>
    </row>
    <row r="24" spans="3:3" x14ac:dyDescent="0.35">
      <c r="C24" s="78" t="s">
        <v>20</v>
      </c>
    </row>
    <row r="25" spans="3:3" x14ac:dyDescent="0.35">
      <c r="C25" s="78" t="s">
        <v>21</v>
      </c>
    </row>
    <row r="26" spans="3:3" x14ac:dyDescent="0.35">
      <c r="C26" s="78" t="s">
        <v>22</v>
      </c>
    </row>
    <row r="27" spans="3:3" x14ac:dyDescent="0.35">
      <c r="C27" s="78" t="s">
        <v>23</v>
      </c>
    </row>
    <row r="28" spans="3:3" x14ac:dyDescent="0.35">
      <c r="C28" s="78" t="s">
        <v>24</v>
      </c>
    </row>
    <row r="29" spans="3:3" x14ac:dyDescent="0.35">
      <c r="C29" s="78" t="s">
        <v>25</v>
      </c>
    </row>
    <row r="30" spans="3:3" x14ac:dyDescent="0.35">
      <c r="C30" s="78" t="s">
        <v>26</v>
      </c>
    </row>
    <row r="31" spans="3:3" x14ac:dyDescent="0.35">
      <c r="C31" s="78" t="s">
        <v>27</v>
      </c>
    </row>
    <row r="32" spans="3:3" x14ac:dyDescent="0.35">
      <c r="C32" s="78" t="s">
        <v>28</v>
      </c>
    </row>
    <row r="33" spans="3:3" x14ac:dyDescent="0.35">
      <c r="C33" s="78" t="s">
        <v>29</v>
      </c>
    </row>
    <row r="34" spans="3:3" x14ac:dyDescent="0.35">
      <c r="C34" s="78" t="s">
        <v>30</v>
      </c>
    </row>
    <row r="35" spans="3:3" x14ac:dyDescent="0.35">
      <c r="C35" s="78" t="s">
        <v>31</v>
      </c>
    </row>
    <row r="36" spans="3:3" x14ac:dyDescent="0.35">
      <c r="C36" s="78" t="s">
        <v>32</v>
      </c>
    </row>
    <row r="37" spans="3:3" x14ac:dyDescent="0.35">
      <c r="C37" s="80" t="s">
        <v>33</v>
      </c>
    </row>
    <row r="38" spans="3:3" x14ac:dyDescent="0.35">
      <c r="C38" s="78" t="s">
        <v>34</v>
      </c>
    </row>
    <row r="39" spans="3:3" x14ac:dyDescent="0.35">
      <c r="C39" s="78" t="s">
        <v>35</v>
      </c>
    </row>
    <row r="40" spans="3:3" x14ac:dyDescent="0.35">
      <c r="C40" s="78" t="s">
        <v>36</v>
      </c>
    </row>
    <row r="41" spans="3:3" x14ac:dyDescent="0.35">
      <c r="C41" s="78" t="s">
        <v>37</v>
      </c>
    </row>
    <row r="42" spans="3:3" x14ac:dyDescent="0.35">
      <c r="C42" s="78" t="s">
        <v>38</v>
      </c>
    </row>
    <row r="43" spans="3:3" x14ac:dyDescent="0.35">
      <c r="C43" s="78" t="s">
        <v>39</v>
      </c>
    </row>
    <row r="44" spans="3:3" x14ac:dyDescent="0.35">
      <c r="C44" s="79" t="s">
        <v>40</v>
      </c>
    </row>
    <row r="45" spans="3:3" x14ac:dyDescent="0.35">
      <c r="C45" s="78" t="s">
        <v>41</v>
      </c>
    </row>
    <row r="46" spans="3:3" x14ac:dyDescent="0.35">
      <c r="C46" s="78" t="s">
        <v>42</v>
      </c>
    </row>
    <row r="47" spans="3:3" x14ac:dyDescent="0.35">
      <c r="C47" s="78" t="s">
        <v>43</v>
      </c>
    </row>
    <row r="48" spans="3:3" x14ac:dyDescent="0.35">
      <c r="C48" s="78" t="s">
        <v>44</v>
      </c>
    </row>
    <row r="49" spans="3:3" x14ac:dyDescent="0.35">
      <c r="C49" s="78" t="s">
        <v>45</v>
      </c>
    </row>
    <row r="50" spans="3:3" x14ac:dyDescent="0.35">
      <c r="C50" s="78" t="s">
        <v>46</v>
      </c>
    </row>
    <row r="51" spans="3:3" x14ac:dyDescent="0.35">
      <c r="C51" s="78" t="s">
        <v>47</v>
      </c>
    </row>
    <row r="52" spans="3:3" x14ac:dyDescent="0.35">
      <c r="C52" s="78" t="s">
        <v>48</v>
      </c>
    </row>
    <row r="53" spans="3:3" x14ac:dyDescent="0.35">
      <c r="C53" s="78" t="s">
        <v>49</v>
      </c>
    </row>
    <row r="54" spans="3:3" x14ac:dyDescent="0.35">
      <c r="C54" s="78" t="s">
        <v>50</v>
      </c>
    </row>
    <row r="55" spans="3:3" x14ac:dyDescent="0.35">
      <c r="C55" s="78" t="s">
        <v>51</v>
      </c>
    </row>
    <row r="56" spans="3:3" x14ac:dyDescent="0.35">
      <c r="C56" s="78" t="s">
        <v>52</v>
      </c>
    </row>
    <row r="57" spans="3:3" x14ac:dyDescent="0.35">
      <c r="C57" s="78" t="s">
        <v>53</v>
      </c>
    </row>
    <row r="58" spans="3:3" x14ac:dyDescent="0.35">
      <c r="C58" s="78" t="s">
        <v>54</v>
      </c>
    </row>
    <row r="59" spans="3:3" x14ac:dyDescent="0.35">
      <c r="C59" s="78" t="s">
        <v>55</v>
      </c>
    </row>
    <row r="60" spans="3:3" x14ac:dyDescent="0.35">
      <c r="C60" s="80" t="s">
        <v>56</v>
      </c>
    </row>
    <row r="61" spans="3:3" x14ac:dyDescent="0.35">
      <c r="C61" s="78" t="s">
        <v>57</v>
      </c>
    </row>
    <row r="62" spans="3:3" x14ac:dyDescent="0.35">
      <c r="C62" s="78" t="s">
        <v>58</v>
      </c>
    </row>
    <row r="63" spans="3:3" x14ac:dyDescent="0.35">
      <c r="C63" s="78" t="s">
        <v>59</v>
      </c>
    </row>
    <row r="64" spans="3:3" x14ac:dyDescent="0.35">
      <c r="C64" s="78" t="s">
        <v>60</v>
      </c>
    </row>
    <row r="65" spans="3:3" x14ac:dyDescent="0.35">
      <c r="C65" s="78" t="s">
        <v>61</v>
      </c>
    </row>
    <row r="66" spans="3:3" x14ac:dyDescent="0.35">
      <c r="C66" s="78" t="s">
        <v>62</v>
      </c>
    </row>
    <row r="67" spans="3:3" x14ac:dyDescent="0.35">
      <c r="C67" s="78" t="s">
        <v>63</v>
      </c>
    </row>
    <row r="68" spans="3:3" x14ac:dyDescent="0.35">
      <c r="C68" s="78" t="s">
        <v>64</v>
      </c>
    </row>
    <row r="69" spans="3:3" x14ac:dyDescent="0.35">
      <c r="C69" s="78" t="s">
        <v>65</v>
      </c>
    </row>
    <row r="70" spans="3:3" x14ac:dyDescent="0.35">
      <c r="C70" s="78" t="s">
        <v>66</v>
      </c>
    </row>
    <row r="71" spans="3:3" x14ac:dyDescent="0.35">
      <c r="C71" s="78" t="s">
        <v>67</v>
      </c>
    </row>
    <row r="72" spans="3:3" x14ac:dyDescent="0.35">
      <c r="C72" s="78" t="s">
        <v>68</v>
      </c>
    </row>
    <row r="73" spans="3:3" x14ac:dyDescent="0.35">
      <c r="C73" s="78" t="s">
        <v>69</v>
      </c>
    </row>
    <row r="74" spans="3:3" x14ac:dyDescent="0.35">
      <c r="C74" s="78" t="s">
        <v>70</v>
      </c>
    </row>
    <row r="75" spans="3:3" ht="16" x14ac:dyDescent="0.35">
      <c r="C75" s="164" t="s">
        <v>71</v>
      </c>
    </row>
    <row r="76" spans="3:3" ht="16" x14ac:dyDescent="0.35">
      <c r="C76" s="164" t="s">
        <v>72</v>
      </c>
    </row>
    <row r="77" spans="3:3" x14ac:dyDescent="0.35">
      <c r="C77" t="s">
        <v>73</v>
      </c>
    </row>
    <row r="78" spans="3:3" x14ac:dyDescent="0.35">
      <c r="C78" t="s">
        <v>74</v>
      </c>
    </row>
    <row r="79" spans="3:3" x14ac:dyDescent="0.35">
      <c r="C79" t="s">
        <v>75</v>
      </c>
    </row>
    <row r="80" spans="3:3" x14ac:dyDescent="0.35">
      <c r="C80" t="s">
        <v>76</v>
      </c>
    </row>
  </sheetData>
  <sortState xmlns:xlrd2="http://schemas.microsoft.com/office/spreadsheetml/2017/richdata2" ref="L4:L10">
    <sortCondition ref="L4:L10"/>
  </sortState>
  <pageMargins left="0.7" right="0.7" top="0.75" bottom="0.75" header="0.3" footer="0.3"/>
  <pageSetup orientation="portrait" r:id="rId1"/>
  <headerFooter>
    <oddFooter>&amp;C&amp;1#&amp;"Calibri"&amp;10&amp;K000000Uso Interno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4455-C0E8-4092-94E1-7C925779A447}">
  <sheetPr codeName="Hoja76">
    <tabColor rgb="FF002060"/>
  </sheetPr>
  <dimension ref="B2:D19"/>
  <sheetViews>
    <sheetView showGridLines="0" zoomScaleNormal="100" workbookViewId="0">
      <pane xSplit="1" ySplit="5" topLeftCell="B6" activePane="bottomRight" state="frozen"/>
      <selection pane="topRight" activeCell="B1" sqref="B1"/>
      <selection pane="bottomLeft" activeCell="A6" sqref="A6"/>
      <selection pane="bottomRight" activeCell="C14" sqref="C14"/>
    </sheetView>
  </sheetViews>
  <sheetFormatPr baseColWidth="10" defaultColWidth="11.453125" defaultRowHeight="14" x14ac:dyDescent="0.3"/>
  <cols>
    <col min="1" max="1" width="11.453125" style="93"/>
    <col min="2" max="2" width="24.54296875" style="93" customWidth="1"/>
    <col min="3" max="4" width="39.453125" style="93" customWidth="1"/>
    <col min="5" max="16384" width="11.453125" style="93"/>
  </cols>
  <sheetData>
    <row r="2" spans="2:4" ht="17.5" x14ac:dyDescent="0.35">
      <c r="B2" s="114" t="s">
        <v>4121</v>
      </c>
      <c r="C2" s="116" t="s">
        <v>4122</v>
      </c>
    </row>
    <row r="4" spans="2:4" ht="14.5" thickBot="1" x14ac:dyDescent="0.35"/>
    <row r="5" spans="2:4" ht="14.5" thickBot="1" x14ac:dyDescent="0.35">
      <c r="B5" s="117" t="s">
        <v>1773</v>
      </c>
      <c r="C5" s="117" t="s">
        <v>4123</v>
      </c>
      <c r="D5" s="117" t="s">
        <v>4124</v>
      </c>
    </row>
    <row r="6" spans="2:4" ht="14.5" thickBot="1" x14ac:dyDescent="0.35">
      <c r="B6" s="118" t="s">
        <v>4007</v>
      </c>
      <c r="C6" s="119" t="s">
        <v>4125</v>
      </c>
      <c r="D6" s="119" t="s">
        <v>4126</v>
      </c>
    </row>
    <row r="7" spans="2:4" ht="14.5" thickBot="1" x14ac:dyDescent="0.35">
      <c r="B7" s="118" t="s">
        <v>4010</v>
      </c>
      <c r="C7" s="119" t="s">
        <v>4127</v>
      </c>
      <c r="D7" s="119" t="s">
        <v>4128</v>
      </c>
    </row>
    <row r="8" spans="2:4" ht="14.5" thickBot="1" x14ac:dyDescent="0.35">
      <c r="B8" s="118" t="s">
        <v>4012</v>
      </c>
      <c r="C8" s="119" t="s">
        <v>4129</v>
      </c>
      <c r="D8" s="119" t="s">
        <v>4128</v>
      </c>
    </row>
    <row r="9" spans="2:4" ht="14.5" thickBot="1" x14ac:dyDescent="0.35">
      <c r="B9" s="118" t="s">
        <v>4017</v>
      </c>
      <c r="C9" s="119" t="s">
        <v>4130</v>
      </c>
      <c r="D9" s="119" t="s">
        <v>4128</v>
      </c>
    </row>
    <row r="10" spans="2:4" ht="25.5" thickBot="1" x14ac:dyDescent="0.35">
      <c r="B10" s="118" t="s">
        <v>4019</v>
      </c>
      <c r="C10" s="119" t="s">
        <v>4131</v>
      </c>
      <c r="D10" s="119" t="s">
        <v>4128</v>
      </c>
    </row>
    <row r="11" spans="2:4" ht="25.5" thickBot="1" x14ac:dyDescent="0.35">
      <c r="B11" s="118" t="s">
        <v>4033</v>
      </c>
      <c r="C11" s="119" t="s">
        <v>4132</v>
      </c>
      <c r="D11" s="119" t="s">
        <v>4128</v>
      </c>
    </row>
    <row r="12" spans="2:4" ht="25.5" thickBot="1" x14ac:dyDescent="0.35">
      <c r="B12" s="118" t="s">
        <v>4035</v>
      </c>
      <c r="C12" s="119" t="s">
        <v>4133</v>
      </c>
      <c r="D12" s="119" t="s">
        <v>4126</v>
      </c>
    </row>
    <row r="13" spans="2:4" ht="14.5" thickBot="1" x14ac:dyDescent="0.35">
      <c r="B13" s="118" t="s">
        <v>4051</v>
      </c>
      <c r="C13" s="119" t="s">
        <v>4134</v>
      </c>
      <c r="D13" s="119" t="s">
        <v>4126</v>
      </c>
    </row>
    <row r="14" spans="2:4" ht="14.5" thickBot="1" x14ac:dyDescent="0.35">
      <c r="B14" s="118" t="s">
        <v>4063</v>
      </c>
      <c r="C14" s="119" t="s">
        <v>4135</v>
      </c>
      <c r="D14" s="119" t="s">
        <v>4126</v>
      </c>
    </row>
    <row r="15" spans="2:4" ht="14.5" thickBot="1" x14ac:dyDescent="0.35">
      <c r="B15" s="118" t="s">
        <v>4074</v>
      </c>
      <c r="C15" s="119" t="s">
        <v>4136</v>
      </c>
      <c r="D15" s="119" t="s">
        <v>4128</v>
      </c>
    </row>
    <row r="16" spans="2:4" ht="25.5" thickBot="1" x14ac:dyDescent="0.35">
      <c r="B16" s="118" t="s">
        <v>4076</v>
      </c>
      <c r="C16" s="119" t="s">
        <v>4137</v>
      </c>
      <c r="D16" s="119" t="s">
        <v>4128</v>
      </c>
    </row>
    <row r="17" spans="2:4" ht="25.5" thickBot="1" x14ac:dyDescent="0.35">
      <c r="B17" s="118" t="s">
        <v>4078</v>
      </c>
      <c r="C17" s="119" t="s">
        <v>4138</v>
      </c>
      <c r="D17" s="119" t="s">
        <v>4126</v>
      </c>
    </row>
    <row r="18" spans="2:4" ht="25.5" thickBot="1" x14ac:dyDescent="0.35">
      <c r="B18" s="118" t="s">
        <v>4081</v>
      </c>
      <c r="C18" s="119" t="s">
        <v>4139</v>
      </c>
      <c r="D18" s="119" t="s">
        <v>4126</v>
      </c>
    </row>
    <row r="19" spans="2:4" ht="14.5" thickBot="1" x14ac:dyDescent="0.35">
      <c r="B19" s="118" t="s">
        <v>4085</v>
      </c>
      <c r="C19" s="119" t="s">
        <v>4140</v>
      </c>
      <c r="D19" s="119" t="s">
        <v>4126</v>
      </c>
    </row>
  </sheetData>
  <sheetProtection algorithmName="SHA-512" hashValue="54tGyIy6GkRaIQdy7UpHheYlruD3EaScA69m2VxemNIJxJQgIK89BCZhG1dxDuBsAqM39miEH40KHrKccu4QMQ==" saltValue="534aySzyP2DpIsamzdBfhw==" spinCount="100000" sheet="1" objects="1" scenarios="1"/>
  <pageMargins left="0.7" right="0.7" top="0.75" bottom="0.75" header="0.3" footer="0.3"/>
  <pageSetup orientation="portrait" r:id="rId1"/>
  <headerFooter>
    <oddFooter>&amp;C&amp;1#&amp;"Calibri"&amp;10&amp;K000000Uso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2130-D043-41E4-983D-3F7E4BAC5377}">
  <sheetPr codeName="Hoja55">
    <tabColor rgb="FF002060"/>
  </sheetPr>
  <dimension ref="A1:S17"/>
  <sheetViews>
    <sheetView showGridLines="0" topLeftCell="C1" zoomScale="70" zoomScaleNormal="70" workbookViewId="0">
      <pane xSplit="2" ySplit="9" topLeftCell="E10" activePane="bottomRight" state="frozen"/>
      <selection pane="topRight" activeCell="E1" sqref="E1"/>
      <selection pane="bottomLeft" activeCell="C10" sqref="C10"/>
      <selection pane="bottomRight" activeCell="G12" sqref="G12"/>
    </sheetView>
  </sheetViews>
  <sheetFormatPr baseColWidth="10" defaultColWidth="11.453125" defaultRowHeight="14" x14ac:dyDescent="0.3"/>
  <cols>
    <col min="1" max="2" width="11.453125" style="31"/>
    <col min="3" max="3" width="9.54296875" style="31" bestFit="1" customWidth="1"/>
    <col min="4" max="10" width="15.453125" style="31" customWidth="1"/>
    <col min="11" max="11" width="1.453125" style="31" customWidth="1"/>
    <col min="12" max="17" width="15.453125" style="31" customWidth="1"/>
    <col min="18" max="18" width="1.453125" style="31" customWidth="1"/>
    <col min="19" max="19" width="19.54296875" style="31" customWidth="1"/>
    <col min="20" max="16384" width="11.453125" style="31"/>
  </cols>
  <sheetData>
    <row r="1" spans="1:19" x14ac:dyDescent="0.3">
      <c r="A1" s="120" t="s">
        <v>4141</v>
      </c>
    </row>
    <row r="2" spans="1:19" ht="12.75" customHeight="1" x14ac:dyDescent="0.3">
      <c r="C2" s="422" t="s">
        <v>4142</v>
      </c>
      <c r="D2" s="422"/>
    </row>
    <row r="3" spans="1:19" ht="4.5" customHeight="1" x14ac:dyDescent="0.3">
      <c r="C3" s="422"/>
      <c r="D3" s="422"/>
    </row>
    <row r="4" spans="1:19" ht="3.75" customHeight="1" x14ac:dyDescent="0.3">
      <c r="C4" s="422"/>
      <c r="D4" s="422"/>
    </row>
    <row r="5" spans="1:19" ht="24.75" customHeight="1" thickBot="1" x14ac:dyDescent="0.35">
      <c r="C5" s="422"/>
      <c r="D5" s="422"/>
      <c r="E5" s="424" t="s">
        <v>4143</v>
      </c>
      <c r="F5" s="425"/>
      <c r="G5" s="425"/>
      <c r="H5" s="425"/>
      <c r="I5" s="425"/>
      <c r="J5" s="426"/>
      <c r="K5" s="51"/>
      <c r="L5" s="424" t="s">
        <v>4144</v>
      </c>
      <c r="M5" s="425"/>
      <c r="N5" s="425"/>
      <c r="O5" s="425"/>
      <c r="P5" s="425"/>
      <c r="Q5" s="425"/>
      <c r="R5" s="51"/>
      <c r="S5" s="49" t="s">
        <v>4145</v>
      </c>
    </row>
    <row r="6" spans="1:19" ht="28.5" thickBot="1" x14ac:dyDescent="0.35">
      <c r="C6" s="422"/>
      <c r="D6" s="422"/>
      <c r="E6" s="427" t="s">
        <v>4146</v>
      </c>
      <c r="F6" s="428"/>
      <c r="G6" s="428"/>
      <c r="H6" s="428"/>
      <c r="I6" s="429"/>
      <c r="J6" s="50" t="s">
        <v>4147</v>
      </c>
      <c r="K6" s="51"/>
      <c r="L6" s="427" t="s">
        <v>4148</v>
      </c>
      <c r="M6" s="428"/>
      <c r="N6" s="428"/>
      <c r="O6" s="428"/>
      <c r="P6" s="429"/>
      <c r="Q6" s="50" t="s">
        <v>4147</v>
      </c>
      <c r="R6" s="51"/>
      <c r="S6" s="50" t="s">
        <v>4147</v>
      </c>
    </row>
    <row r="7" spans="1:19" ht="23" thickBot="1" x14ac:dyDescent="0.35">
      <c r="C7" s="423"/>
      <c r="D7" s="423"/>
      <c r="E7" s="430" t="s">
        <v>4149</v>
      </c>
      <c r="F7" s="431"/>
      <c r="G7" s="431"/>
      <c r="H7" s="431"/>
      <c r="I7" s="431"/>
      <c r="J7" s="431"/>
      <c r="K7" s="431"/>
      <c r="L7" s="431"/>
      <c r="M7" s="431"/>
      <c r="N7" s="431"/>
      <c r="O7" s="431"/>
      <c r="P7" s="431"/>
      <c r="Q7" s="431"/>
      <c r="R7" s="431"/>
      <c r="S7" s="432"/>
    </row>
    <row r="8" spans="1:19" ht="72.75" customHeight="1" x14ac:dyDescent="0.3">
      <c r="C8" s="436" t="s">
        <v>4150</v>
      </c>
      <c r="D8" s="438" t="s">
        <v>4151</v>
      </c>
      <c r="E8" s="52" t="s">
        <v>4152</v>
      </c>
      <c r="F8" s="52" t="s">
        <v>4153</v>
      </c>
      <c r="G8" s="52" t="s">
        <v>4154</v>
      </c>
      <c r="H8" s="52" t="s">
        <v>576</v>
      </c>
      <c r="I8" s="52" t="s">
        <v>1834</v>
      </c>
      <c r="J8" s="92" t="s">
        <v>4155</v>
      </c>
      <c r="K8" s="51"/>
      <c r="L8" s="52" t="s">
        <v>4152</v>
      </c>
      <c r="M8" s="52" t="s">
        <v>4153</v>
      </c>
      <c r="N8" s="52" t="s">
        <v>4154</v>
      </c>
      <c r="O8" s="52" t="s">
        <v>576</v>
      </c>
      <c r="P8" s="52" t="s">
        <v>1834</v>
      </c>
      <c r="Q8" s="92" t="s">
        <v>4155</v>
      </c>
      <c r="R8" s="3"/>
      <c r="S8" s="92" t="s">
        <v>4155</v>
      </c>
    </row>
    <row r="9" spans="1:19" x14ac:dyDescent="0.3">
      <c r="C9" s="437"/>
      <c r="D9" s="439"/>
      <c r="E9" s="52">
        <v>1</v>
      </c>
      <c r="F9" s="52">
        <v>2</v>
      </c>
      <c r="G9" s="52">
        <v>3</v>
      </c>
      <c r="H9" s="52">
        <v>4</v>
      </c>
      <c r="I9" s="52">
        <v>7</v>
      </c>
      <c r="J9" s="53" t="s">
        <v>4156</v>
      </c>
      <c r="K9" s="51"/>
      <c r="L9" s="52">
        <v>1</v>
      </c>
      <c r="M9" s="52">
        <v>2</v>
      </c>
      <c r="N9" s="52">
        <v>3</v>
      </c>
      <c r="O9" s="52">
        <v>4</v>
      </c>
      <c r="P9" s="52">
        <v>7</v>
      </c>
      <c r="Q9" s="53" t="s">
        <v>4156</v>
      </c>
      <c r="R9" s="3"/>
      <c r="S9" s="53" t="s">
        <v>4156</v>
      </c>
    </row>
    <row r="10" spans="1:19" x14ac:dyDescent="0.3">
      <c r="C10" s="440" t="s">
        <v>4157</v>
      </c>
      <c r="D10" s="54" t="s">
        <v>4158</v>
      </c>
      <c r="E10" s="55" t="s">
        <v>4159</v>
      </c>
      <c r="F10" s="55" t="s">
        <v>4159</v>
      </c>
      <c r="G10" s="55" t="s">
        <v>4159</v>
      </c>
      <c r="H10" s="55" t="s">
        <v>4159</v>
      </c>
      <c r="I10" s="55" t="s">
        <v>4159</v>
      </c>
      <c r="J10" s="55" t="s">
        <v>4159</v>
      </c>
      <c r="K10" s="3"/>
      <c r="L10" s="55" t="s">
        <v>4160</v>
      </c>
      <c r="M10" s="56" t="s">
        <v>4160</v>
      </c>
      <c r="N10" s="56" t="s">
        <v>4160</v>
      </c>
      <c r="O10" s="56" t="s">
        <v>4160</v>
      </c>
      <c r="P10" s="56" t="s">
        <v>4160</v>
      </c>
      <c r="Q10" s="56" t="s">
        <v>4160</v>
      </c>
      <c r="R10" s="55"/>
      <c r="S10" s="56" t="s">
        <v>2421</v>
      </c>
    </row>
    <row r="11" spans="1:19" ht="28" x14ac:dyDescent="0.3">
      <c r="C11" s="441"/>
      <c r="D11" s="54" t="s">
        <v>4161</v>
      </c>
      <c r="E11" s="57" t="s">
        <v>4162</v>
      </c>
      <c r="F11" s="57" t="s">
        <v>4162</v>
      </c>
      <c r="G11" s="57" t="s">
        <v>4162</v>
      </c>
      <c r="H11" s="57" t="s">
        <v>4162</v>
      </c>
      <c r="I11" s="57" t="s">
        <v>4162</v>
      </c>
      <c r="J11" s="57" t="s">
        <v>4162</v>
      </c>
      <c r="K11" s="51"/>
      <c r="L11" s="57" t="s">
        <v>4163</v>
      </c>
      <c r="M11" s="58" t="s">
        <v>4163</v>
      </c>
      <c r="N11" s="58" t="s">
        <v>4163</v>
      </c>
      <c r="O11" s="58" t="s">
        <v>4163</v>
      </c>
      <c r="P11" s="58" t="s">
        <v>4163</v>
      </c>
      <c r="Q11" s="58" t="s">
        <v>4163</v>
      </c>
      <c r="R11" s="1"/>
      <c r="S11" s="58" t="s">
        <v>4164</v>
      </c>
    </row>
    <row r="12" spans="1:19" ht="28" x14ac:dyDescent="0.3">
      <c r="C12" s="440" t="s">
        <v>4165</v>
      </c>
      <c r="D12" s="54" t="s">
        <v>4166</v>
      </c>
      <c r="E12" s="57" t="s">
        <v>4167</v>
      </c>
      <c r="F12" s="57" t="s">
        <v>4167</v>
      </c>
      <c r="G12" s="57" t="s">
        <v>4167</v>
      </c>
      <c r="H12" s="57" t="s">
        <v>4167</v>
      </c>
      <c r="I12" s="57" t="s">
        <v>4167</v>
      </c>
      <c r="J12" s="57" t="s">
        <v>4167</v>
      </c>
      <c r="K12" s="51"/>
      <c r="L12" s="57" t="s">
        <v>4168</v>
      </c>
      <c r="M12" s="58" t="s">
        <v>4163</v>
      </c>
      <c r="N12" s="58" t="s">
        <v>4163</v>
      </c>
      <c r="O12" s="58" t="s">
        <v>4163</v>
      </c>
      <c r="P12" s="58" t="s">
        <v>4163</v>
      </c>
      <c r="Q12" s="58" t="s">
        <v>4163</v>
      </c>
      <c r="R12" s="1"/>
      <c r="S12" s="58" t="s">
        <v>4169</v>
      </c>
    </row>
    <row r="13" spans="1:19" ht="42" x14ac:dyDescent="0.3">
      <c r="C13" s="441"/>
      <c r="D13" s="54">
        <v>4</v>
      </c>
      <c r="E13" s="57" t="s">
        <v>4170</v>
      </c>
      <c r="F13" s="57" t="s">
        <v>4170</v>
      </c>
      <c r="G13" s="57" t="s">
        <v>4170</v>
      </c>
      <c r="H13" s="57" t="s">
        <v>4170</v>
      </c>
      <c r="I13" s="57" t="s">
        <v>4170</v>
      </c>
      <c r="J13" s="57" t="s">
        <v>4170</v>
      </c>
      <c r="K13" s="51"/>
      <c r="L13" s="57" t="s">
        <v>4171</v>
      </c>
      <c r="M13" s="58" t="s">
        <v>4171</v>
      </c>
      <c r="N13" s="58" t="s">
        <v>4171</v>
      </c>
      <c r="O13" s="58" t="s">
        <v>4171</v>
      </c>
      <c r="P13" s="58" t="s">
        <v>4171</v>
      </c>
      <c r="Q13" s="58" t="s">
        <v>4171</v>
      </c>
      <c r="R13" s="1"/>
      <c r="S13" s="58" t="s">
        <v>4169</v>
      </c>
    </row>
    <row r="14" spans="1:19" ht="42" x14ac:dyDescent="0.3">
      <c r="C14" s="440" t="s">
        <v>4172</v>
      </c>
      <c r="D14" s="54">
        <v>5</v>
      </c>
      <c r="E14" s="57" t="s">
        <v>4173</v>
      </c>
      <c r="F14" s="57" t="s">
        <v>4173</v>
      </c>
      <c r="G14" s="57" t="s">
        <v>4173</v>
      </c>
      <c r="H14" s="57" t="s">
        <v>4173</v>
      </c>
      <c r="I14" s="57" t="s">
        <v>4173</v>
      </c>
      <c r="J14" s="57" t="s">
        <v>4173</v>
      </c>
      <c r="K14" s="51"/>
      <c r="L14" s="57" t="s">
        <v>4171</v>
      </c>
      <c r="M14" s="58" t="s">
        <v>4171</v>
      </c>
      <c r="N14" s="58" t="s">
        <v>4171</v>
      </c>
      <c r="O14" s="58" t="s">
        <v>4171</v>
      </c>
      <c r="P14" s="58" t="s">
        <v>4171</v>
      </c>
      <c r="Q14" s="58" t="s">
        <v>4171</v>
      </c>
      <c r="R14" s="1"/>
      <c r="S14" s="58" t="s">
        <v>4174</v>
      </c>
    </row>
    <row r="15" spans="1:19" ht="42" x14ac:dyDescent="0.3">
      <c r="C15" s="442"/>
      <c r="D15" s="59">
        <v>6</v>
      </c>
      <c r="E15" s="57" t="s">
        <v>4175</v>
      </c>
      <c r="F15" s="57" t="s">
        <v>4175</v>
      </c>
      <c r="G15" s="57" t="s">
        <v>4175</v>
      </c>
      <c r="H15" s="57" t="s">
        <v>4175</v>
      </c>
      <c r="I15" s="57" t="s">
        <v>4175</v>
      </c>
      <c r="J15" s="57" t="s">
        <v>4175</v>
      </c>
      <c r="K15" s="51"/>
      <c r="L15" s="57" t="s">
        <v>4171</v>
      </c>
      <c r="M15" s="58" t="s">
        <v>4171</v>
      </c>
      <c r="N15" s="58" t="s">
        <v>4171</v>
      </c>
      <c r="O15" s="58" t="s">
        <v>4171</v>
      </c>
      <c r="P15" s="58" t="s">
        <v>4171</v>
      </c>
      <c r="Q15" s="58" t="s">
        <v>4171</v>
      </c>
      <c r="R15" s="1"/>
      <c r="S15" s="58" t="s">
        <v>4174</v>
      </c>
    </row>
    <row r="16" spans="1:19" ht="42" x14ac:dyDescent="0.3">
      <c r="C16" s="442"/>
      <c r="D16" s="59">
        <v>7</v>
      </c>
      <c r="E16" s="57" t="s">
        <v>4176</v>
      </c>
      <c r="F16" s="57" t="s">
        <v>4176</v>
      </c>
      <c r="G16" s="57" t="s">
        <v>4176</v>
      </c>
      <c r="H16" s="57" t="s">
        <v>4176</v>
      </c>
      <c r="I16" s="57" t="s">
        <v>4176</v>
      </c>
      <c r="J16" s="57" t="s">
        <v>4176</v>
      </c>
      <c r="K16" s="51"/>
      <c r="L16" s="57" t="s">
        <v>4171</v>
      </c>
      <c r="M16" s="58" t="s">
        <v>4171</v>
      </c>
      <c r="N16" s="58" t="s">
        <v>4171</v>
      </c>
      <c r="O16" s="58" t="s">
        <v>4171</v>
      </c>
      <c r="P16" s="58" t="s">
        <v>4171</v>
      </c>
      <c r="Q16" s="58" t="s">
        <v>4171</v>
      </c>
      <c r="R16" s="1"/>
      <c r="S16" s="58" t="s">
        <v>4174</v>
      </c>
    </row>
    <row r="17" spans="3:19" x14ac:dyDescent="0.3">
      <c r="C17" s="443"/>
      <c r="D17" s="60">
        <v>8</v>
      </c>
      <c r="E17" s="433" t="s">
        <v>4177</v>
      </c>
      <c r="F17" s="434"/>
      <c r="G17" s="434"/>
      <c r="H17" s="434"/>
      <c r="I17" s="434"/>
      <c r="J17" s="435"/>
      <c r="K17" s="51"/>
      <c r="L17" s="433"/>
      <c r="M17" s="434"/>
      <c r="N17" s="434"/>
      <c r="O17" s="434"/>
      <c r="P17" s="434"/>
      <c r="Q17" s="435"/>
      <c r="R17" s="1"/>
      <c r="S17" s="61"/>
    </row>
  </sheetData>
  <sheetProtection formatCells="0" formatColumns="0" formatRows="0" autoFilter="0"/>
  <mergeCells count="13">
    <mergeCell ref="L17:Q17"/>
    <mergeCell ref="C8:C9"/>
    <mergeCell ref="D8:D9"/>
    <mergeCell ref="C10:C11"/>
    <mergeCell ref="C12:C13"/>
    <mergeCell ref="C14:C17"/>
    <mergeCell ref="E17:J17"/>
    <mergeCell ref="C2:D7"/>
    <mergeCell ref="E5:J5"/>
    <mergeCell ref="L5:Q5"/>
    <mergeCell ref="E6:I6"/>
    <mergeCell ref="L6:P6"/>
    <mergeCell ref="E7:S7"/>
  </mergeCells>
  <hyperlinks>
    <hyperlink ref="A1" location="INDICE!A1" tooltip="INDICE" display="INDICE" xr:uid="{3109B21B-F9BD-4028-BEAF-0BE42525DF06}"/>
  </hyperlinks>
  <pageMargins left="0.7" right="0.7" top="0.75" bottom="0.75" header="0.3" footer="0.3"/>
  <pageSetup orientation="portrait" r:id="rId1"/>
  <headerFooter>
    <oddFooter>&amp;C&amp;1#&amp;"Calibri"&amp;10&amp;K000000Uso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F658-4E2B-4752-A730-B1368A0A4DD8}">
  <sheetPr codeName="Hoja73">
    <tabColor rgb="FF002060"/>
  </sheetPr>
  <dimension ref="B2:G44"/>
  <sheetViews>
    <sheetView showGridLines="0" zoomScale="85" zoomScaleNormal="85" workbookViewId="0">
      <pane xSplit="1" ySplit="3" topLeftCell="B6" activePane="bottomRight" state="frozen"/>
      <selection pane="topRight" activeCell="B1" sqref="B1"/>
      <selection pane="bottomLeft" activeCell="A4" sqref="A4"/>
      <selection pane="bottomRight" activeCell="E12" sqref="E12"/>
    </sheetView>
  </sheetViews>
  <sheetFormatPr baseColWidth="10" defaultColWidth="11.453125" defaultRowHeight="14" x14ac:dyDescent="0.3"/>
  <cols>
    <col min="1" max="1" width="11.453125" style="31"/>
    <col min="2" max="2" width="36" style="31" bestFit="1" customWidth="1"/>
    <col min="3" max="3" width="26.54296875" style="31" bestFit="1" customWidth="1"/>
    <col min="4" max="4" width="18.54296875" style="31" bestFit="1" customWidth="1"/>
    <col min="5" max="5" width="19.453125" style="31" bestFit="1" customWidth="1"/>
    <col min="6" max="16384" width="11.453125" style="31"/>
  </cols>
  <sheetData>
    <row r="2" spans="2:7" x14ac:dyDescent="0.3">
      <c r="B2" s="446" t="s">
        <v>4178</v>
      </c>
      <c r="C2" s="447"/>
      <c r="D2" s="447"/>
      <c r="E2" s="447"/>
      <c r="G2" s="120" t="s">
        <v>4179</v>
      </c>
    </row>
    <row r="3" spans="2:7" ht="39.75" customHeight="1" thickBot="1" x14ac:dyDescent="0.35">
      <c r="B3" s="448"/>
      <c r="C3" s="448"/>
      <c r="D3" s="448"/>
      <c r="E3" s="448"/>
    </row>
    <row r="4" spans="2:7" x14ac:dyDescent="0.3">
      <c r="B4" s="121"/>
      <c r="C4" s="121"/>
      <c r="D4" s="121"/>
      <c r="E4" s="121"/>
    </row>
    <row r="5" spans="2:7" ht="16.5" x14ac:dyDescent="0.3">
      <c r="B5" s="62" t="s">
        <v>4180</v>
      </c>
      <c r="C5" s="122"/>
      <c r="D5" s="122"/>
      <c r="E5" s="122"/>
    </row>
    <row r="6" spans="2:7" ht="14.5" thickBot="1" x14ac:dyDescent="0.35"/>
    <row r="7" spans="2:7" x14ac:dyDescent="0.3">
      <c r="B7" s="123" t="s">
        <v>4181</v>
      </c>
      <c r="C7" s="449" t="s">
        <v>4182</v>
      </c>
      <c r="D7" s="449" t="s">
        <v>4183</v>
      </c>
      <c r="E7" s="449" t="s">
        <v>4184</v>
      </c>
      <c r="G7" s="31" t="s">
        <v>91</v>
      </c>
    </row>
    <row r="8" spans="2:7" x14ac:dyDescent="0.3">
      <c r="B8" s="124" t="s">
        <v>4185</v>
      </c>
      <c r="C8" s="450"/>
      <c r="D8" s="450"/>
      <c r="E8" s="450"/>
    </row>
    <row r="9" spans="2:7" ht="47.25" customHeight="1" x14ac:dyDescent="0.3">
      <c r="B9" s="124" t="s">
        <v>4186</v>
      </c>
      <c r="C9" s="125">
        <v>0</v>
      </c>
      <c r="D9" s="125">
        <v>1</v>
      </c>
      <c r="E9" s="125">
        <v>2</v>
      </c>
    </row>
    <row r="10" spans="2:7" ht="43.4" customHeight="1" x14ac:dyDescent="0.3">
      <c r="B10" s="127" t="s">
        <v>4187</v>
      </c>
      <c r="C10" s="444" t="s">
        <v>4188</v>
      </c>
      <c r="D10" s="444"/>
      <c r="E10" s="445"/>
    </row>
    <row r="11" spans="2:7" x14ac:dyDescent="0.3">
      <c r="B11" s="128">
        <v>0</v>
      </c>
      <c r="C11" s="129" t="s">
        <v>4189</v>
      </c>
      <c r="D11" s="129" t="s">
        <v>4190</v>
      </c>
      <c r="E11" s="130" t="s">
        <v>4189</v>
      </c>
    </row>
    <row r="12" spans="2:7" x14ac:dyDescent="0.3">
      <c r="B12" s="128">
        <v>1</v>
      </c>
      <c r="C12" s="129" t="s">
        <v>4191</v>
      </c>
      <c r="D12" s="129" t="s">
        <v>4192</v>
      </c>
      <c r="E12" s="129" t="s">
        <v>4191</v>
      </c>
    </row>
    <row r="13" spans="2:7" x14ac:dyDescent="0.3">
      <c r="B13" s="128">
        <v>1</v>
      </c>
      <c r="C13" s="129" t="s">
        <v>4193</v>
      </c>
      <c r="D13" s="129" t="s">
        <v>4194</v>
      </c>
      <c r="E13" s="130" t="s">
        <v>4193</v>
      </c>
    </row>
    <row r="14" spans="2:7" x14ac:dyDescent="0.3">
      <c r="B14" s="128">
        <v>1</v>
      </c>
      <c r="C14" s="129" t="s">
        <v>4195</v>
      </c>
      <c r="D14" s="129" t="s">
        <v>4196</v>
      </c>
      <c r="E14" s="130" t="s">
        <v>4195</v>
      </c>
    </row>
    <row r="15" spans="2:7" x14ac:dyDescent="0.3">
      <c r="B15" s="128">
        <v>2</v>
      </c>
      <c r="C15" s="129" t="s">
        <v>4197</v>
      </c>
      <c r="D15" s="129" t="s">
        <v>4198</v>
      </c>
      <c r="E15" s="130" t="s">
        <v>4197</v>
      </c>
    </row>
    <row r="16" spans="2:7" x14ac:dyDescent="0.3">
      <c r="B16" s="128">
        <v>2</v>
      </c>
      <c r="C16" s="129" t="s">
        <v>239</v>
      </c>
      <c r="D16" s="129" t="s">
        <v>4199</v>
      </c>
      <c r="E16" s="130" t="s">
        <v>239</v>
      </c>
    </row>
    <row r="17" spans="2:5" x14ac:dyDescent="0.3">
      <c r="B17" s="128">
        <v>2</v>
      </c>
      <c r="C17" s="129" t="s">
        <v>4200</v>
      </c>
      <c r="D17" s="129" t="s">
        <v>4201</v>
      </c>
      <c r="E17" s="130" t="s">
        <v>4200</v>
      </c>
    </row>
    <row r="18" spans="2:5" x14ac:dyDescent="0.3">
      <c r="B18" s="128">
        <v>3</v>
      </c>
      <c r="C18" s="129" t="s">
        <v>4202</v>
      </c>
      <c r="D18" s="129" t="s">
        <v>4203</v>
      </c>
      <c r="E18" s="130" t="s">
        <v>4202</v>
      </c>
    </row>
    <row r="19" spans="2:5" x14ac:dyDescent="0.3">
      <c r="B19" s="128">
        <v>3</v>
      </c>
      <c r="C19" s="129" t="s">
        <v>4204</v>
      </c>
      <c r="D19" s="129" t="s">
        <v>4205</v>
      </c>
      <c r="E19" s="130" t="s">
        <v>4204</v>
      </c>
    </row>
    <row r="20" spans="2:5" x14ac:dyDescent="0.3">
      <c r="B20" s="128">
        <v>3</v>
      </c>
      <c r="C20" s="129" t="s">
        <v>4206</v>
      </c>
      <c r="D20" s="129" t="s">
        <v>4207</v>
      </c>
      <c r="E20" s="130" t="s">
        <v>4206</v>
      </c>
    </row>
    <row r="21" spans="2:5" x14ac:dyDescent="0.3">
      <c r="B21" s="128">
        <v>4</v>
      </c>
      <c r="C21" s="129" t="s">
        <v>4208</v>
      </c>
      <c r="D21" s="129" t="s">
        <v>4209</v>
      </c>
      <c r="E21" s="130" t="s">
        <v>4208</v>
      </c>
    </row>
    <row r="22" spans="2:5" x14ac:dyDescent="0.3">
      <c r="B22" s="128">
        <v>4</v>
      </c>
      <c r="C22" s="129" t="s">
        <v>4210</v>
      </c>
      <c r="D22" s="129" t="s">
        <v>4211</v>
      </c>
      <c r="E22" s="130" t="s">
        <v>4210</v>
      </c>
    </row>
    <row r="23" spans="2:5" x14ac:dyDescent="0.3">
      <c r="B23" s="128">
        <v>4</v>
      </c>
      <c r="C23" s="129" t="s">
        <v>4212</v>
      </c>
      <c r="D23" s="129" t="s">
        <v>4213</v>
      </c>
      <c r="E23" s="130" t="s">
        <v>4212</v>
      </c>
    </row>
    <row r="24" spans="2:5" x14ac:dyDescent="0.3">
      <c r="B24" s="128">
        <v>5</v>
      </c>
      <c r="C24" s="129" t="s">
        <v>4214</v>
      </c>
      <c r="D24" s="129" t="s">
        <v>4215</v>
      </c>
      <c r="E24" s="130" t="s">
        <v>4214</v>
      </c>
    </row>
    <row r="25" spans="2:5" x14ac:dyDescent="0.3">
      <c r="B25" s="128">
        <v>5</v>
      </c>
      <c r="C25" s="129" t="s">
        <v>376</v>
      </c>
      <c r="D25" s="129" t="s">
        <v>4216</v>
      </c>
      <c r="E25" s="130" t="s">
        <v>376</v>
      </c>
    </row>
    <row r="26" spans="2:5" x14ac:dyDescent="0.3">
      <c r="B26" s="128">
        <v>5</v>
      </c>
      <c r="C26" s="129" t="s">
        <v>4217</v>
      </c>
      <c r="D26" s="129" t="s">
        <v>4218</v>
      </c>
      <c r="E26" s="130" t="s">
        <v>4217</v>
      </c>
    </row>
    <row r="27" spans="2:5" x14ac:dyDescent="0.3">
      <c r="B27" s="128">
        <v>6</v>
      </c>
      <c r="C27" s="451" t="s">
        <v>4219</v>
      </c>
      <c r="D27" s="129" t="s">
        <v>4220</v>
      </c>
      <c r="E27" s="452" t="s">
        <v>4219</v>
      </c>
    </row>
    <row r="28" spans="2:5" x14ac:dyDescent="0.3">
      <c r="B28" s="128">
        <v>6</v>
      </c>
      <c r="C28" s="451"/>
      <c r="D28" s="129" t="s">
        <v>4221</v>
      </c>
      <c r="E28" s="452"/>
    </row>
    <row r="29" spans="2:5" x14ac:dyDescent="0.3">
      <c r="B29" s="128">
        <v>6</v>
      </c>
      <c r="C29" s="129" t="s">
        <v>401</v>
      </c>
      <c r="D29" s="129" t="s">
        <v>401</v>
      </c>
      <c r="E29" s="130" t="s">
        <v>401</v>
      </c>
    </row>
    <row r="30" spans="2:5" ht="14.5" thickBot="1" x14ac:dyDescent="0.35">
      <c r="B30" s="131">
        <v>6</v>
      </c>
      <c r="C30" s="132" t="s">
        <v>409</v>
      </c>
      <c r="D30" s="132"/>
      <c r="E30" s="133" t="s">
        <v>4222</v>
      </c>
    </row>
    <row r="32" spans="2:5" ht="16.5" x14ac:dyDescent="0.3">
      <c r="B32" s="62" t="s">
        <v>4223</v>
      </c>
      <c r="C32" s="122"/>
      <c r="D32" s="122"/>
      <c r="E32" s="122"/>
    </row>
    <row r="33" spans="2:5" ht="14.5" thickBot="1" x14ac:dyDescent="0.35"/>
    <row r="34" spans="2:5" ht="25" x14ac:dyDescent="0.3">
      <c r="B34" s="123"/>
      <c r="C34" s="134" t="s">
        <v>4182</v>
      </c>
      <c r="D34" s="134" t="s">
        <v>4183</v>
      </c>
      <c r="E34" s="135" t="s">
        <v>4184</v>
      </c>
    </row>
    <row r="35" spans="2:5" x14ac:dyDescent="0.3">
      <c r="B35" s="124" t="s">
        <v>4186</v>
      </c>
      <c r="C35" s="125">
        <v>50</v>
      </c>
      <c r="D35" s="125">
        <v>51</v>
      </c>
      <c r="E35" s="126">
        <v>52</v>
      </c>
    </row>
    <row r="36" spans="2:5" ht="23.15" customHeight="1" x14ac:dyDescent="0.3">
      <c r="B36" s="127" t="s">
        <v>4187</v>
      </c>
      <c r="C36" s="444" t="s">
        <v>4188</v>
      </c>
      <c r="D36" s="444"/>
      <c r="E36" s="445"/>
    </row>
    <row r="37" spans="2:5" x14ac:dyDescent="0.3">
      <c r="B37" s="128">
        <v>1</v>
      </c>
      <c r="C37" s="129" t="s">
        <v>4224</v>
      </c>
      <c r="D37" s="136"/>
      <c r="E37" s="130" t="s">
        <v>4225</v>
      </c>
    </row>
    <row r="38" spans="2:5" x14ac:dyDescent="0.3">
      <c r="B38" s="128">
        <v>2</v>
      </c>
      <c r="C38" s="129" t="s">
        <v>4198</v>
      </c>
      <c r="D38" s="129" t="s">
        <v>4226</v>
      </c>
      <c r="E38" s="130" t="s">
        <v>4227</v>
      </c>
    </row>
    <row r="39" spans="2:5" x14ac:dyDescent="0.3">
      <c r="B39" s="137">
        <v>3</v>
      </c>
      <c r="C39" s="129" t="s">
        <v>4199</v>
      </c>
      <c r="D39" s="129" t="s">
        <v>4228</v>
      </c>
      <c r="E39" s="130" t="s">
        <v>4229</v>
      </c>
    </row>
    <row r="40" spans="2:5" x14ac:dyDescent="0.3">
      <c r="B40" s="137">
        <v>4</v>
      </c>
      <c r="C40" s="129" t="s">
        <v>4201</v>
      </c>
      <c r="D40" s="129" t="s">
        <v>4230</v>
      </c>
      <c r="E40" s="130" t="s">
        <v>4231</v>
      </c>
    </row>
    <row r="41" spans="2:5" x14ac:dyDescent="0.3">
      <c r="B41" s="128">
        <v>5</v>
      </c>
      <c r="C41" s="129" t="s">
        <v>4232</v>
      </c>
      <c r="D41" s="136"/>
      <c r="E41" s="130" t="s">
        <v>376</v>
      </c>
    </row>
    <row r="42" spans="2:5" x14ac:dyDescent="0.3">
      <c r="B42" s="137">
        <v>6</v>
      </c>
      <c r="C42" s="129" t="s">
        <v>401</v>
      </c>
      <c r="D42" s="129"/>
      <c r="E42" s="130" t="s">
        <v>401</v>
      </c>
    </row>
    <row r="43" spans="2:5" ht="14.5" thickBot="1" x14ac:dyDescent="0.35">
      <c r="B43" s="138">
        <v>6</v>
      </c>
      <c r="C43" s="132" t="s">
        <v>409</v>
      </c>
      <c r="D43" s="132"/>
      <c r="E43" s="133" t="s">
        <v>409</v>
      </c>
    </row>
    <row r="44" spans="2:5" x14ac:dyDescent="0.3">
      <c r="B44" s="139"/>
    </row>
  </sheetData>
  <sheetProtection algorithmName="SHA-512" hashValue="a0aq5EgdOfYWg3/f+kPy3K2PuiLRyxZgsVofU372CLxVZKR5IVg5IxVcCNdEmh/LZYZuzeRAlUgect8JR94T8A==" saltValue="+drbYynHlk0x+med4IVgTw==" spinCount="100000" sheet="1" formatCells="0" formatColumns="0" formatRows="0" autoFilter="0"/>
  <mergeCells count="8">
    <mergeCell ref="C36:E36"/>
    <mergeCell ref="B2:E3"/>
    <mergeCell ref="C7:C8"/>
    <mergeCell ref="D7:D8"/>
    <mergeCell ref="E7:E8"/>
    <mergeCell ref="C10:E10"/>
    <mergeCell ref="C27:C28"/>
    <mergeCell ref="E27:E28"/>
  </mergeCells>
  <hyperlinks>
    <hyperlink ref="G2" location="TABLAS!A1" tooltip="IR A TABLAS" display="IR A TABLAS" xr:uid="{421CAD14-370A-4BC5-A4F7-39C6DC84BC3D}"/>
  </hyperlinks>
  <pageMargins left="0.7" right="0.7" top="0.75" bottom="0.75" header="0.3" footer="0.3"/>
  <pageSetup orientation="portrait" r:id="rId1"/>
  <headerFooter>
    <oddFooter>&amp;C&amp;1#&amp;"Calibri"&amp;10&amp;K000000Uso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695F-9971-4975-B587-3A86DB5C03A7}">
  <sheetPr codeName="Hoja74">
    <tabColor rgb="FF002060"/>
  </sheetPr>
  <dimension ref="C2:N19"/>
  <sheetViews>
    <sheetView showGridLines="0" topLeftCell="B1" zoomScale="70" zoomScaleNormal="70" workbookViewId="0">
      <selection activeCell="D6" sqref="D6:I7"/>
    </sheetView>
  </sheetViews>
  <sheetFormatPr baseColWidth="10" defaultColWidth="11.453125" defaultRowHeight="14" x14ac:dyDescent="0.3"/>
  <cols>
    <col min="1" max="2" width="11.453125" style="31"/>
    <col min="3" max="3" width="7.453125" style="31" bestFit="1" customWidth="1"/>
    <col min="4" max="4" width="30.54296875" style="31" bestFit="1" customWidth="1"/>
    <col min="5" max="12" width="11.453125" style="31" bestFit="1" customWidth="1"/>
    <col min="13" max="13" width="11.453125" style="31"/>
    <col min="14" max="14" width="63.54296875" style="31" customWidth="1"/>
    <col min="15" max="16384" width="11.453125" style="31"/>
  </cols>
  <sheetData>
    <row r="2" spans="3:14" ht="26.25" customHeight="1" x14ac:dyDescent="0.3">
      <c r="C2" s="453" t="s">
        <v>4233</v>
      </c>
      <c r="D2" s="453"/>
      <c r="E2" s="453"/>
      <c r="F2" s="453"/>
      <c r="G2" s="453"/>
      <c r="H2" s="453"/>
      <c r="I2" s="453"/>
      <c r="J2" s="453"/>
      <c r="K2" s="453"/>
      <c r="L2" s="453"/>
    </row>
    <row r="3" spans="3:14" x14ac:dyDescent="0.3">
      <c r="C3" s="453"/>
      <c r="D3" s="453"/>
      <c r="E3" s="453"/>
      <c r="F3" s="453"/>
      <c r="G3" s="453"/>
      <c r="H3" s="453"/>
      <c r="I3" s="453"/>
      <c r="J3" s="453"/>
      <c r="K3" s="453"/>
      <c r="L3" s="453"/>
    </row>
    <row r="4" spans="3:14" ht="14.5" thickBot="1" x14ac:dyDescent="0.35"/>
    <row r="5" spans="3:14" ht="28" x14ac:dyDescent="0.3">
      <c r="C5" s="140" t="s">
        <v>839</v>
      </c>
      <c r="D5" s="141" t="s">
        <v>4234</v>
      </c>
      <c r="E5" s="141" t="s">
        <v>4235</v>
      </c>
      <c r="F5" s="141" t="s">
        <v>4236</v>
      </c>
      <c r="G5" s="141" t="s">
        <v>4237</v>
      </c>
      <c r="H5" s="141" t="s">
        <v>4238</v>
      </c>
      <c r="I5" s="141" t="s">
        <v>4239</v>
      </c>
      <c r="J5" s="141" t="s">
        <v>4240</v>
      </c>
      <c r="K5" s="141" t="s">
        <v>4241</v>
      </c>
      <c r="L5" s="142" t="s">
        <v>4242</v>
      </c>
    </row>
    <row r="6" spans="3:14" ht="24.65" customHeight="1" x14ac:dyDescent="0.3">
      <c r="C6" s="205">
        <v>0</v>
      </c>
      <c r="D6" s="144" t="s">
        <v>1776</v>
      </c>
      <c r="E6" s="145" t="s">
        <v>4243</v>
      </c>
      <c r="F6" s="145" t="s">
        <v>4243</v>
      </c>
      <c r="G6" s="145" t="s">
        <v>4243</v>
      </c>
      <c r="H6" s="145" t="s">
        <v>4243</v>
      </c>
      <c r="I6" s="145" t="s">
        <v>4243</v>
      </c>
      <c r="J6" s="145" t="s">
        <v>4243</v>
      </c>
      <c r="K6" s="145" t="s">
        <v>4243</v>
      </c>
      <c r="L6" s="145" t="s">
        <v>4243</v>
      </c>
    </row>
    <row r="7" spans="3:14" ht="27" customHeight="1" x14ac:dyDescent="0.3">
      <c r="C7" s="147">
        <v>1</v>
      </c>
      <c r="D7" s="144" t="s">
        <v>4244</v>
      </c>
      <c r="E7" s="145" t="s">
        <v>4245</v>
      </c>
      <c r="F7" s="129" t="s">
        <v>4246</v>
      </c>
      <c r="G7" s="129" t="s">
        <v>4247</v>
      </c>
      <c r="H7" s="129" t="s">
        <v>4248</v>
      </c>
      <c r="I7" s="129" t="s">
        <v>4249</v>
      </c>
      <c r="J7" s="129" t="s">
        <v>4250</v>
      </c>
      <c r="K7" s="129" t="s">
        <v>4251</v>
      </c>
      <c r="L7" s="129" t="s">
        <v>4252</v>
      </c>
    </row>
    <row r="8" spans="3:14" ht="20" x14ac:dyDescent="0.4">
      <c r="C8" s="147">
        <v>2</v>
      </c>
      <c r="D8" s="144" t="s">
        <v>4253</v>
      </c>
      <c r="E8" s="145" t="s">
        <v>4254</v>
      </c>
      <c r="F8" s="129" t="s">
        <v>4255</v>
      </c>
      <c r="G8" s="129" t="s">
        <v>4246</v>
      </c>
      <c r="H8" s="129" t="s">
        <v>4247</v>
      </c>
      <c r="I8" s="129" t="s">
        <v>4256</v>
      </c>
      <c r="J8" s="129" t="s">
        <v>4249</v>
      </c>
      <c r="K8" s="146" t="s">
        <v>4257</v>
      </c>
      <c r="L8" s="129" t="s">
        <v>4252</v>
      </c>
      <c r="N8" s="143"/>
    </row>
    <row r="9" spans="3:14" x14ac:dyDescent="0.3">
      <c r="C9" s="147">
        <v>3</v>
      </c>
      <c r="D9" s="144" t="s">
        <v>4258</v>
      </c>
      <c r="E9" s="145" t="s">
        <v>4259</v>
      </c>
      <c r="F9" s="129" t="s">
        <v>4255</v>
      </c>
      <c r="G9" s="129" t="s">
        <v>4246</v>
      </c>
      <c r="H9" s="129" t="s">
        <v>4247</v>
      </c>
      <c r="I9" s="129" t="s">
        <v>4256</v>
      </c>
      <c r="J9" s="129" t="s">
        <v>4249</v>
      </c>
      <c r="K9" s="146" t="s">
        <v>4257</v>
      </c>
      <c r="L9" s="129" t="s">
        <v>4252</v>
      </c>
    </row>
    <row r="10" spans="3:14" x14ac:dyDescent="0.3">
      <c r="C10" s="147">
        <v>4</v>
      </c>
      <c r="D10" s="144" t="s">
        <v>4260</v>
      </c>
      <c r="E10" s="145" t="s">
        <v>4259</v>
      </c>
      <c r="F10" s="129" t="s">
        <v>4255</v>
      </c>
      <c r="G10" s="129" t="s">
        <v>4246</v>
      </c>
      <c r="H10" s="129" t="s">
        <v>4247</v>
      </c>
      <c r="I10" s="129" t="s">
        <v>4256</v>
      </c>
      <c r="J10" s="129" t="s">
        <v>4249</v>
      </c>
      <c r="K10" s="146" t="s">
        <v>4257</v>
      </c>
      <c r="L10" s="129" t="s">
        <v>4252</v>
      </c>
    </row>
    <row r="11" spans="3:14" x14ac:dyDescent="0.3">
      <c r="C11" s="147">
        <v>5</v>
      </c>
      <c r="D11" s="144" t="s">
        <v>4261</v>
      </c>
      <c r="E11" s="145" t="s">
        <v>4259</v>
      </c>
      <c r="F11" s="129" t="s">
        <v>4262</v>
      </c>
      <c r="G11" s="129" t="s">
        <v>4246</v>
      </c>
      <c r="H11" s="129" t="s">
        <v>4247</v>
      </c>
      <c r="I11" s="129" t="s">
        <v>4256</v>
      </c>
      <c r="J11" s="129" t="s">
        <v>4249</v>
      </c>
      <c r="K11" s="146" t="s">
        <v>4257</v>
      </c>
      <c r="L11" s="129" t="s">
        <v>4252</v>
      </c>
    </row>
    <row r="12" spans="3:14" x14ac:dyDescent="0.3">
      <c r="C12" s="147">
        <v>6</v>
      </c>
      <c r="D12" s="144" t="s">
        <v>4263</v>
      </c>
      <c r="E12" s="145" t="s">
        <v>4264</v>
      </c>
      <c r="F12" s="129" t="s">
        <v>4262</v>
      </c>
      <c r="G12" s="129" t="s">
        <v>4246</v>
      </c>
      <c r="H12" s="129" t="s">
        <v>4247</v>
      </c>
      <c r="I12" s="129" t="s">
        <v>4256</v>
      </c>
      <c r="J12" s="129" t="s">
        <v>4249</v>
      </c>
      <c r="K12" s="146" t="s">
        <v>4257</v>
      </c>
      <c r="L12" s="129" t="s">
        <v>4252</v>
      </c>
    </row>
    <row r="13" spans="3:14" x14ac:dyDescent="0.3">
      <c r="C13" s="147">
        <v>7</v>
      </c>
      <c r="D13" s="144" t="s">
        <v>4265</v>
      </c>
      <c r="E13" s="145" t="s">
        <v>4264</v>
      </c>
      <c r="F13" s="129" t="s">
        <v>4255</v>
      </c>
      <c r="G13" s="129" t="s">
        <v>4246</v>
      </c>
      <c r="H13" s="129" t="s">
        <v>4247</v>
      </c>
      <c r="I13" s="129" t="s">
        <v>4256</v>
      </c>
      <c r="J13" s="129" t="s">
        <v>4249</v>
      </c>
      <c r="K13" s="146" t="s">
        <v>4257</v>
      </c>
      <c r="L13" s="129" t="s">
        <v>4252</v>
      </c>
    </row>
    <row r="19" spans="4:4" x14ac:dyDescent="0.3">
      <c r="D19" s="31" t="s">
        <v>4266</v>
      </c>
    </row>
  </sheetData>
  <sheetProtection algorithmName="SHA-512" hashValue="pWpCnXBIQ5W0Y4wlyWCq3behp19gRJVDsdFlXCOU+ZkIOPKl/KEC41ASSbjpQcHFEysZuJSsSMEggV6pxgJwgg==" saltValue="0Sge+1CNYe4nYPqIiFm1CQ==" spinCount="100000" sheet="1" formatCells="0" formatColumns="0" formatRows="0" autoFilter="0"/>
  <mergeCells count="1">
    <mergeCell ref="C2:L3"/>
  </mergeCells>
  <pageMargins left="0.7" right="0.7" top="0.75" bottom="0.75" header="0.3" footer="0.3"/>
  <pageSetup orientation="portrait" r:id="rId1"/>
  <headerFooter>
    <oddFooter>&amp;C&amp;1#&amp;"Calibri"&amp;10&amp;K000000Uso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BF8F4-3E5D-4857-8BA8-1F8C06D05AAE}">
  <sheetPr codeName="Hoja95">
    <tabColor rgb="FF002060"/>
  </sheetPr>
  <dimension ref="B2:E10"/>
  <sheetViews>
    <sheetView showGridLines="0" zoomScaleNormal="100" workbookViewId="0">
      <pane xSplit="2" ySplit="4" topLeftCell="C5" activePane="bottomRight" state="frozen"/>
      <selection pane="topRight" activeCell="C1" sqref="C1"/>
      <selection pane="bottomLeft" activeCell="A5" sqref="A5"/>
      <selection pane="bottomRight" activeCell="B2" sqref="B2:E2"/>
    </sheetView>
  </sheetViews>
  <sheetFormatPr baseColWidth="10" defaultColWidth="4.54296875" defaultRowHeight="14" x14ac:dyDescent="0.3"/>
  <cols>
    <col min="1" max="1" width="7.453125" style="31" customWidth="1"/>
    <col min="2" max="2" width="8.453125" style="31" bestFit="1" customWidth="1"/>
    <col min="3" max="3" width="38.453125" style="31" bestFit="1" customWidth="1"/>
    <col min="4" max="4" width="34.54296875" style="31" bestFit="1" customWidth="1"/>
    <col min="5" max="5" width="23.453125" style="31" bestFit="1" customWidth="1"/>
    <col min="6" max="16384" width="4.54296875" style="31"/>
  </cols>
  <sheetData>
    <row r="2" spans="2:5" ht="25.5" thickBot="1" x14ac:dyDescent="0.35">
      <c r="B2" s="454" t="s">
        <v>4267</v>
      </c>
      <c r="C2" s="454"/>
      <c r="D2" s="454"/>
      <c r="E2" s="454"/>
    </row>
    <row r="3" spans="2:5" ht="43.5" customHeight="1" thickTop="1" x14ac:dyDescent="0.3"/>
    <row r="4" spans="2:5" x14ac:dyDescent="0.3">
      <c r="B4" s="63" t="s">
        <v>839</v>
      </c>
      <c r="C4" s="63" t="s">
        <v>4268</v>
      </c>
      <c r="D4" s="63" t="s">
        <v>4269</v>
      </c>
      <c r="E4" s="63" t="s">
        <v>4270</v>
      </c>
    </row>
    <row r="5" spans="2:5" x14ac:dyDescent="0.3">
      <c r="B5" s="206">
        <v>0</v>
      </c>
      <c r="C5" s="207" t="s">
        <v>1776</v>
      </c>
      <c r="D5" s="206" t="s">
        <v>4243</v>
      </c>
      <c r="E5" s="206" t="s">
        <v>4243</v>
      </c>
    </row>
    <row r="6" spans="2:5" x14ac:dyDescent="0.3">
      <c r="B6" s="55">
        <v>1</v>
      </c>
      <c r="C6" s="148" t="s">
        <v>4271</v>
      </c>
      <c r="D6" s="55" t="s">
        <v>4272</v>
      </c>
      <c r="E6" s="55" t="s">
        <v>4273</v>
      </c>
    </row>
    <row r="7" spans="2:5" x14ac:dyDescent="0.3">
      <c r="B7" s="55">
        <v>2</v>
      </c>
      <c r="C7" s="148" t="s">
        <v>4274</v>
      </c>
      <c r="D7" s="55" t="s">
        <v>4275</v>
      </c>
      <c r="E7" s="55" t="s">
        <v>4276</v>
      </c>
    </row>
    <row r="8" spans="2:5" x14ac:dyDescent="0.3">
      <c r="B8" s="55">
        <v>3</v>
      </c>
      <c r="C8" s="148" t="s">
        <v>4277</v>
      </c>
      <c r="D8" s="55" t="s">
        <v>4278</v>
      </c>
      <c r="E8" s="55" t="s">
        <v>4279</v>
      </c>
    </row>
    <row r="9" spans="2:5" x14ac:dyDescent="0.3">
      <c r="B9" s="55">
        <v>4</v>
      </c>
      <c r="C9" s="148" t="s">
        <v>4280</v>
      </c>
      <c r="D9" s="55" t="s">
        <v>4281</v>
      </c>
      <c r="E9" s="55" t="s">
        <v>4279</v>
      </c>
    </row>
    <row r="10" spans="2:5" x14ac:dyDescent="0.3">
      <c r="B10" s="55">
        <v>5</v>
      </c>
      <c r="C10" s="148" t="s">
        <v>4282</v>
      </c>
      <c r="D10" s="55" t="s">
        <v>4283</v>
      </c>
      <c r="E10" s="55" t="s">
        <v>4284</v>
      </c>
    </row>
  </sheetData>
  <sheetProtection algorithmName="SHA-512" hashValue="l5nj4aNYuxcHU/FvWxYtUBKOJrq6gsZftb+wcngsC860p8nqZ6tmOEhVsD+5wbHfaMFJI2UO64w61MDI2hJV3Q==" saltValue="4exuAFKb7/V0zqfeWLddUQ==" spinCount="100000" sheet="1" formatCells="0" formatColumns="0" formatRows="0" insertHyperlinks="0" autoFilter="0"/>
  <mergeCells count="1">
    <mergeCell ref="B2:E2"/>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AE11-A798-41FE-8EDC-F43A4897704F}">
  <sheetPr codeName="Hoja96">
    <tabColor rgb="FF002060"/>
  </sheetPr>
  <dimension ref="B2:H17"/>
  <sheetViews>
    <sheetView showGridLines="0" topLeftCell="B1" zoomScale="55" zoomScaleNormal="55" workbookViewId="0">
      <pane xSplit="1" ySplit="7" topLeftCell="C8" activePane="bottomRight" state="frozen"/>
      <selection pane="topRight" activeCell="C1" sqref="C1"/>
      <selection pane="bottomLeft" activeCell="B8" sqref="B8"/>
      <selection pane="bottomRight" activeCell="B8" sqref="B8"/>
    </sheetView>
  </sheetViews>
  <sheetFormatPr baseColWidth="10" defaultColWidth="11.453125" defaultRowHeight="14" x14ac:dyDescent="0.3"/>
  <cols>
    <col min="1" max="1" width="11.453125" style="31"/>
    <col min="2" max="2" width="9.453125" style="31" bestFit="1" customWidth="1"/>
    <col min="3" max="3" width="68.54296875" style="67" customWidth="1"/>
    <col min="4" max="4" width="18.453125" style="31" customWidth="1"/>
    <col min="5" max="5" width="22.453125" style="31" customWidth="1"/>
    <col min="6" max="8" width="18.453125" style="31" customWidth="1"/>
    <col min="9" max="16384" width="11.453125" style="31"/>
  </cols>
  <sheetData>
    <row r="2" spans="2:8" ht="25.5" thickBot="1" x14ac:dyDescent="0.35">
      <c r="B2" s="455" t="s">
        <v>4285</v>
      </c>
      <c r="C2" s="455"/>
      <c r="D2" s="455"/>
      <c r="E2" s="455"/>
      <c r="F2" s="455"/>
      <c r="G2" s="455"/>
      <c r="H2" s="455"/>
    </row>
    <row r="3" spans="2:8" ht="15" thickTop="1" thickBot="1" x14ac:dyDescent="0.35">
      <c r="B3" s="51"/>
      <c r="C3" s="65"/>
      <c r="D3" s="51"/>
      <c r="E3" s="51"/>
      <c r="F3" s="51"/>
      <c r="G3" s="51"/>
      <c r="H3" s="51"/>
    </row>
    <row r="4" spans="2:8" ht="63.75" customHeight="1" x14ac:dyDescent="0.3">
      <c r="B4" s="51"/>
      <c r="C4" s="65"/>
      <c r="D4" s="456" t="s">
        <v>4286</v>
      </c>
      <c r="E4" s="457"/>
      <c r="F4" s="457"/>
      <c r="G4" s="457"/>
      <c r="H4" s="458"/>
    </row>
    <row r="5" spans="2:8" x14ac:dyDescent="0.3">
      <c r="B5" s="51"/>
      <c r="C5" s="65"/>
      <c r="D5" s="304">
        <v>1</v>
      </c>
      <c r="E5" s="66">
        <v>2</v>
      </c>
      <c r="F5" s="66">
        <v>3</v>
      </c>
      <c r="G5" s="66">
        <v>4</v>
      </c>
      <c r="H5" s="66">
        <v>5</v>
      </c>
    </row>
    <row r="6" spans="2:8" ht="56.25" customHeight="1" x14ac:dyDescent="0.3">
      <c r="B6" s="459" t="s">
        <v>839</v>
      </c>
      <c r="C6" s="302" t="s">
        <v>4287</v>
      </c>
      <c r="D6" s="460" t="s">
        <v>4288</v>
      </c>
      <c r="E6" s="302" t="s">
        <v>4289</v>
      </c>
      <c r="F6" s="302" t="s">
        <v>4290</v>
      </c>
      <c r="G6" s="302" t="s">
        <v>4291</v>
      </c>
      <c r="H6" s="302" t="s">
        <v>4292</v>
      </c>
    </row>
    <row r="7" spans="2:8" ht="27" customHeight="1" x14ac:dyDescent="0.3">
      <c r="B7" s="459"/>
      <c r="C7" s="302" t="s">
        <v>4293</v>
      </c>
      <c r="D7" s="460"/>
      <c r="E7" s="302" t="s">
        <v>4294</v>
      </c>
      <c r="F7" s="302" t="s">
        <v>4295</v>
      </c>
      <c r="G7" s="302" t="s">
        <v>4296</v>
      </c>
      <c r="H7" s="302" t="s">
        <v>4297</v>
      </c>
    </row>
    <row r="8" spans="2:8" ht="27" customHeight="1" x14ac:dyDescent="0.3">
      <c r="B8" s="208">
        <v>0</v>
      </c>
      <c r="C8" s="303" t="s">
        <v>4298</v>
      </c>
      <c r="D8" s="208" t="s">
        <v>4243</v>
      </c>
      <c r="E8" s="208" t="s">
        <v>4243</v>
      </c>
      <c r="F8" s="208" t="s">
        <v>4243</v>
      </c>
      <c r="G8" s="208" t="s">
        <v>4243</v>
      </c>
      <c r="H8" s="208" t="s">
        <v>4243</v>
      </c>
    </row>
    <row r="9" spans="2:8" ht="42" x14ac:dyDescent="0.3">
      <c r="B9" s="54">
        <v>1</v>
      </c>
      <c r="C9" s="64" t="s">
        <v>4299</v>
      </c>
      <c r="D9" s="54" t="s">
        <v>4300</v>
      </c>
      <c r="E9" s="54" t="s">
        <v>4301</v>
      </c>
      <c r="F9" s="54" t="s">
        <v>4301</v>
      </c>
      <c r="G9" s="208" t="s">
        <v>4301</v>
      </c>
      <c r="H9" s="54" t="s">
        <v>4301</v>
      </c>
    </row>
    <row r="10" spans="2:8" ht="42" x14ac:dyDescent="0.3">
      <c r="B10" s="54">
        <v>2</v>
      </c>
      <c r="C10" s="64" t="s">
        <v>4302</v>
      </c>
      <c r="D10" s="54" t="s">
        <v>4301</v>
      </c>
      <c r="E10" s="54" t="s">
        <v>4303</v>
      </c>
      <c r="F10" s="54" t="s">
        <v>4304</v>
      </c>
      <c r="G10" s="54" t="s">
        <v>4305</v>
      </c>
      <c r="H10" s="54" t="s">
        <v>4306</v>
      </c>
    </row>
    <row r="11" spans="2:8" ht="42" x14ac:dyDescent="0.3">
      <c r="B11" s="54">
        <v>3</v>
      </c>
      <c r="C11" s="64" t="s">
        <v>4307</v>
      </c>
      <c r="D11" s="54" t="s">
        <v>4301</v>
      </c>
      <c r="E11" s="54" t="s">
        <v>4303</v>
      </c>
      <c r="F11" s="54" t="s">
        <v>4304</v>
      </c>
      <c r="G11" s="54" t="s">
        <v>4305</v>
      </c>
      <c r="H11" s="54" t="s">
        <v>4306</v>
      </c>
    </row>
    <row r="12" spans="2:8" ht="56" x14ac:dyDescent="0.3">
      <c r="B12" s="54">
        <v>4</v>
      </c>
      <c r="C12" s="64" t="s">
        <v>4308</v>
      </c>
      <c r="D12" s="54" t="s">
        <v>4309</v>
      </c>
      <c r="E12" s="54" t="s">
        <v>4301</v>
      </c>
      <c r="F12" s="54" t="s">
        <v>4301</v>
      </c>
      <c r="G12" s="54" t="s">
        <v>4301</v>
      </c>
      <c r="H12" s="54" t="s">
        <v>4301</v>
      </c>
    </row>
    <row r="13" spans="2:8" ht="56" x14ac:dyDescent="0.3">
      <c r="B13" s="54">
        <v>5</v>
      </c>
      <c r="C13" s="64" t="s">
        <v>4310</v>
      </c>
      <c r="D13" s="54" t="s">
        <v>4301</v>
      </c>
      <c r="E13" s="54" t="s">
        <v>4309</v>
      </c>
      <c r="F13" s="54" t="s">
        <v>4311</v>
      </c>
      <c r="G13" s="54" t="s">
        <v>4312</v>
      </c>
      <c r="H13" s="54" t="s">
        <v>4306</v>
      </c>
    </row>
    <row r="14" spans="2:8" ht="56" x14ac:dyDescent="0.3">
      <c r="B14" s="54">
        <v>6</v>
      </c>
      <c r="C14" s="64" t="s">
        <v>4313</v>
      </c>
      <c r="D14" s="54" t="s">
        <v>4301</v>
      </c>
      <c r="E14" s="54" t="s">
        <v>4309</v>
      </c>
      <c r="F14" s="54" t="s">
        <v>4311</v>
      </c>
      <c r="G14" s="54" t="s">
        <v>4312</v>
      </c>
      <c r="H14" s="54" t="s">
        <v>4306</v>
      </c>
    </row>
    <row r="15" spans="2:8" ht="56" x14ac:dyDescent="0.3">
      <c r="B15" s="54">
        <v>7</v>
      </c>
      <c r="C15" s="64" t="s">
        <v>4314</v>
      </c>
      <c r="D15" s="54" t="s">
        <v>4301</v>
      </c>
      <c r="E15" s="54" t="s">
        <v>4309</v>
      </c>
      <c r="F15" s="54" t="s">
        <v>4311</v>
      </c>
      <c r="G15" s="54" t="s">
        <v>4312</v>
      </c>
      <c r="H15" s="54" t="s">
        <v>4306</v>
      </c>
    </row>
    <row r="16" spans="2:8" ht="42" x14ac:dyDescent="0.3">
      <c r="B16" s="54">
        <v>8</v>
      </c>
      <c r="C16" s="64" t="s">
        <v>4315</v>
      </c>
      <c r="D16" s="54" t="s">
        <v>4283</v>
      </c>
      <c r="E16" s="215"/>
      <c r="F16" s="215"/>
      <c r="G16" s="215"/>
      <c r="H16" s="305"/>
    </row>
    <row r="17" spans="2:8" ht="42" x14ac:dyDescent="0.3">
      <c r="B17" s="54">
        <v>9</v>
      </c>
      <c r="C17" s="64" t="s">
        <v>4316</v>
      </c>
      <c r="D17" s="54" t="s">
        <v>4281</v>
      </c>
      <c r="E17" s="215"/>
      <c r="F17" s="215"/>
      <c r="G17" s="215"/>
      <c r="H17" s="305"/>
    </row>
  </sheetData>
  <sheetProtection algorithmName="SHA-512" hashValue="RrIjwv0jwy/3S8rIffPR6PrjmkeVEkGuIGp3a98HkANPfJauoTl10QQcgqG4CImELMwcs+Yh5riI1FhEF0P6iw==" saltValue="ZIqh6ZoEslAeTuQ9J5UXlw==" spinCount="100000" sheet="1" formatCells="0" formatColumns="0" formatRows="0" insertHyperlinks="0" autoFilter="0"/>
  <mergeCells count="4">
    <mergeCell ref="B2:H2"/>
    <mergeCell ref="D4:H4"/>
    <mergeCell ref="B6:B7"/>
    <mergeCell ref="D6:D7"/>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23DC-51A9-4776-A499-1304B8644D14}">
  <sheetPr codeName="Hoja11">
    <tabColor rgb="FF00B050"/>
  </sheetPr>
  <dimension ref="C2:G7"/>
  <sheetViews>
    <sheetView showGridLines="0" topLeftCell="B1" zoomScaleNormal="100" workbookViewId="0">
      <selection activeCell="F9" sqref="F9"/>
    </sheetView>
  </sheetViews>
  <sheetFormatPr baseColWidth="10" defaultColWidth="11.453125" defaultRowHeight="14" x14ac:dyDescent="0.3"/>
  <cols>
    <col min="1" max="2" width="11.453125" style="31"/>
    <col min="3" max="3" width="42.54296875" style="31" bestFit="1" customWidth="1"/>
    <col min="4" max="7" width="12.54296875" style="31" customWidth="1"/>
    <col min="8" max="8" width="11.453125" style="31" customWidth="1"/>
    <col min="9" max="9" width="11.453125" style="31" bestFit="1"/>
    <col min="10" max="10" width="63.54296875" style="31" customWidth="1"/>
    <col min="11" max="16384" width="11.453125" style="31"/>
  </cols>
  <sheetData>
    <row r="2" spans="3:7" ht="26.25" customHeight="1" x14ac:dyDescent="0.3">
      <c r="C2" s="461" t="s">
        <v>69</v>
      </c>
      <c r="D2" s="461"/>
      <c r="E2" s="461"/>
      <c r="F2" s="461"/>
      <c r="G2" s="461"/>
    </row>
    <row r="3" spans="3:7" ht="45.65" customHeight="1" x14ac:dyDescent="0.3">
      <c r="C3" s="461"/>
      <c r="D3" s="461"/>
      <c r="E3" s="461"/>
      <c r="F3" s="461"/>
      <c r="G3" s="461"/>
    </row>
    <row r="4" spans="3:7" ht="14.5" thickBot="1" x14ac:dyDescent="0.35">
      <c r="C4" s="162"/>
    </row>
    <row r="5" spans="3:7" ht="56.9" customHeight="1" x14ac:dyDescent="0.3">
      <c r="C5" s="141" t="s">
        <v>4317</v>
      </c>
      <c r="D5" s="141" t="s">
        <v>4318</v>
      </c>
      <c r="E5" s="141" t="s">
        <v>4319</v>
      </c>
      <c r="F5" s="141" t="s">
        <v>4320</v>
      </c>
      <c r="G5" s="141" t="s">
        <v>4321</v>
      </c>
    </row>
    <row r="6" spans="3:7" ht="31.4" customHeight="1" x14ac:dyDescent="0.3">
      <c r="C6" s="157" t="s">
        <v>4322</v>
      </c>
      <c r="D6" s="158">
        <v>1</v>
      </c>
      <c r="E6" s="158">
        <v>2</v>
      </c>
      <c r="F6" s="158">
        <v>3</v>
      </c>
      <c r="G6" s="158">
        <v>4</v>
      </c>
    </row>
    <row r="7" spans="3:7" ht="14.5" thickBot="1" x14ac:dyDescent="0.35">
      <c r="C7" s="144" t="s">
        <v>4323</v>
      </c>
      <c r="D7" s="159">
        <v>5.0000000000000001E-3</v>
      </c>
      <c r="E7" s="160">
        <v>0.05</v>
      </c>
      <c r="F7" s="160">
        <v>0.1</v>
      </c>
      <c r="G7" s="161">
        <v>1</v>
      </c>
    </row>
  </sheetData>
  <sheetProtection algorithmName="SHA-512" hashValue="9DxgGARzk3ODtRsZLcVf7E8GSX/p/HPc9ZQ2EHi22qUtb/QIu9BvgsbKYXXexaGspemtaeZNjQbghJNJi8SqbQ==" saltValue="unsE8HHp9jkrMGfJ4UEzUA==" spinCount="100000" sheet="1" formatCells="0" formatColumns="0" formatRows="0" autoFilter="0"/>
  <mergeCells count="1">
    <mergeCell ref="C2:G3"/>
  </mergeCells>
  <pageMargins left="0.7" right="0.7" top="0.75" bottom="0.75" header="0.3" footer="0.3"/>
  <pageSetup orientation="portrait" r:id="rId1"/>
  <headerFooter>
    <oddFooter>&amp;C&amp;1#&amp;"Calibri"&amp;10&amp;K000000Uso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DEF3-6A4B-4FC6-BDB5-7B9857C39E86}">
  <sheetPr codeName="Hoja12">
    <tabColor rgb="FF00B050"/>
  </sheetPr>
  <dimension ref="C2:H7"/>
  <sheetViews>
    <sheetView showGridLines="0" topLeftCell="B1" zoomScaleNormal="100" workbookViewId="0">
      <selection activeCell="C10" sqref="C10"/>
    </sheetView>
  </sheetViews>
  <sheetFormatPr baseColWidth="10" defaultColWidth="11.453125" defaultRowHeight="14" x14ac:dyDescent="0.3"/>
  <cols>
    <col min="1" max="2" width="11.453125" style="31"/>
    <col min="3" max="3" width="43.453125" style="31" bestFit="1" customWidth="1"/>
    <col min="4" max="7" width="12.54296875" style="31" customWidth="1"/>
    <col min="8" max="8" width="11.453125" style="31" customWidth="1"/>
    <col min="9" max="9" width="11.453125" style="31" bestFit="1"/>
    <col min="10" max="10" width="63.54296875" style="31" customWidth="1"/>
    <col min="11" max="14" width="11.453125" style="31" bestFit="1"/>
    <col min="15" max="16384" width="11.453125" style="31"/>
  </cols>
  <sheetData>
    <row r="2" spans="3:8" ht="26.25" customHeight="1" x14ac:dyDescent="0.3">
      <c r="C2" s="461" t="s">
        <v>70</v>
      </c>
      <c r="D2" s="461"/>
      <c r="E2" s="461"/>
      <c r="F2" s="461"/>
      <c r="G2" s="461"/>
      <c r="H2" s="461"/>
    </row>
    <row r="3" spans="3:8" ht="45.65" customHeight="1" x14ac:dyDescent="0.3">
      <c r="C3" s="461"/>
      <c r="D3" s="461"/>
      <c r="E3" s="461"/>
      <c r="F3" s="461"/>
      <c r="G3" s="461"/>
      <c r="H3" s="461"/>
    </row>
    <row r="4" spans="3:8" ht="14.5" thickBot="1" x14ac:dyDescent="0.35"/>
    <row r="5" spans="3:8" ht="34.4" customHeight="1" x14ac:dyDescent="0.3">
      <c r="C5" s="150" t="s">
        <v>4324</v>
      </c>
      <c r="D5" s="150">
        <v>1</v>
      </c>
      <c r="E5" s="150">
        <v>2</v>
      </c>
      <c r="F5" s="150">
        <v>3</v>
      </c>
      <c r="G5" s="150">
        <v>4</v>
      </c>
      <c r="H5" s="150" t="s">
        <v>4325</v>
      </c>
    </row>
    <row r="6" spans="3:8" ht="31.4" customHeight="1" x14ac:dyDescent="0.3">
      <c r="C6" s="155" t="s">
        <v>4322</v>
      </c>
      <c r="D6" s="156">
        <v>1</v>
      </c>
      <c r="E6" s="156">
        <v>2</v>
      </c>
      <c r="F6" s="156">
        <v>3</v>
      </c>
      <c r="G6" s="156">
        <v>4</v>
      </c>
      <c r="H6" s="156">
        <v>5</v>
      </c>
    </row>
    <row r="7" spans="3:8" ht="14.5" thickBot="1" x14ac:dyDescent="0.35">
      <c r="C7" s="151" t="s">
        <v>4323</v>
      </c>
      <c r="D7" s="152">
        <v>5.0000000000000001E-3</v>
      </c>
      <c r="E7" s="153">
        <v>0.02</v>
      </c>
      <c r="F7" s="153">
        <v>7.4999999999999997E-2</v>
      </c>
      <c r="G7" s="154">
        <v>0.15</v>
      </c>
      <c r="H7" s="154">
        <v>1</v>
      </c>
    </row>
  </sheetData>
  <sheetProtection algorithmName="SHA-512" hashValue="552ZQgnqLNmZiWSWND88sJbhYEtj3HCF0u79uaUOPTQbi1+WOM32iPz7yDLXH8ctCFFA/wO/AoOid77oFl/AeQ==" saltValue="ie1UzNxTG+Ixv9RuVHXjpw==" spinCount="100000" sheet="1" formatCells="0" formatColumns="0" formatRows="0" autoFilter="0"/>
  <mergeCells count="1">
    <mergeCell ref="C2:H3"/>
  </mergeCells>
  <pageMargins left="0.7" right="0.7" top="0.75" bottom="0.75" header="0.3" footer="0.3"/>
  <pageSetup orientation="portrait" r:id="rId1"/>
  <headerFooter>
    <oddFooter>&amp;C&amp;1#&amp;"Calibri"&amp;10&amp;K000000Uso Interno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959C-1524-477C-A274-16964347B4A7}">
  <sheetPr codeName="Hoja13">
    <tabColor rgb="FF00B050"/>
  </sheetPr>
  <dimension ref="C2:E1109"/>
  <sheetViews>
    <sheetView showGridLines="0" topLeftCell="B1" zoomScale="85" zoomScaleNormal="85" workbookViewId="0">
      <pane xSplit="2" ySplit="5" topLeftCell="D792" activePane="bottomRight" state="frozen"/>
      <selection pane="topRight" activeCell="D1" sqref="D1"/>
      <selection pane="bottomLeft" activeCell="B6" sqref="B6"/>
      <selection pane="bottomRight" activeCell="G795" sqref="G795"/>
    </sheetView>
  </sheetViews>
  <sheetFormatPr baseColWidth="10" defaultColWidth="11.453125" defaultRowHeight="14" x14ac:dyDescent="0.3"/>
  <cols>
    <col min="1" max="2" width="11.453125" style="31"/>
    <col min="3" max="5" width="45.453125" style="31" customWidth="1"/>
    <col min="6" max="6" width="11.453125" style="31"/>
    <col min="7" max="7" width="63.54296875" style="31" customWidth="1"/>
    <col min="8" max="16384" width="11.453125" style="31"/>
  </cols>
  <sheetData>
    <row r="2" spans="3:5" ht="26.25" customHeight="1" x14ac:dyDescent="0.3">
      <c r="C2" s="461" t="s">
        <v>4326</v>
      </c>
      <c r="D2" s="461"/>
      <c r="E2" s="461"/>
    </row>
    <row r="3" spans="3:5" ht="45.65" customHeight="1" x14ac:dyDescent="0.3">
      <c r="C3" s="461"/>
      <c r="D3" s="461"/>
      <c r="E3" s="461"/>
    </row>
    <row r="4" spans="3:5" ht="14.5" thickBot="1" x14ac:dyDescent="0.35"/>
    <row r="5" spans="3:5" ht="44.15" customHeight="1" x14ac:dyDescent="0.3">
      <c r="C5" s="462" t="s">
        <v>4327</v>
      </c>
      <c r="D5" s="463"/>
      <c r="E5" s="463"/>
    </row>
    <row r="6" spans="3:5" ht="9.65" customHeight="1" x14ac:dyDescent="0.3">
      <c r="C6" s="155"/>
      <c r="D6" s="156"/>
      <c r="E6" s="156"/>
    </row>
    <row r="7" spans="3:5" ht="18.5" x14ac:dyDescent="0.45">
      <c r="C7" s="165" t="s">
        <v>4328</v>
      </c>
      <c r="D7" s="165" t="s">
        <v>4329</v>
      </c>
      <c r="E7" s="166" t="s">
        <v>4330</v>
      </c>
    </row>
    <row r="8" spans="3:5" ht="18.5" x14ac:dyDescent="0.3">
      <c r="C8" s="167" t="s">
        <v>239</v>
      </c>
      <c r="D8" s="167" t="s">
        <v>4331</v>
      </c>
      <c r="E8" s="167" t="s">
        <v>4332</v>
      </c>
    </row>
    <row r="9" spans="3:5" ht="18.5" x14ac:dyDescent="0.3">
      <c r="C9" s="168" t="s">
        <v>239</v>
      </c>
      <c r="D9" s="168" t="s">
        <v>4331</v>
      </c>
      <c r="E9" s="168" t="s">
        <v>4333</v>
      </c>
    </row>
    <row r="10" spans="3:5" ht="18.5" x14ac:dyDescent="0.3">
      <c r="C10" s="169" t="s">
        <v>239</v>
      </c>
      <c r="D10" s="169" t="s">
        <v>4331</v>
      </c>
      <c r="E10" s="169" t="s">
        <v>4334</v>
      </c>
    </row>
    <row r="11" spans="3:5" ht="18.5" x14ac:dyDescent="0.3">
      <c r="C11" s="170" t="s">
        <v>239</v>
      </c>
      <c r="D11" s="170" t="s">
        <v>4331</v>
      </c>
      <c r="E11" s="170" t="s">
        <v>4335</v>
      </c>
    </row>
    <row r="12" spans="3:5" ht="14.5" x14ac:dyDescent="0.3">
      <c r="C12" s="171" t="s">
        <v>239</v>
      </c>
      <c r="D12" s="172" t="s">
        <v>4336</v>
      </c>
      <c r="E12" s="173" t="s">
        <v>4337</v>
      </c>
    </row>
    <row r="13" spans="3:5" ht="14.5" x14ac:dyDescent="0.3">
      <c r="C13" s="171" t="s">
        <v>239</v>
      </c>
      <c r="D13" s="172" t="s">
        <v>4338</v>
      </c>
      <c r="E13" s="173" t="s">
        <v>4339</v>
      </c>
    </row>
    <row r="14" spans="3:5" ht="14.5" x14ac:dyDescent="0.3">
      <c r="C14" s="171" t="s">
        <v>239</v>
      </c>
      <c r="D14" s="174" t="s">
        <v>4340</v>
      </c>
      <c r="E14" s="173" t="s">
        <v>4341</v>
      </c>
    </row>
    <row r="15" spans="3:5" ht="14.5" x14ac:dyDescent="0.3">
      <c r="C15" s="171" t="s">
        <v>239</v>
      </c>
      <c r="D15" s="174" t="s">
        <v>4342</v>
      </c>
      <c r="E15" s="173" t="s">
        <v>4343</v>
      </c>
    </row>
    <row r="16" spans="3:5" ht="14.5" x14ac:dyDescent="0.3">
      <c r="C16" s="171" t="s">
        <v>239</v>
      </c>
      <c r="D16" s="174" t="s">
        <v>4344</v>
      </c>
      <c r="E16" s="175" t="s">
        <v>4345</v>
      </c>
    </row>
    <row r="17" spans="3:5" ht="14.5" x14ac:dyDescent="0.3">
      <c r="C17" s="171" t="s">
        <v>239</v>
      </c>
      <c r="D17" s="174" t="s">
        <v>4346</v>
      </c>
      <c r="E17" s="175" t="s">
        <v>4347</v>
      </c>
    </row>
    <row r="18" spans="3:5" ht="43.5" x14ac:dyDescent="0.3">
      <c r="C18" s="171" t="s">
        <v>239</v>
      </c>
      <c r="D18" s="174" t="s">
        <v>4348</v>
      </c>
      <c r="E18" s="175" t="s">
        <v>4349</v>
      </c>
    </row>
    <row r="19" spans="3:5" ht="14.5" x14ac:dyDescent="0.3">
      <c r="C19" s="171" t="s">
        <v>239</v>
      </c>
      <c r="D19" s="172" t="s">
        <v>4350</v>
      </c>
      <c r="E19" s="173" t="s">
        <v>4351</v>
      </c>
    </row>
    <row r="20" spans="3:5" ht="14.5" x14ac:dyDescent="0.3">
      <c r="C20" s="171" t="s">
        <v>239</v>
      </c>
      <c r="D20" s="176" t="s">
        <v>4352</v>
      </c>
      <c r="E20" s="173" t="s">
        <v>4353</v>
      </c>
    </row>
    <row r="21" spans="3:5" ht="14.5" x14ac:dyDescent="0.3">
      <c r="C21" s="171" t="s">
        <v>239</v>
      </c>
      <c r="D21" s="174" t="s">
        <v>4354</v>
      </c>
      <c r="E21" s="175" t="s">
        <v>4355</v>
      </c>
    </row>
    <row r="22" spans="3:5" ht="14.5" x14ac:dyDescent="0.3">
      <c r="C22" s="171" t="s">
        <v>239</v>
      </c>
      <c r="D22" s="174" t="s">
        <v>4356</v>
      </c>
      <c r="E22" s="175" t="s">
        <v>4357</v>
      </c>
    </row>
    <row r="23" spans="3:5" ht="14.5" x14ac:dyDescent="0.3">
      <c r="C23" s="171" t="s">
        <v>239</v>
      </c>
      <c r="D23" s="174" t="s">
        <v>4358</v>
      </c>
      <c r="E23" s="175" t="s">
        <v>4359</v>
      </c>
    </row>
    <row r="24" spans="3:5" ht="14.5" x14ac:dyDescent="0.3">
      <c r="C24" s="171" t="s">
        <v>239</v>
      </c>
      <c r="D24" s="174" t="s">
        <v>4360</v>
      </c>
      <c r="E24" s="175" t="s">
        <v>4361</v>
      </c>
    </row>
    <row r="25" spans="3:5" ht="29" x14ac:dyDescent="0.3">
      <c r="C25" s="171" t="s">
        <v>239</v>
      </c>
      <c r="D25" s="176" t="s">
        <v>4362</v>
      </c>
      <c r="E25" s="177" t="s">
        <v>4363</v>
      </c>
    </row>
    <row r="26" spans="3:5" ht="18.5" x14ac:dyDescent="0.3">
      <c r="C26" s="170" t="s">
        <v>239</v>
      </c>
      <c r="D26" s="170" t="s">
        <v>4331</v>
      </c>
      <c r="E26" s="170" t="s">
        <v>4335</v>
      </c>
    </row>
    <row r="27" spans="3:5" ht="14.5" x14ac:dyDescent="0.3">
      <c r="C27" s="178" t="s">
        <v>239</v>
      </c>
      <c r="D27" s="174" t="s">
        <v>4364</v>
      </c>
      <c r="E27" s="175" t="s">
        <v>4365</v>
      </c>
    </row>
    <row r="28" spans="3:5" ht="29" x14ac:dyDescent="0.3">
      <c r="C28" s="178" t="s">
        <v>239</v>
      </c>
      <c r="D28" s="174" t="s">
        <v>4366</v>
      </c>
      <c r="E28" s="175" t="s">
        <v>4367</v>
      </c>
    </row>
    <row r="29" spans="3:5" ht="14.5" x14ac:dyDescent="0.3">
      <c r="C29" s="176" t="s">
        <v>239</v>
      </c>
      <c r="D29" s="176" t="s">
        <v>4364</v>
      </c>
      <c r="E29" s="177" t="s">
        <v>4365</v>
      </c>
    </row>
    <row r="30" spans="3:5" ht="14.5" x14ac:dyDescent="0.3">
      <c r="C30" s="176" t="s">
        <v>239</v>
      </c>
      <c r="D30" s="176" t="s">
        <v>4368</v>
      </c>
      <c r="E30" s="177" t="s">
        <v>4369</v>
      </c>
    </row>
    <row r="31" spans="3:5" ht="43.5" x14ac:dyDescent="0.3">
      <c r="C31" s="176" t="s">
        <v>239</v>
      </c>
      <c r="D31" s="176" t="s">
        <v>4370</v>
      </c>
      <c r="E31" s="177" t="s">
        <v>4371</v>
      </c>
    </row>
    <row r="32" spans="3:5" ht="18.5" x14ac:dyDescent="0.3">
      <c r="C32" s="170" t="s">
        <v>239</v>
      </c>
      <c r="D32" s="170" t="s">
        <v>4331</v>
      </c>
      <c r="E32" s="170" t="s">
        <v>4335</v>
      </c>
    </row>
    <row r="33" spans="3:5" ht="18.5" x14ac:dyDescent="0.3">
      <c r="C33" s="170" t="s">
        <v>239</v>
      </c>
      <c r="D33" s="170" t="s">
        <v>4331</v>
      </c>
      <c r="E33" s="170" t="s">
        <v>4335</v>
      </c>
    </row>
    <row r="34" spans="3:5" ht="14.5" x14ac:dyDescent="0.3">
      <c r="C34" s="174" t="s">
        <v>239</v>
      </c>
      <c r="D34" s="174" t="s">
        <v>4372</v>
      </c>
      <c r="E34" s="179" t="s">
        <v>4373</v>
      </c>
    </row>
    <row r="35" spans="3:5" ht="14.5" x14ac:dyDescent="0.3">
      <c r="C35" s="174" t="s">
        <v>239</v>
      </c>
      <c r="D35" s="174" t="s">
        <v>4374</v>
      </c>
      <c r="E35" s="179" t="s">
        <v>4375</v>
      </c>
    </row>
    <row r="36" spans="3:5" ht="14.5" x14ac:dyDescent="0.3">
      <c r="C36" s="174" t="s">
        <v>239</v>
      </c>
      <c r="D36" s="174" t="s">
        <v>4376</v>
      </c>
      <c r="E36" s="179" t="s">
        <v>4377</v>
      </c>
    </row>
    <row r="37" spans="3:5" ht="14.5" x14ac:dyDescent="0.3">
      <c r="C37" s="174" t="s">
        <v>239</v>
      </c>
      <c r="D37" s="174" t="s">
        <v>4378</v>
      </c>
      <c r="E37" s="179" t="s">
        <v>4379</v>
      </c>
    </row>
    <row r="38" spans="3:5" ht="29" x14ac:dyDescent="0.3">
      <c r="C38" s="174" t="s">
        <v>239</v>
      </c>
      <c r="D38" s="176" t="s">
        <v>4380</v>
      </c>
      <c r="E38" s="179" t="s">
        <v>4381</v>
      </c>
    </row>
    <row r="39" spans="3:5" ht="29" x14ac:dyDescent="0.3">
      <c r="C39" s="174" t="s">
        <v>239</v>
      </c>
      <c r="D39" s="176" t="s">
        <v>4382</v>
      </c>
      <c r="E39" s="179" t="s">
        <v>4383</v>
      </c>
    </row>
    <row r="40" spans="3:5" ht="58" x14ac:dyDescent="0.3">
      <c r="C40" s="174" t="s">
        <v>239</v>
      </c>
      <c r="D40" s="174" t="s">
        <v>4384</v>
      </c>
      <c r="E40" s="179" t="s">
        <v>4385</v>
      </c>
    </row>
    <row r="41" spans="3:5" ht="18.5" x14ac:dyDescent="0.3">
      <c r="C41" s="170" t="s">
        <v>239</v>
      </c>
      <c r="D41" s="170" t="s">
        <v>4331</v>
      </c>
      <c r="E41" s="170" t="s">
        <v>4335</v>
      </c>
    </row>
    <row r="42" spans="3:5" ht="14.5" x14ac:dyDescent="0.3">
      <c r="C42" s="174" t="s">
        <v>239</v>
      </c>
      <c r="D42" s="174" t="s">
        <v>4386</v>
      </c>
      <c r="E42" s="179" t="s">
        <v>4387</v>
      </c>
    </row>
    <row r="43" spans="3:5" ht="14.5" x14ac:dyDescent="0.3">
      <c r="C43" s="174" t="s">
        <v>239</v>
      </c>
      <c r="D43" s="174" t="s">
        <v>4388</v>
      </c>
      <c r="E43" s="179" t="s">
        <v>4389</v>
      </c>
    </row>
    <row r="44" spans="3:5" ht="14.5" x14ac:dyDescent="0.3">
      <c r="C44" s="178" t="s">
        <v>239</v>
      </c>
      <c r="D44" s="174" t="s">
        <v>4390</v>
      </c>
      <c r="E44" s="179" t="s">
        <v>4391</v>
      </c>
    </row>
    <row r="45" spans="3:5" ht="43.5" x14ac:dyDescent="0.3">
      <c r="C45" s="174" t="s">
        <v>239</v>
      </c>
      <c r="D45" s="172" t="s">
        <v>4392</v>
      </c>
      <c r="E45" s="173" t="s">
        <v>4393</v>
      </c>
    </row>
    <row r="46" spans="3:5" ht="29" x14ac:dyDescent="0.3">
      <c r="C46" s="174" t="s">
        <v>239</v>
      </c>
      <c r="D46" s="172" t="s">
        <v>4394</v>
      </c>
      <c r="E46" s="173" t="s">
        <v>4395</v>
      </c>
    </row>
    <row r="47" spans="3:5" ht="14.5" x14ac:dyDescent="0.3">
      <c r="C47" s="174" t="s">
        <v>239</v>
      </c>
      <c r="D47" s="172" t="s">
        <v>4396</v>
      </c>
      <c r="E47" s="173" t="s">
        <v>4397</v>
      </c>
    </row>
    <row r="48" spans="3:5" ht="14.5" x14ac:dyDescent="0.3">
      <c r="C48" s="174" t="s">
        <v>239</v>
      </c>
      <c r="D48" s="172" t="s">
        <v>4398</v>
      </c>
      <c r="E48" s="173" t="s">
        <v>4399</v>
      </c>
    </row>
    <row r="49" spans="3:5" ht="14.5" x14ac:dyDescent="0.3">
      <c r="C49" s="174" t="s">
        <v>239</v>
      </c>
      <c r="D49" s="172" t="s">
        <v>4400</v>
      </c>
      <c r="E49" s="173" t="s">
        <v>4401</v>
      </c>
    </row>
    <row r="50" spans="3:5" ht="18.5" x14ac:dyDescent="0.3">
      <c r="C50" s="170" t="s">
        <v>239</v>
      </c>
      <c r="D50" s="170" t="s">
        <v>4331</v>
      </c>
      <c r="E50" s="170" t="s">
        <v>4335</v>
      </c>
    </row>
    <row r="51" spans="3:5" ht="72.5" x14ac:dyDescent="0.3">
      <c r="C51" s="180" t="s">
        <v>239</v>
      </c>
      <c r="D51" s="180" t="s">
        <v>4402</v>
      </c>
      <c r="E51" s="179" t="s">
        <v>4403</v>
      </c>
    </row>
    <row r="52" spans="3:5" ht="58" x14ac:dyDescent="0.3">
      <c r="C52" s="180" t="s">
        <v>239</v>
      </c>
      <c r="D52" s="178" t="s">
        <v>4404</v>
      </c>
      <c r="E52" s="179" t="s">
        <v>4405</v>
      </c>
    </row>
    <row r="53" spans="3:5" ht="14.5" x14ac:dyDescent="0.3">
      <c r="C53" s="180" t="s">
        <v>239</v>
      </c>
      <c r="D53" s="180" t="s">
        <v>4406</v>
      </c>
      <c r="E53" s="179" t="s">
        <v>4407</v>
      </c>
    </row>
    <row r="54" spans="3:5" ht="14.5" x14ac:dyDescent="0.3">
      <c r="C54" s="180" t="s">
        <v>239</v>
      </c>
      <c r="D54" s="180" t="s">
        <v>4408</v>
      </c>
      <c r="E54" s="179" t="s">
        <v>4409</v>
      </c>
    </row>
    <row r="55" spans="3:5" ht="14.5" x14ac:dyDescent="0.3">
      <c r="C55" s="180" t="s">
        <v>239</v>
      </c>
      <c r="D55" s="180" t="s">
        <v>4410</v>
      </c>
      <c r="E55" s="179" t="s">
        <v>4411</v>
      </c>
    </row>
    <row r="56" spans="3:5" ht="14.5" x14ac:dyDescent="0.3">
      <c r="C56" s="180" t="s">
        <v>239</v>
      </c>
      <c r="D56" s="180" t="s">
        <v>4412</v>
      </c>
      <c r="E56" s="179" t="s">
        <v>4413</v>
      </c>
    </row>
    <row r="57" spans="3:5" ht="14.5" x14ac:dyDescent="0.3">
      <c r="C57" s="180" t="s">
        <v>239</v>
      </c>
      <c r="D57" s="180" t="s">
        <v>4414</v>
      </c>
      <c r="E57" s="179" t="s">
        <v>4415</v>
      </c>
    </row>
    <row r="58" spans="3:5" ht="14.5" x14ac:dyDescent="0.3">
      <c r="C58" s="180" t="s">
        <v>239</v>
      </c>
      <c r="D58" s="180" t="s">
        <v>4416</v>
      </c>
      <c r="E58" s="179" t="s">
        <v>4417</v>
      </c>
    </row>
    <row r="59" spans="3:5" ht="14.5" x14ac:dyDescent="0.3">
      <c r="C59" s="180" t="s">
        <v>239</v>
      </c>
      <c r="D59" s="180" t="s">
        <v>4418</v>
      </c>
      <c r="E59" s="179" t="s">
        <v>4419</v>
      </c>
    </row>
    <row r="60" spans="3:5" ht="14.5" x14ac:dyDescent="0.3">
      <c r="C60" s="180" t="s">
        <v>239</v>
      </c>
      <c r="D60" s="180" t="s">
        <v>4420</v>
      </c>
      <c r="E60" s="179" t="s">
        <v>4421</v>
      </c>
    </row>
    <row r="61" spans="3:5" ht="14.5" x14ac:dyDescent="0.3">
      <c r="C61" s="180" t="s">
        <v>239</v>
      </c>
      <c r="D61" s="180" t="s">
        <v>4422</v>
      </c>
      <c r="E61" s="179" t="s">
        <v>4423</v>
      </c>
    </row>
    <row r="62" spans="3:5" ht="14.5" x14ac:dyDescent="0.3">
      <c r="C62" s="180" t="s">
        <v>239</v>
      </c>
      <c r="D62" s="180" t="s">
        <v>4424</v>
      </c>
      <c r="E62" s="179" t="s">
        <v>4425</v>
      </c>
    </row>
    <row r="63" spans="3:5" ht="14.5" x14ac:dyDescent="0.3">
      <c r="C63" s="180" t="s">
        <v>239</v>
      </c>
      <c r="D63" s="180" t="s">
        <v>4426</v>
      </c>
      <c r="E63" s="179" t="s">
        <v>4427</v>
      </c>
    </row>
    <row r="64" spans="3:5" ht="14.5" x14ac:dyDescent="0.3">
      <c r="C64" s="180" t="s">
        <v>239</v>
      </c>
      <c r="D64" s="180" t="s">
        <v>4428</v>
      </c>
      <c r="E64" s="179" t="s">
        <v>4429</v>
      </c>
    </row>
    <row r="65" spans="3:5" ht="14.5" x14ac:dyDescent="0.3">
      <c r="C65" s="180" t="s">
        <v>239</v>
      </c>
      <c r="D65" s="180" t="s">
        <v>4430</v>
      </c>
      <c r="E65" s="179" t="s">
        <v>4431</v>
      </c>
    </row>
    <row r="66" spans="3:5" ht="14.5" x14ac:dyDescent="0.3">
      <c r="C66" s="180" t="s">
        <v>239</v>
      </c>
      <c r="D66" s="181" t="s">
        <v>4432</v>
      </c>
      <c r="E66" s="182" t="s">
        <v>4433</v>
      </c>
    </row>
    <row r="67" spans="3:5" ht="29" x14ac:dyDescent="0.3">
      <c r="C67" s="180" t="s">
        <v>239</v>
      </c>
      <c r="D67" s="180" t="s">
        <v>4362</v>
      </c>
      <c r="E67" s="179" t="s">
        <v>4363</v>
      </c>
    </row>
    <row r="68" spans="3:5" ht="72.5" x14ac:dyDescent="0.3">
      <c r="C68" s="180" t="s">
        <v>239</v>
      </c>
      <c r="D68" s="180" t="s">
        <v>4402</v>
      </c>
      <c r="E68" s="179" t="s">
        <v>4403</v>
      </c>
    </row>
    <row r="69" spans="3:5" ht="43.5" x14ac:dyDescent="0.3">
      <c r="C69" s="180" t="s">
        <v>239</v>
      </c>
      <c r="D69" s="180" t="s">
        <v>4434</v>
      </c>
      <c r="E69" s="179" t="s">
        <v>4435</v>
      </c>
    </row>
    <row r="70" spans="3:5" ht="14.5" x14ac:dyDescent="0.3">
      <c r="C70" s="180" t="s">
        <v>239</v>
      </c>
      <c r="D70" s="180" t="s">
        <v>4436</v>
      </c>
      <c r="E70" s="179" t="s">
        <v>4437</v>
      </c>
    </row>
    <row r="71" spans="3:5" ht="29" x14ac:dyDescent="0.3">
      <c r="C71" s="180" t="s">
        <v>239</v>
      </c>
      <c r="D71" s="180" t="s">
        <v>4438</v>
      </c>
      <c r="E71" s="179" t="s">
        <v>4439</v>
      </c>
    </row>
    <row r="72" spans="3:5" ht="18.5" x14ac:dyDescent="0.3">
      <c r="C72" s="170" t="s">
        <v>239</v>
      </c>
      <c r="D72" s="170" t="s">
        <v>4331</v>
      </c>
      <c r="E72" s="170" t="s">
        <v>4335</v>
      </c>
    </row>
    <row r="73" spans="3:5" ht="14.5" x14ac:dyDescent="0.3">
      <c r="C73" s="178" t="s">
        <v>239</v>
      </c>
      <c r="D73" s="178" t="s">
        <v>4440</v>
      </c>
      <c r="E73" s="179" t="s">
        <v>4441</v>
      </c>
    </row>
    <row r="74" spans="3:5" ht="14.5" x14ac:dyDescent="0.3">
      <c r="C74" s="178" t="s">
        <v>239</v>
      </c>
      <c r="D74" s="178" t="s">
        <v>4442</v>
      </c>
      <c r="E74" s="179" t="s">
        <v>4443</v>
      </c>
    </row>
    <row r="75" spans="3:5" ht="14.5" x14ac:dyDescent="0.3">
      <c r="C75" s="178" t="s">
        <v>239</v>
      </c>
      <c r="D75" s="180" t="s">
        <v>4444</v>
      </c>
      <c r="E75" s="179" t="s">
        <v>4445</v>
      </c>
    </row>
    <row r="76" spans="3:5" ht="18.5" x14ac:dyDescent="0.3">
      <c r="C76" s="170" t="s">
        <v>239</v>
      </c>
      <c r="D76" s="170" t="s">
        <v>4331</v>
      </c>
      <c r="E76" s="170" t="s">
        <v>4334</v>
      </c>
    </row>
    <row r="77" spans="3:5" ht="43.5" x14ac:dyDescent="0.3">
      <c r="C77" s="178" t="s">
        <v>401</v>
      </c>
      <c r="D77" s="178">
        <v>331200014</v>
      </c>
      <c r="E77" s="179" t="s">
        <v>4446</v>
      </c>
    </row>
    <row r="78" spans="3:5" ht="14.5" x14ac:dyDescent="0.3">
      <c r="C78" s="178" t="s">
        <v>239</v>
      </c>
      <c r="D78" s="178" t="s">
        <v>4444</v>
      </c>
      <c r="E78" s="179" t="s">
        <v>4445</v>
      </c>
    </row>
    <row r="79" spans="3:5" ht="14.5" x14ac:dyDescent="0.3">
      <c r="C79" s="178" t="s">
        <v>239</v>
      </c>
      <c r="D79" s="178" t="s">
        <v>4447</v>
      </c>
      <c r="E79" s="179" t="s">
        <v>4448</v>
      </c>
    </row>
    <row r="80" spans="3:5" ht="14.5" x14ac:dyDescent="0.3">
      <c r="C80" s="178" t="s">
        <v>239</v>
      </c>
      <c r="D80" s="178" t="s">
        <v>4449</v>
      </c>
      <c r="E80" s="179" t="s">
        <v>4450</v>
      </c>
    </row>
    <row r="81" spans="3:5" ht="14.5" x14ac:dyDescent="0.3">
      <c r="C81" s="178" t="s">
        <v>4451</v>
      </c>
      <c r="D81" s="178" t="s">
        <v>4451</v>
      </c>
      <c r="E81" s="178" t="s">
        <v>4451</v>
      </c>
    </row>
    <row r="82" spans="3:5" ht="18.5" x14ac:dyDescent="0.3">
      <c r="C82" s="169" t="s">
        <v>239</v>
      </c>
      <c r="D82" s="169" t="s">
        <v>4331</v>
      </c>
      <c r="E82" s="169" t="s">
        <v>4334</v>
      </c>
    </row>
    <row r="83" spans="3:5" ht="18.5" x14ac:dyDescent="0.3">
      <c r="C83" s="170" t="s">
        <v>239</v>
      </c>
      <c r="D83" s="170" t="s">
        <v>4331</v>
      </c>
      <c r="E83" s="170" t="s">
        <v>4335</v>
      </c>
    </row>
    <row r="84" spans="3:5" ht="14.5" x14ac:dyDescent="0.3">
      <c r="C84" s="178" t="s">
        <v>239</v>
      </c>
      <c r="D84" s="183" t="s">
        <v>4452</v>
      </c>
      <c r="E84" s="179" t="s">
        <v>4453</v>
      </c>
    </row>
    <row r="85" spans="3:5" ht="29" x14ac:dyDescent="0.3">
      <c r="C85" s="178" t="s">
        <v>239</v>
      </c>
      <c r="D85" s="180" t="s">
        <v>4454</v>
      </c>
      <c r="E85" s="179" t="s">
        <v>4455</v>
      </c>
    </row>
    <row r="86" spans="3:5" ht="14.5" x14ac:dyDescent="0.3">
      <c r="C86" s="178" t="s">
        <v>239</v>
      </c>
      <c r="D86" s="180" t="s">
        <v>4456</v>
      </c>
      <c r="E86" s="179" t="s">
        <v>4457</v>
      </c>
    </row>
    <row r="87" spans="3:5" ht="14.5" x14ac:dyDescent="0.3">
      <c r="C87" s="178" t="s">
        <v>239</v>
      </c>
      <c r="D87" s="178" t="s">
        <v>4458</v>
      </c>
      <c r="E87" s="179" t="s">
        <v>4459</v>
      </c>
    </row>
    <row r="88" spans="3:5" ht="29" x14ac:dyDescent="0.3">
      <c r="C88" s="178" t="s">
        <v>239</v>
      </c>
      <c r="D88" s="180" t="s">
        <v>4460</v>
      </c>
      <c r="E88" s="179" t="s">
        <v>4461</v>
      </c>
    </row>
    <row r="89" spans="3:5" ht="14.5" x14ac:dyDescent="0.3">
      <c r="C89" s="178" t="s">
        <v>239</v>
      </c>
      <c r="D89" s="180" t="s">
        <v>4462</v>
      </c>
      <c r="E89" s="179" t="s">
        <v>349</v>
      </c>
    </row>
    <row r="90" spans="3:5" ht="18.5" x14ac:dyDescent="0.3">
      <c r="C90" s="170" t="s">
        <v>239</v>
      </c>
      <c r="D90" s="170" t="s">
        <v>4331</v>
      </c>
      <c r="E90" s="170" t="s">
        <v>4335</v>
      </c>
    </row>
    <row r="91" spans="3:5" ht="14.5" x14ac:dyDescent="0.3">
      <c r="C91" s="178" t="s">
        <v>239</v>
      </c>
      <c r="D91" s="180" t="s">
        <v>4452</v>
      </c>
      <c r="E91" s="179" t="s">
        <v>4453</v>
      </c>
    </row>
    <row r="92" spans="3:5" ht="29" x14ac:dyDescent="0.3">
      <c r="C92" s="178" t="s">
        <v>239</v>
      </c>
      <c r="D92" s="180" t="s">
        <v>4454</v>
      </c>
      <c r="E92" s="179" t="s">
        <v>4455</v>
      </c>
    </row>
    <row r="93" spans="3:5" ht="14.5" x14ac:dyDescent="0.3">
      <c r="C93" s="178" t="s">
        <v>239</v>
      </c>
      <c r="D93" s="180" t="s">
        <v>4463</v>
      </c>
      <c r="E93" s="179" t="s">
        <v>4464</v>
      </c>
    </row>
    <row r="94" spans="3:5" ht="14.5" x14ac:dyDescent="0.3">
      <c r="C94" s="178" t="s">
        <v>239</v>
      </c>
      <c r="D94" s="180" t="s">
        <v>4465</v>
      </c>
      <c r="E94" s="179" t="s">
        <v>4466</v>
      </c>
    </row>
    <row r="95" spans="3:5" ht="29" x14ac:dyDescent="0.3">
      <c r="C95" s="178" t="s">
        <v>239</v>
      </c>
      <c r="D95" s="180" t="s">
        <v>4460</v>
      </c>
      <c r="E95" s="179" t="s">
        <v>4461</v>
      </c>
    </row>
    <row r="96" spans="3:5" ht="14.5" x14ac:dyDescent="0.3">
      <c r="C96" s="178" t="s">
        <v>239</v>
      </c>
      <c r="D96" s="180" t="s">
        <v>4467</v>
      </c>
      <c r="E96" s="179" t="s">
        <v>4468</v>
      </c>
    </row>
    <row r="97" spans="3:5" ht="14.5" x14ac:dyDescent="0.3">
      <c r="C97" s="178" t="s">
        <v>4451</v>
      </c>
      <c r="D97" s="178" t="s">
        <v>4451</v>
      </c>
      <c r="E97" s="178" t="s">
        <v>4451</v>
      </c>
    </row>
    <row r="98" spans="3:5" ht="18.5" x14ac:dyDescent="0.3">
      <c r="C98" s="169" t="s">
        <v>239</v>
      </c>
      <c r="D98" s="169" t="s">
        <v>4331</v>
      </c>
      <c r="E98" s="169" t="s">
        <v>4334</v>
      </c>
    </row>
    <row r="99" spans="3:5" ht="18.5" x14ac:dyDescent="0.3">
      <c r="C99" s="170" t="s">
        <v>239</v>
      </c>
      <c r="D99" s="170" t="s">
        <v>4331</v>
      </c>
      <c r="E99" s="170" t="s">
        <v>4335</v>
      </c>
    </row>
    <row r="100" spans="3:5" ht="29" x14ac:dyDescent="0.3">
      <c r="C100" s="178" t="s">
        <v>239</v>
      </c>
      <c r="D100" s="178" t="s">
        <v>4469</v>
      </c>
      <c r="E100" s="179" t="s">
        <v>361</v>
      </c>
    </row>
    <row r="101" spans="3:5" ht="29" x14ac:dyDescent="0.3">
      <c r="C101" s="178" t="s">
        <v>239</v>
      </c>
      <c r="D101" s="178" t="s">
        <v>4470</v>
      </c>
      <c r="E101" s="179" t="s">
        <v>4471</v>
      </c>
    </row>
    <row r="102" spans="3:5" ht="14.5" x14ac:dyDescent="0.3">
      <c r="C102" s="178" t="s">
        <v>239</v>
      </c>
      <c r="D102" s="178" t="s">
        <v>4472</v>
      </c>
      <c r="E102" s="179" t="s">
        <v>4473</v>
      </c>
    </row>
    <row r="103" spans="3:5" ht="14.5" x14ac:dyDescent="0.3">
      <c r="C103" s="178" t="s">
        <v>239</v>
      </c>
      <c r="D103" s="178" t="s">
        <v>4474</v>
      </c>
      <c r="E103" s="179" t="s">
        <v>4475</v>
      </c>
    </row>
    <row r="104" spans="3:5" ht="14.5" x14ac:dyDescent="0.3">
      <c r="C104" s="178" t="s">
        <v>239</v>
      </c>
      <c r="D104" s="178" t="s">
        <v>4476</v>
      </c>
      <c r="E104" s="179" t="s">
        <v>4477</v>
      </c>
    </row>
    <row r="105" spans="3:5" ht="14.5" x14ac:dyDescent="0.3">
      <c r="C105" s="178" t="s">
        <v>239</v>
      </c>
      <c r="D105" s="178" t="s">
        <v>4478</v>
      </c>
      <c r="E105" s="179" t="s">
        <v>4479</v>
      </c>
    </row>
    <row r="106" spans="3:5" ht="14.5" x14ac:dyDescent="0.3">
      <c r="C106" s="178" t="s">
        <v>239</v>
      </c>
      <c r="D106" s="178" t="s">
        <v>4480</v>
      </c>
      <c r="E106" s="179" t="s">
        <v>4481</v>
      </c>
    </row>
    <row r="107" spans="3:5" ht="14.5" x14ac:dyDescent="0.3">
      <c r="C107" s="178" t="s">
        <v>239</v>
      </c>
      <c r="D107" s="178" t="s">
        <v>4482</v>
      </c>
      <c r="E107" s="179" t="s">
        <v>4483</v>
      </c>
    </row>
    <row r="108" spans="3:5" ht="14.5" x14ac:dyDescent="0.3">
      <c r="C108" s="178" t="s">
        <v>239</v>
      </c>
      <c r="D108" s="178" t="s">
        <v>4484</v>
      </c>
      <c r="E108" s="179" t="s">
        <v>4485</v>
      </c>
    </row>
    <row r="109" spans="3:5" ht="14.5" x14ac:dyDescent="0.3">
      <c r="C109" s="178" t="s">
        <v>239</v>
      </c>
      <c r="D109" s="178" t="s">
        <v>4486</v>
      </c>
      <c r="E109" s="179" t="s">
        <v>4487</v>
      </c>
    </row>
    <row r="110" spans="3:5" ht="14.5" x14ac:dyDescent="0.3">
      <c r="C110" s="178" t="s">
        <v>239</v>
      </c>
      <c r="D110" s="178" t="s">
        <v>4488</v>
      </c>
      <c r="E110" s="179" t="s">
        <v>4489</v>
      </c>
    </row>
    <row r="111" spans="3:5" ht="14.5" x14ac:dyDescent="0.3">
      <c r="C111" s="178" t="s">
        <v>239</v>
      </c>
      <c r="D111" s="178" t="s">
        <v>4490</v>
      </c>
      <c r="E111" s="179" t="s">
        <v>4491</v>
      </c>
    </row>
    <row r="112" spans="3:5" ht="14.5" x14ac:dyDescent="0.3">
      <c r="C112" s="178" t="s">
        <v>239</v>
      </c>
      <c r="D112" s="178" t="s">
        <v>4492</v>
      </c>
      <c r="E112" s="179" t="s">
        <v>4493</v>
      </c>
    </row>
    <row r="113" spans="3:5" ht="14.5" x14ac:dyDescent="0.3">
      <c r="C113" s="178" t="s">
        <v>239</v>
      </c>
      <c r="D113" s="178" t="s">
        <v>4494</v>
      </c>
      <c r="E113" s="179" t="s">
        <v>4495</v>
      </c>
    </row>
    <row r="114" spans="3:5" ht="29" x14ac:dyDescent="0.3">
      <c r="C114" s="178" t="s">
        <v>239</v>
      </c>
      <c r="D114" s="178" t="s">
        <v>4496</v>
      </c>
      <c r="E114" s="179" t="s">
        <v>4497</v>
      </c>
    </row>
    <row r="115" spans="3:5" ht="29" x14ac:dyDescent="0.3">
      <c r="C115" s="178" t="s">
        <v>239</v>
      </c>
      <c r="D115" s="178" t="s">
        <v>4498</v>
      </c>
      <c r="E115" s="179" t="s">
        <v>4499</v>
      </c>
    </row>
    <row r="116" spans="3:5" ht="14.5" x14ac:dyDescent="0.3">
      <c r="C116" s="178" t="s">
        <v>239</v>
      </c>
      <c r="D116" s="178" t="s">
        <v>4500</v>
      </c>
      <c r="E116" s="179" t="s">
        <v>4501</v>
      </c>
    </row>
    <row r="117" spans="3:5" ht="14.5" x14ac:dyDescent="0.3">
      <c r="C117" s="178" t="s">
        <v>239</v>
      </c>
      <c r="D117" s="178" t="s">
        <v>4502</v>
      </c>
      <c r="E117" s="179" t="s">
        <v>4503</v>
      </c>
    </row>
    <row r="118" spans="3:5" ht="14.5" x14ac:dyDescent="0.3">
      <c r="C118" s="178" t="s">
        <v>4451</v>
      </c>
      <c r="D118" s="178" t="s">
        <v>4451</v>
      </c>
      <c r="E118" s="179" t="s">
        <v>4451</v>
      </c>
    </row>
    <row r="119" spans="3:5" ht="18.5" x14ac:dyDescent="0.3">
      <c r="C119" s="170" t="s">
        <v>239</v>
      </c>
      <c r="D119" s="170" t="s">
        <v>4331</v>
      </c>
      <c r="E119" s="170" t="s">
        <v>4335</v>
      </c>
    </row>
    <row r="120" spans="3:5" ht="29" x14ac:dyDescent="0.3">
      <c r="C120" s="178" t="s">
        <v>239</v>
      </c>
      <c r="D120" s="178" t="s">
        <v>4504</v>
      </c>
      <c r="E120" s="177" t="s">
        <v>4505</v>
      </c>
    </row>
    <row r="121" spans="3:5" ht="18.5" x14ac:dyDescent="0.3">
      <c r="C121" s="170" t="s">
        <v>239</v>
      </c>
      <c r="D121" s="170" t="s">
        <v>4331</v>
      </c>
      <c r="E121" s="170" t="s">
        <v>4335</v>
      </c>
    </row>
    <row r="122" spans="3:5" ht="14.5" x14ac:dyDescent="0.3">
      <c r="C122" s="178" t="s">
        <v>239</v>
      </c>
      <c r="D122" s="180" t="s">
        <v>4506</v>
      </c>
      <c r="E122" s="179" t="s">
        <v>4507</v>
      </c>
    </row>
    <row r="123" spans="3:5" ht="14.5" x14ac:dyDescent="0.3">
      <c r="C123" s="178" t="s">
        <v>239</v>
      </c>
      <c r="D123" s="180" t="s">
        <v>4508</v>
      </c>
      <c r="E123" s="177" t="s">
        <v>4509</v>
      </c>
    </row>
    <row r="124" spans="3:5" ht="14.5" x14ac:dyDescent="0.3">
      <c r="C124" s="178" t="s">
        <v>4451</v>
      </c>
      <c r="D124" s="178" t="s">
        <v>4451</v>
      </c>
      <c r="E124" s="178" t="s">
        <v>4451</v>
      </c>
    </row>
    <row r="125" spans="3:5" ht="18.5" x14ac:dyDescent="0.3">
      <c r="C125" s="167" t="s">
        <v>239</v>
      </c>
      <c r="D125" s="167" t="s">
        <v>4331</v>
      </c>
      <c r="E125" s="167" t="s">
        <v>4332</v>
      </c>
    </row>
    <row r="126" spans="3:5" ht="14.5" x14ac:dyDescent="0.3">
      <c r="C126" s="180" t="s">
        <v>239</v>
      </c>
      <c r="D126" s="178" t="s">
        <v>4510</v>
      </c>
      <c r="E126" s="179" t="s">
        <v>4511</v>
      </c>
    </row>
    <row r="127" spans="3:5" ht="14.5" x14ac:dyDescent="0.3">
      <c r="C127" s="176" t="s">
        <v>239</v>
      </c>
      <c r="D127" s="178" t="s">
        <v>4512</v>
      </c>
      <c r="E127" s="179" t="s">
        <v>4513</v>
      </c>
    </row>
    <row r="128" spans="3:5" ht="14.5" x14ac:dyDescent="0.3">
      <c r="C128" s="176" t="s">
        <v>239</v>
      </c>
      <c r="D128" s="178" t="s">
        <v>4514</v>
      </c>
      <c r="E128" s="179" t="s">
        <v>4515</v>
      </c>
    </row>
    <row r="129" spans="3:5" ht="14.5" x14ac:dyDescent="0.3">
      <c r="C129" s="176" t="s">
        <v>239</v>
      </c>
      <c r="D129" s="178" t="s">
        <v>4516</v>
      </c>
      <c r="E129" s="179" t="s">
        <v>4517</v>
      </c>
    </row>
    <row r="130" spans="3:5" ht="18.5" x14ac:dyDescent="0.3">
      <c r="C130" s="170" t="s">
        <v>239</v>
      </c>
      <c r="D130" s="170" t="s">
        <v>4331</v>
      </c>
      <c r="E130" s="170" t="s">
        <v>4335</v>
      </c>
    </row>
    <row r="131" spans="3:5" ht="14.5" x14ac:dyDescent="0.3">
      <c r="C131" s="184" t="s">
        <v>239</v>
      </c>
      <c r="D131" s="178" t="s">
        <v>4518</v>
      </c>
      <c r="E131" s="179" t="s">
        <v>4519</v>
      </c>
    </row>
    <row r="132" spans="3:5" ht="14.5" x14ac:dyDescent="0.3">
      <c r="C132" s="178" t="s">
        <v>239</v>
      </c>
      <c r="D132" s="178" t="s">
        <v>4520</v>
      </c>
      <c r="E132" s="179" t="s">
        <v>4521</v>
      </c>
    </row>
    <row r="133" spans="3:5" ht="14.5" x14ac:dyDescent="0.3">
      <c r="C133" s="178" t="s">
        <v>239</v>
      </c>
      <c r="D133" s="178" t="s">
        <v>4522</v>
      </c>
      <c r="E133" s="179" t="s">
        <v>4523</v>
      </c>
    </row>
    <row r="134" spans="3:5" ht="14.5" x14ac:dyDescent="0.3">
      <c r="C134" s="178" t="s">
        <v>239</v>
      </c>
      <c r="D134" s="178" t="s">
        <v>4524</v>
      </c>
      <c r="E134" s="179" t="s">
        <v>4525</v>
      </c>
    </row>
    <row r="135" spans="3:5" ht="14.5" x14ac:dyDescent="0.3">
      <c r="C135" s="178" t="s">
        <v>239</v>
      </c>
      <c r="D135" s="178" t="s">
        <v>4526</v>
      </c>
      <c r="E135" s="179" t="s">
        <v>4527</v>
      </c>
    </row>
    <row r="136" spans="3:5" ht="14.5" x14ac:dyDescent="0.3">
      <c r="C136" s="180" t="s">
        <v>239</v>
      </c>
      <c r="D136" s="178" t="s">
        <v>4510</v>
      </c>
      <c r="E136" s="179" t="s">
        <v>4511</v>
      </c>
    </row>
    <row r="137" spans="3:5" ht="14.5" x14ac:dyDescent="0.3">
      <c r="C137" s="178" t="s">
        <v>239</v>
      </c>
      <c r="D137" s="178" t="s">
        <v>4528</v>
      </c>
      <c r="E137" s="179" t="s">
        <v>4529</v>
      </c>
    </row>
    <row r="138" spans="3:5" ht="29" x14ac:dyDescent="0.3">
      <c r="C138" s="178" t="s">
        <v>239</v>
      </c>
      <c r="D138" s="178" t="s">
        <v>4530</v>
      </c>
      <c r="E138" s="179" t="s">
        <v>4531</v>
      </c>
    </row>
    <row r="139" spans="3:5" ht="14.5" x14ac:dyDescent="0.3">
      <c r="C139" s="178" t="s">
        <v>239</v>
      </c>
      <c r="D139" s="178" t="s">
        <v>4532</v>
      </c>
      <c r="E139" s="179" t="s">
        <v>4533</v>
      </c>
    </row>
    <row r="140" spans="3:5" ht="14.5" x14ac:dyDescent="0.3">
      <c r="C140" s="178" t="s">
        <v>239</v>
      </c>
      <c r="D140" s="180" t="s">
        <v>4534</v>
      </c>
      <c r="E140" s="179" t="s">
        <v>4535</v>
      </c>
    </row>
    <row r="141" spans="3:5" ht="18.5" x14ac:dyDescent="0.3">
      <c r="C141" s="170" t="s">
        <v>4451</v>
      </c>
      <c r="D141" s="170" t="s">
        <v>4331</v>
      </c>
      <c r="E141" s="170" t="s">
        <v>4335</v>
      </c>
    </row>
    <row r="142" spans="3:5" ht="14.5" x14ac:dyDescent="0.3">
      <c r="C142" s="178" t="s">
        <v>239</v>
      </c>
      <c r="D142" s="178" t="s">
        <v>4536</v>
      </c>
      <c r="E142" s="179" t="s">
        <v>4537</v>
      </c>
    </row>
    <row r="143" spans="3:5" ht="29" x14ac:dyDescent="0.3">
      <c r="C143" s="178" t="s">
        <v>239</v>
      </c>
      <c r="D143" s="178" t="s">
        <v>4538</v>
      </c>
      <c r="E143" s="179" t="s">
        <v>4539</v>
      </c>
    </row>
    <row r="144" spans="3:5" ht="14.5" x14ac:dyDescent="0.3">
      <c r="C144" s="178" t="s">
        <v>239</v>
      </c>
      <c r="D144" s="178" t="s">
        <v>4540</v>
      </c>
      <c r="E144" s="179" t="s">
        <v>4541</v>
      </c>
    </row>
    <row r="145" spans="3:5" ht="14.5" x14ac:dyDescent="0.3">
      <c r="C145" s="178" t="s">
        <v>239</v>
      </c>
      <c r="D145" s="178" t="s">
        <v>4542</v>
      </c>
      <c r="E145" s="179" t="s">
        <v>4543</v>
      </c>
    </row>
    <row r="146" spans="3:5" ht="14.5" x14ac:dyDescent="0.3">
      <c r="C146" s="178" t="s">
        <v>4451</v>
      </c>
      <c r="D146" s="178" t="s">
        <v>4451</v>
      </c>
      <c r="E146" s="178" t="s">
        <v>4451</v>
      </c>
    </row>
    <row r="147" spans="3:5" ht="14.5" x14ac:dyDescent="0.3">
      <c r="C147" s="178" t="s">
        <v>4451</v>
      </c>
      <c r="D147" s="178" t="s">
        <v>4451</v>
      </c>
      <c r="E147" s="178" t="s">
        <v>4451</v>
      </c>
    </row>
    <row r="148" spans="3:5" ht="18.5" x14ac:dyDescent="0.3">
      <c r="C148" s="167" t="s">
        <v>376</v>
      </c>
      <c r="D148" s="167" t="s">
        <v>4331</v>
      </c>
      <c r="E148" s="167" t="s">
        <v>4332</v>
      </c>
    </row>
    <row r="149" spans="3:5" ht="14.5" x14ac:dyDescent="0.3">
      <c r="C149" s="178" t="s">
        <v>376</v>
      </c>
      <c r="D149" s="178" t="s">
        <v>4544</v>
      </c>
      <c r="E149" s="179" t="s">
        <v>4545</v>
      </c>
    </row>
    <row r="150" spans="3:5" ht="14.5" x14ac:dyDescent="0.3">
      <c r="C150" s="178" t="s">
        <v>376</v>
      </c>
      <c r="D150" s="178" t="s">
        <v>4546</v>
      </c>
      <c r="E150" s="179" t="s">
        <v>4547</v>
      </c>
    </row>
    <row r="151" spans="3:5" ht="29" x14ac:dyDescent="0.3">
      <c r="C151" s="178" t="s">
        <v>376</v>
      </c>
      <c r="D151" s="178" t="s">
        <v>4548</v>
      </c>
      <c r="E151" s="179" t="s">
        <v>4549</v>
      </c>
    </row>
    <row r="152" spans="3:5" ht="14.5" x14ac:dyDescent="0.3">
      <c r="C152" s="178" t="s">
        <v>376</v>
      </c>
      <c r="D152" s="178" t="s">
        <v>4550</v>
      </c>
      <c r="E152" s="179" t="s">
        <v>4551</v>
      </c>
    </row>
    <row r="153" spans="3:5" ht="14.5" x14ac:dyDescent="0.3">
      <c r="C153" s="178" t="s">
        <v>376</v>
      </c>
      <c r="D153" s="178" t="s">
        <v>4552</v>
      </c>
      <c r="E153" s="179" t="s">
        <v>4553</v>
      </c>
    </row>
    <row r="154" spans="3:5" ht="14.5" x14ac:dyDescent="0.3">
      <c r="C154" s="178" t="s">
        <v>376</v>
      </c>
      <c r="D154" s="178" t="s">
        <v>4554</v>
      </c>
      <c r="E154" s="179" t="s">
        <v>4555</v>
      </c>
    </row>
    <row r="155" spans="3:5" ht="14.5" x14ac:dyDescent="0.3">
      <c r="C155" s="178" t="s">
        <v>376</v>
      </c>
      <c r="D155" s="178" t="s">
        <v>4556</v>
      </c>
      <c r="E155" s="179" t="s">
        <v>4557</v>
      </c>
    </row>
    <row r="156" spans="3:5" ht="14.5" x14ac:dyDescent="0.3">
      <c r="C156" s="178" t="s">
        <v>376</v>
      </c>
      <c r="D156" s="178" t="s">
        <v>4558</v>
      </c>
      <c r="E156" s="179" t="s">
        <v>4559</v>
      </c>
    </row>
    <row r="157" spans="3:5" ht="14.5" x14ac:dyDescent="0.3">
      <c r="C157" s="178" t="s">
        <v>376</v>
      </c>
      <c r="D157" s="178" t="s">
        <v>4560</v>
      </c>
      <c r="E157" s="179" t="s">
        <v>4561</v>
      </c>
    </row>
    <row r="158" spans="3:5" ht="14.5" x14ac:dyDescent="0.3">
      <c r="C158" s="178" t="s">
        <v>376</v>
      </c>
      <c r="D158" s="178" t="s">
        <v>4562</v>
      </c>
      <c r="E158" s="179" t="s">
        <v>4563</v>
      </c>
    </row>
    <row r="159" spans="3:5" ht="14.5" x14ac:dyDescent="0.3">
      <c r="C159" s="178" t="s">
        <v>376</v>
      </c>
      <c r="D159" s="178" t="s">
        <v>4564</v>
      </c>
      <c r="E159" s="179" t="s">
        <v>4565</v>
      </c>
    </row>
    <row r="160" spans="3:5" ht="14.5" x14ac:dyDescent="0.3">
      <c r="C160" s="178" t="s">
        <v>376</v>
      </c>
      <c r="D160" s="178" t="s">
        <v>4566</v>
      </c>
      <c r="E160" s="179" t="s">
        <v>4567</v>
      </c>
    </row>
    <row r="161" spans="3:5" ht="29" x14ac:dyDescent="0.3">
      <c r="C161" s="178" t="s">
        <v>376</v>
      </c>
      <c r="D161" s="178" t="s">
        <v>4568</v>
      </c>
      <c r="E161" s="179" t="s">
        <v>4569</v>
      </c>
    </row>
    <row r="162" spans="3:5" ht="14.5" x14ac:dyDescent="0.3">
      <c r="C162" s="178" t="s">
        <v>376</v>
      </c>
      <c r="D162" s="178" t="s">
        <v>4570</v>
      </c>
      <c r="E162" s="179" t="s">
        <v>4571</v>
      </c>
    </row>
    <row r="163" spans="3:5" ht="29" x14ac:dyDescent="0.3">
      <c r="C163" s="178" t="s">
        <v>376</v>
      </c>
      <c r="D163" s="178" t="s">
        <v>4572</v>
      </c>
      <c r="E163" s="179" t="s">
        <v>4573</v>
      </c>
    </row>
    <row r="164" spans="3:5" ht="29" x14ac:dyDescent="0.3">
      <c r="C164" s="178" t="s">
        <v>376</v>
      </c>
      <c r="D164" s="178" t="s">
        <v>4574</v>
      </c>
      <c r="E164" s="179" t="s">
        <v>4575</v>
      </c>
    </row>
    <row r="165" spans="3:5" ht="29" x14ac:dyDescent="0.3">
      <c r="C165" s="178" t="s">
        <v>376</v>
      </c>
      <c r="D165" s="178" t="s">
        <v>4574</v>
      </c>
      <c r="E165" s="179" t="s">
        <v>4575</v>
      </c>
    </row>
    <row r="166" spans="3:5" ht="14.5" x14ac:dyDescent="0.3">
      <c r="C166" s="178"/>
      <c r="D166" s="178"/>
      <c r="E166" s="178"/>
    </row>
    <row r="167" spans="3:5" ht="14.5" x14ac:dyDescent="0.3">
      <c r="C167" s="178" t="s">
        <v>4451</v>
      </c>
      <c r="D167" s="178" t="s">
        <v>4451</v>
      </c>
      <c r="E167" s="178" t="s">
        <v>4451</v>
      </c>
    </row>
    <row r="168" spans="3:5" ht="18.5" x14ac:dyDescent="0.3">
      <c r="C168" s="167" t="s">
        <v>401</v>
      </c>
      <c r="D168" s="167" t="s">
        <v>4331</v>
      </c>
      <c r="E168" s="167" t="s">
        <v>4332</v>
      </c>
    </row>
    <row r="169" spans="3:5" ht="18.5" x14ac:dyDescent="0.3">
      <c r="C169" s="169" t="s">
        <v>401</v>
      </c>
      <c r="D169" s="169" t="s">
        <v>4331</v>
      </c>
      <c r="E169" s="169" t="s">
        <v>4334</v>
      </c>
    </row>
    <row r="170" spans="3:5" ht="18.5" x14ac:dyDescent="0.3">
      <c r="C170" s="170" t="s">
        <v>401</v>
      </c>
      <c r="D170" s="170" t="s">
        <v>4331</v>
      </c>
      <c r="E170" s="170" t="s">
        <v>4335</v>
      </c>
    </row>
    <row r="171" spans="3:5" ht="43.5" x14ac:dyDescent="0.3">
      <c r="C171" s="178" t="s">
        <v>401</v>
      </c>
      <c r="D171" s="178">
        <v>101001002</v>
      </c>
      <c r="E171" s="179" t="s">
        <v>4576</v>
      </c>
    </row>
    <row r="172" spans="3:5" ht="29" x14ac:dyDescent="0.3">
      <c r="C172" s="178" t="s">
        <v>401</v>
      </c>
      <c r="D172" s="178">
        <v>101001007</v>
      </c>
      <c r="E172" s="179" t="s">
        <v>4577</v>
      </c>
    </row>
    <row r="173" spans="3:5" ht="43.5" x14ac:dyDescent="0.3">
      <c r="C173" s="178" t="s">
        <v>401</v>
      </c>
      <c r="D173" s="178">
        <v>101001002</v>
      </c>
      <c r="E173" s="179" t="s">
        <v>4576</v>
      </c>
    </row>
    <row r="174" spans="3:5" ht="43.5" x14ac:dyDescent="0.3">
      <c r="C174" s="178" t="s">
        <v>401</v>
      </c>
      <c r="D174" s="178">
        <v>101002002</v>
      </c>
      <c r="E174" s="179" t="s">
        <v>4578</v>
      </c>
    </row>
    <row r="175" spans="3:5" ht="29" x14ac:dyDescent="0.3">
      <c r="C175" s="178" t="s">
        <v>401</v>
      </c>
      <c r="D175" s="178">
        <v>101002090</v>
      </c>
      <c r="E175" s="179" t="s">
        <v>4579</v>
      </c>
    </row>
    <row r="176" spans="3:5" ht="43.5" x14ac:dyDescent="0.3">
      <c r="C176" s="178" t="s">
        <v>401</v>
      </c>
      <c r="D176" s="178">
        <v>101009090</v>
      </c>
      <c r="E176" s="179" t="s">
        <v>4580</v>
      </c>
    </row>
    <row r="177" spans="3:5" ht="58" x14ac:dyDescent="0.3">
      <c r="C177" s="178" t="s">
        <v>401</v>
      </c>
      <c r="D177" s="178">
        <v>101009002</v>
      </c>
      <c r="E177" s="179" t="s">
        <v>4581</v>
      </c>
    </row>
    <row r="178" spans="3:5" ht="43.5" x14ac:dyDescent="0.3">
      <c r="C178" s="178" t="s">
        <v>401</v>
      </c>
      <c r="D178" s="178">
        <v>101009003</v>
      </c>
      <c r="E178" s="179" t="s">
        <v>4582</v>
      </c>
    </row>
    <row r="179" spans="3:5" ht="43.5" x14ac:dyDescent="0.3">
      <c r="C179" s="178" t="s">
        <v>401</v>
      </c>
      <c r="D179" s="178">
        <v>101009004</v>
      </c>
      <c r="E179" s="179" t="s">
        <v>4583</v>
      </c>
    </row>
    <row r="180" spans="3:5" ht="43.5" x14ac:dyDescent="0.3">
      <c r="C180" s="178" t="s">
        <v>401</v>
      </c>
      <c r="D180" s="178">
        <v>101009090</v>
      </c>
      <c r="E180" s="179" t="s">
        <v>4580</v>
      </c>
    </row>
    <row r="181" spans="3:5" ht="29" x14ac:dyDescent="0.3">
      <c r="C181" s="178" t="s">
        <v>401</v>
      </c>
      <c r="D181" s="178">
        <v>101088000</v>
      </c>
      <c r="E181" s="179" t="s">
        <v>4584</v>
      </c>
    </row>
    <row r="182" spans="3:5" ht="43.5" x14ac:dyDescent="0.3">
      <c r="C182" s="178" t="s">
        <v>401</v>
      </c>
      <c r="D182" s="178">
        <v>102000001</v>
      </c>
      <c r="E182" s="179" t="s">
        <v>4585</v>
      </c>
    </row>
    <row r="183" spans="3:5" ht="43.5" x14ac:dyDescent="0.3">
      <c r="C183" s="178" t="s">
        <v>401</v>
      </c>
      <c r="D183" s="178">
        <v>102000002</v>
      </c>
      <c r="E183" s="179" t="s">
        <v>4586</v>
      </c>
    </row>
    <row r="184" spans="3:5" ht="29" x14ac:dyDescent="0.3">
      <c r="C184" s="178" t="s">
        <v>401</v>
      </c>
      <c r="D184" s="178">
        <v>102000090</v>
      </c>
      <c r="E184" s="179" t="s">
        <v>4587</v>
      </c>
    </row>
    <row r="185" spans="3:5" ht="14.5" x14ac:dyDescent="0.3">
      <c r="C185" s="178" t="s">
        <v>401</v>
      </c>
      <c r="D185" s="178">
        <v>105099000</v>
      </c>
      <c r="E185" s="179" t="s">
        <v>4588</v>
      </c>
    </row>
    <row r="186" spans="3:5" ht="43.5" x14ac:dyDescent="0.3">
      <c r="C186" s="178" t="s">
        <v>401</v>
      </c>
      <c r="D186" s="178">
        <v>105000001</v>
      </c>
      <c r="E186" s="179" t="s">
        <v>4589</v>
      </c>
    </row>
    <row r="187" spans="3:5" ht="14.5" x14ac:dyDescent="0.3">
      <c r="C187" s="178" t="s">
        <v>401</v>
      </c>
      <c r="D187" s="178">
        <v>105000002</v>
      </c>
      <c r="E187" s="179" t="s">
        <v>4590</v>
      </c>
    </row>
    <row r="188" spans="3:5" ht="58" x14ac:dyDescent="0.3">
      <c r="C188" s="178" t="s">
        <v>401</v>
      </c>
      <c r="D188" s="178">
        <v>105000003</v>
      </c>
      <c r="E188" s="179" t="s">
        <v>4591</v>
      </c>
    </row>
    <row r="189" spans="3:5" ht="29" x14ac:dyDescent="0.3">
      <c r="C189" s="178" t="s">
        <v>401</v>
      </c>
      <c r="D189" s="178">
        <v>105000004</v>
      </c>
      <c r="E189" s="179" t="s">
        <v>4592</v>
      </c>
    </row>
    <row r="190" spans="3:5" ht="29" x14ac:dyDescent="0.3">
      <c r="C190" s="178" t="s">
        <v>401</v>
      </c>
      <c r="D190" s="178">
        <v>105000005</v>
      </c>
      <c r="E190" s="179" t="s">
        <v>4593</v>
      </c>
    </row>
    <row r="191" spans="3:5" ht="14.5" x14ac:dyDescent="0.3">
      <c r="C191" s="178" t="s">
        <v>401</v>
      </c>
      <c r="D191" s="178">
        <v>105000006</v>
      </c>
      <c r="E191" s="179" t="s">
        <v>4594</v>
      </c>
    </row>
    <row r="192" spans="3:5" ht="14.5" x14ac:dyDescent="0.3">
      <c r="C192" s="178" t="s">
        <v>401</v>
      </c>
      <c r="D192" s="178">
        <v>105000007</v>
      </c>
      <c r="E192" s="179" t="s">
        <v>4595</v>
      </c>
    </row>
    <row r="193" spans="3:5" ht="14.5" x14ac:dyDescent="0.3">
      <c r="C193" s="178" t="s">
        <v>401</v>
      </c>
      <c r="D193" s="178">
        <v>105000008</v>
      </c>
      <c r="E193" s="179" t="s">
        <v>4596</v>
      </c>
    </row>
    <row r="194" spans="3:5" ht="14.5" x14ac:dyDescent="0.3">
      <c r="C194" s="178" t="s">
        <v>401</v>
      </c>
      <c r="D194" s="178">
        <v>105000090</v>
      </c>
      <c r="E194" s="179" t="s">
        <v>4597</v>
      </c>
    </row>
    <row r="195" spans="3:5" ht="29" x14ac:dyDescent="0.3">
      <c r="C195" s="178" t="s">
        <v>401</v>
      </c>
      <c r="D195" s="178">
        <v>103000003</v>
      </c>
      <c r="E195" s="179" t="s">
        <v>4598</v>
      </c>
    </row>
    <row r="196" spans="3:5" ht="58" x14ac:dyDescent="0.3">
      <c r="C196" s="178" t="s">
        <v>401</v>
      </c>
      <c r="D196" s="178">
        <v>103000001</v>
      </c>
      <c r="E196" s="179" t="s">
        <v>4599</v>
      </c>
    </row>
    <row r="197" spans="3:5" ht="29" x14ac:dyDescent="0.3">
      <c r="C197" s="178" t="s">
        <v>401</v>
      </c>
      <c r="D197" s="178">
        <v>103000090</v>
      </c>
      <c r="E197" s="179" t="s">
        <v>4600</v>
      </c>
    </row>
    <row r="198" spans="3:5" ht="18.5" x14ac:dyDescent="0.3">
      <c r="C198" s="170" t="s">
        <v>401</v>
      </c>
      <c r="D198" s="170" t="s">
        <v>4331</v>
      </c>
      <c r="E198" s="170" t="s">
        <v>4335</v>
      </c>
    </row>
    <row r="199" spans="3:5" ht="29" x14ac:dyDescent="0.3">
      <c r="C199" s="178" t="s">
        <v>401</v>
      </c>
      <c r="D199" s="178">
        <v>106101000</v>
      </c>
      <c r="E199" s="179" t="s">
        <v>4601</v>
      </c>
    </row>
    <row r="200" spans="3:5" ht="14.5" x14ac:dyDescent="0.3">
      <c r="C200" s="178" t="s">
        <v>239</v>
      </c>
      <c r="D200" s="178" t="s">
        <v>4602</v>
      </c>
      <c r="E200" s="179" t="s">
        <v>436</v>
      </c>
    </row>
    <row r="201" spans="3:5" ht="14.5" x14ac:dyDescent="0.3">
      <c r="C201" s="178" t="s">
        <v>401</v>
      </c>
      <c r="D201" s="178">
        <v>106199000</v>
      </c>
      <c r="E201" s="179" t="s">
        <v>4603</v>
      </c>
    </row>
    <row r="202" spans="3:5" ht="14.5" x14ac:dyDescent="0.3">
      <c r="C202" s="178" t="s">
        <v>401</v>
      </c>
      <c r="D202" s="178">
        <v>106102001</v>
      </c>
      <c r="E202" s="179" t="s">
        <v>4604</v>
      </c>
    </row>
    <row r="203" spans="3:5" ht="14.5" x14ac:dyDescent="0.3">
      <c r="C203" s="178" t="s">
        <v>401</v>
      </c>
      <c r="D203" s="178">
        <v>106102090</v>
      </c>
      <c r="E203" s="179" t="s">
        <v>4605</v>
      </c>
    </row>
    <row r="204" spans="3:5" ht="43.5" x14ac:dyDescent="0.3">
      <c r="C204" s="178" t="s">
        <v>401</v>
      </c>
      <c r="D204" s="178">
        <v>106109001</v>
      </c>
      <c r="E204" s="179" t="s">
        <v>4606</v>
      </c>
    </row>
    <row r="205" spans="3:5" ht="43.5" x14ac:dyDescent="0.3">
      <c r="C205" s="178" t="s">
        <v>401</v>
      </c>
      <c r="D205" s="178">
        <v>106109002</v>
      </c>
      <c r="E205" s="179" t="s">
        <v>4607</v>
      </c>
    </row>
    <row r="206" spans="3:5" ht="14.5" x14ac:dyDescent="0.3">
      <c r="C206" s="178" t="s">
        <v>401</v>
      </c>
      <c r="D206" s="178">
        <v>106109003</v>
      </c>
      <c r="E206" s="179" t="s">
        <v>4608</v>
      </c>
    </row>
    <row r="207" spans="3:5" ht="43.5" x14ac:dyDescent="0.3">
      <c r="C207" s="178" t="s">
        <v>401</v>
      </c>
      <c r="D207" s="178">
        <v>106109004</v>
      </c>
      <c r="E207" s="179" t="s">
        <v>4609</v>
      </c>
    </row>
    <row r="208" spans="3:5" ht="29" x14ac:dyDescent="0.3">
      <c r="C208" s="178" t="s">
        <v>401</v>
      </c>
      <c r="D208" s="178">
        <v>106109090</v>
      </c>
      <c r="E208" s="179" t="s">
        <v>4610</v>
      </c>
    </row>
    <row r="209" spans="3:5" ht="29" x14ac:dyDescent="0.3">
      <c r="C209" s="178" t="s">
        <v>401</v>
      </c>
      <c r="D209" s="178">
        <v>110100001</v>
      </c>
      <c r="E209" s="179" t="s">
        <v>4611</v>
      </c>
    </row>
    <row r="210" spans="3:5" ht="14.5" x14ac:dyDescent="0.3">
      <c r="C210" s="178" t="s">
        <v>401</v>
      </c>
      <c r="D210" s="178">
        <v>110100002</v>
      </c>
      <c r="E210" s="179" t="s">
        <v>4612</v>
      </c>
    </row>
    <row r="211" spans="3:5" ht="14.5" x14ac:dyDescent="0.3">
      <c r="C211" s="178" t="s">
        <v>401</v>
      </c>
      <c r="D211" s="178">
        <v>110100003</v>
      </c>
      <c r="E211" s="179" t="s">
        <v>4613</v>
      </c>
    </row>
    <row r="212" spans="3:5" ht="29" x14ac:dyDescent="0.3">
      <c r="C212" s="178" t="s">
        <v>401</v>
      </c>
      <c r="D212" s="178">
        <v>110100090</v>
      </c>
      <c r="E212" s="179" t="s">
        <v>4614</v>
      </c>
    </row>
    <row r="213" spans="3:5" ht="14.5" x14ac:dyDescent="0.3">
      <c r="C213" s="178" t="s">
        <v>401</v>
      </c>
      <c r="D213" s="178">
        <v>110299000</v>
      </c>
      <c r="E213" s="179" t="s">
        <v>4615</v>
      </c>
    </row>
    <row r="214" spans="3:5" ht="29" x14ac:dyDescent="0.3">
      <c r="C214" s="178" t="s">
        <v>401</v>
      </c>
      <c r="D214" s="178">
        <v>110300001</v>
      </c>
      <c r="E214" s="179" t="s">
        <v>4616</v>
      </c>
    </row>
    <row r="215" spans="3:5" ht="14.5" x14ac:dyDescent="0.3">
      <c r="C215" s="178" t="s">
        <v>401</v>
      </c>
      <c r="D215" s="178">
        <v>110300002</v>
      </c>
      <c r="E215" s="179" t="s">
        <v>4617</v>
      </c>
    </row>
    <row r="216" spans="3:5" ht="29" x14ac:dyDescent="0.3">
      <c r="C216" s="178" t="s">
        <v>401</v>
      </c>
      <c r="D216" s="178">
        <v>110300003</v>
      </c>
      <c r="E216" s="179" t="s">
        <v>4618</v>
      </c>
    </row>
    <row r="217" spans="3:5" ht="14.5" x14ac:dyDescent="0.3">
      <c r="C217" s="178" t="s">
        <v>401</v>
      </c>
      <c r="D217" s="178">
        <v>110300090</v>
      </c>
      <c r="E217" s="179" t="s">
        <v>4619</v>
      </c>
    </row>
    <row r="218" spans="3:5" ht="14.5" x14ac:dyDescent="0.3">
      <c r="C218" s="178" t="s">
        <v>401</v>
      </c>
      <c r="D218" s="178">
        <v>110399000</v>
      </c>
      <c r="E218" s="179" t="s">
        <v>4620</v>
      </c>
    </row>
    <row r="219" spans="3:5" ht="29" x14ac:dyDescent="0.3">
      <c r="C219" s="178" t="s">
        <v>401</v>
      </c>
      <c r="D219" s="178">
        <v>110400002</v>
      </c>
      <c r="E219" s="179" t="s">
        <v>4621</v>
      </c>
    </row>
    <row r="220" spans="3:5" ht="29" x14ac:dyDescent="0.3">
      <c r="C220" s="178" t="s">
        <v>401</v>
      </c>
      <c r="D220" s="178">
        <v>110400001</v>
      </c>
      <c r="E220" s="179" t="s">
        <v>4622</v>
      </c>
    </row>
    <row r="221" spans="3:5" ht="29" x14ac:dyDescent="0.3">
      <c r="C221" s="178" t="s">
        <v>401</v>
      </c>
      <c r="D221" s="178">
        <v>110400002</v>
      </c>
      <c r="E221" s="179" t="s">
        <v>4621</v>
      </c>
    </row>
    <row r="222" spans="3:5" ht="43.5" x14ac:dyDescent="0.3">
      <c r="C222" s="178" t="s">
        <v>401</v>
      </c>
      <c r="D222" s="178">
        <v>110400003</v>
      </c>
      <c r="E222" s="179" t="s">
        <v>4623</v>
      </c>
    </row>
    <row r="223" spans="3:5" ht="14.5" x14ac:dyDescent="0.3">
      <c r="C223" s="178" t="s">
        <v>401</v>
      </c>
      <c r="D223" s="178">
        <v>110400004</v>
      </c>
      <c r="E223" s="179" t="s">
        <v>4624</v>
      </c>
    </row>
    <row r="224" spans="3:5" ht="43.5" x14ac:dyDescent="0.3">
      <c r="C224" s="178" t="s">
        <v>401</v>
      </c>
      <c r="D224" s="178">
        <v>110400090</v>
      </c>
      <c r="E224" s="179" t="s">
        <v>4625</v>
      </c>
    </row>
    <row r="225" spans="3:5" ht="29" x14ac:dyDescent="0.3">
      <c r="C225" s="178" t="s">
        <v>401</v>
      </c>
      <c r="D225" s="178">
        <v>110499000</v>
      </c>
      <c r="E225" s="179" t="s">
        <v>4626</v>
      </c>
    </row>
    <row r="226" spans="3:5" ht="14.5" x14ac:dyDescent="0.3">
      <c r="C226" s="178" t="s">
        <v>401</v>
      </c>
      <c r="D226" s="178">
        <v>107909001</v>
      </c>
      <c r="E226" s="179" t="s">
        <v>4627</v>
      </c>
    </row>
    <row r="227" spans="3:5" ht="29" x14ac:dyDescent="0.3">
      <c r="C227" s="178" t="s">
        <v>401</v>
      </c>
      <c r="D227" s="178">
        <v>107909002</v>
      </c>
      <c r="E227" s="179" t="s">
        <v>4628</v>
      </c>
    </row>
    <row r="228" spans="3:5" ht="29" x14ac:dyDescent="0.3">
      <c r="C228" s="178" t="s">
        <v>401</v>
      </c>
      <c r="D228" s="178">
        <v>107909003</v>
      </c>
      <c r="E228" s="179" t="s">
        <v>4629</v>
      </c>
    </row>
    <row r="229" spans="3:5" ht="14.5" x14ac:dyDescent="0.3">
      <c r="C229" s="178" t="s">
        <v>401</v>
      </c>
      <c r="D229" s="178">
        <v>107909004</v>
      </c>
      <c r="E229" s="179" t="s">
        <v>4630</v>
      </c>
    </row>
    <row r="230" spans="3:5" ht="14.5" x14ac:dyDescent="0.3">
      <c r="C230" s="178" t="s">
        <v>401</v>
      </c>
      <c r="D230" s="178">
        <v>107909005</v>
      </c>
      <c r="E230" s="179" t="s">
        <v>4631</v>
      </c>
    </row>
    <row r="231" spans="3:5" ht="58" x14ac:dyDescent="0.3">
      <c r="C231" s="178" t="s">
        <v>401</v>
      </c>
      <c r="D231" s="178">
        <v>107909006</v>
      </c>
      <c r="E231" s="179" t="s">
        <v>4632</v>
      </c>
    </row>
    <row r="232" spans="3:5" ht="72.5" x14ac:dyDescent="0.3">
      <c r="C232" s="178" t="s">
        <v>401</v>
      </c>
      <c r="D232" s="178">
        <v>107909007</v>
      </c>
      <c r="E232" s="179" t="s">
        <v>4633</v>
      </c>
    </row>
    <row r="233" spans="3:5" ht="29" x14ac:dyDescent="0.3">
      <c r="C233" s="178" t="s">
        <v>401</v>
      </c>
      <c r="D233" s="178">
        <v>107909008</v>
      </c>
      <c r="E233" s="179" t="s">
        <v>4634</v>
      </c>
    </row>
    <row r="234" spans="3:5" ht="14.5" x14ac:dyDescent="0.3">
      <c r="C234" s="178" t="s">
        <v>401</v>
      </c>
      <c r="D234" s="178">
        <v>107909009</v>
      </c>
      <c r="E234" s="179" t="s">
        <v>4635</v>
      </c>
    </row>
    <row r="235" spans="3:5" ht="14.5" x14ac:dyDescent="0.3">
      <c r="C235" s="178" t="s">
        <v>401</v>
      </c>
      <c r="D235" s="178">
        <v>107909010</v>
      </c>
      <c r="E235" s="179" t="s">
        <v>4636</v>
      </c>
    </row>
    <row r="236" spans="3:5" ht="14.5" x14ac:dyDescent="0.3">
      <c r="C236" s="178" t="s">
        <v>401</v>
      </c>
      <c r="D236" s="178">
        <v>107909011</v>
      </c>
      <c r="E236" s="179" t="s">
        <v>4637</v>
      </c>
    </row>
    <row r="237" spans="3:5" ht="29" x14ac:dyDescent="0.3">
      <c r="C237" s="178" t="s">
        <v>401</v>
      </c>
      <c r="D237" s="178">
        <v>107909012</v>
      </c>
      <c r="E237" s="179" t="s">
        <v>4638</v>
      </c>
    </row>
    <row r="238" spans="3:5" ht="14.5" x14ac:dyDescent="0.3">
      <c r="C238" s="178" t="s">
        <v>401</v>
      </c>
      <c r="D238" s="178">
        <v>107909013</v>
      </c>
      <c r="E238" s="179" t="s">
        <v>4639</v>
      </c>
    </row>
    <row r="239" spans="3:5" ht="43.5" x14ac:dyDescent="0.3">
      <c r="C239" s="178" t="s">
        <v>401</v>
      </c>
      <c r="D239" s="178">
        <v>107909014</v>
      </c>
      <c r="E239" s="179" t="s">
        <v>4640</v>
      </c>
    </row>
    <row r="240" spans="3:5" ht="14.5" x14ac:dyDescent="0.3">
      <c r="C240" s="178" t="s">
        <v>401</v>
      </c>
      <c r="D240" s="178">
        <v>107909015</v>
      </c>
      <c r="E240" s="179" t="s">
        <v>4641</v>
      </c>
    </row>
    <row r="241" spans="3:5" ht="29" x14ac:dyDescent="0.3">
      <c r="C241" s="178" t="s">
        <v>401</v>
      </c>
      <c r="D241" s="178">
        <v>107909016</v>
      </c>
      <c r="E241" s="179" t="s">
        <v>4642</v>
      </c>
    </row>
    <row r="242" spans="3:5" ht="29" x14ac:dyDescent="0.3">
      <c r="C242" s="178" t="s">
        <v>401</v>
      </c>
      <c r="D242" s="178">
        <v>107909017</v>
      </c>
      <c r="E242" s="179" t="s">
        <v>4643</v>
      </c>
    </row>
    <row r="243" spans="3:5" ht="14.5" x14ac:dyDescent="0.3">
      <c r="C243" s="178" t="s">
        <v>401</v>
      </c>
      <c r="D243" s="178">
        <v>107909018</v>
      </c>
      <c r="E243" s="179" t="s">
        <v>4644</v>
      </c>
    </row>
    <row r="244" spans="3:5" ht="14.5" x14ac:dyDescent="0.3">
      <c r="C244" s="178" t="s">
        <v>401</v>
      </c>
      <c r="D244" s="178">
        <v>107909019</v>
      </c>
      <c r="E244" s="179" t="s">
        <v>4645</v>
      </c>
    </row>
    <row r="245" spans="3:5" ht="14.5" x14ac:dyDescent="0.3">
      <c r="C245" s="178" t="s">
        <v>401</v>
      </c>
      <c r="D245" s="178">
        <v>107909020</v>
      </c>
      <c r="E245" s="179" t="s">
        <v>4646</v>
      </c>
    </row>
    <row r="246" spans="3:5" ht="14.5" x14ac:dyDescent="0.3">
      <c r="C246" s="178" t="s">
        <v>401</v>
      </c>
      <c r="D246" s="178">
        <v>107909090</v>
      </c>
      <c r="E246" s="179" t="s">
        <v>4647</v>
      </c>
    </row>
    <row r="247" spans="3:5" ht="29" x14ac:dyDescent="0.3">
      <c r="C247" s="178" t="s">
        <v>401</v>
      </c>
      <c r="D247" s="178">
        <v>107999000</v>
      </c>
      <c r="E247" s="179" t="s">
        <v>4648</v>
      </c>
    </row>
    <row r="248" spans="3:5" ht="58" x14ac:dyDescent="0.3">
      <c r="C248" s="178" t="s">
        <v>401</v>
      </c>
      <c r="D248" s="178">
        <v>120000001</v>
      </c>
      <c r="E248" s="179" t="s">
        <v>4649</v>
      </c>
    </row>
    <row r="249" spans="3:5" ht="14.5" x14ac:dyDescent="0.3">
      <c r="C249" s="178" t="s">
        <v>401</v>
      </c>
      <c r="D249" s="178">
        <v>120099000</v>
      </c>
      <c r="E249" s="179" t="s">
        <v>4650</v>
      </c>
    </row>
    <row r="250" spans="3:5" ht="29" x14ac:dyDescent="0.3">
      <c r="C250" s="178" t="s">
        <v>401</v>
      </c>
      <c r="D250" s="178">
        <v>120000002</v>
      </c>
      <c r="E250" s="179" t="s">
        <v>4651</v>
      </c>
    </row>
    <row r="251" spans="3:5" ht="14.5" x14ac:dyDescent="0.3">
      <c r="C251" s="178" t="s">
        <v>401</v>
      </c>
      <c r="D251" s="178">
        <v>120000003</v>
      </c>
      <c r="E251" s="179" t="s">
        <v>4652</v>
      </c>
    </row>
    <row r="252" spans="3:5" ht="14.5" x14ac:dyDescent="0.3">
      <c r="C252" s="178" t="s">
        <v>401</v>
      </c>
      <c r="D252" s="178">
        <v>120000090</v>
      </c>
      <c r="E252" s="179" t="s">
        <v>4653</v>
      </c>
    </row>
    <row r="253" spans="3:5" ht="29" x14ac:dyDescent="0.3">
      <c r="C253" s="178" t="s">
        <v>401</v>
      </c>
      <c r="D253" s="178">
        <v>139200090</v>
      </c>
      <c r="E253" s="179" t="s">
        <v>4654</v>
      </c>
    </row>
    <row r="254" spans="3:5" ht="87" x14ac:dyDescent="0.3">
      <c r="C254" s="178" t="s">
        <v>401</v>
      </c>
      <c r="D254" s="178">
        <v>139200001</v>
      </c>
      <c r="E254" s="179" t="s">
        <v>4655</v>
      </c>
    </row>
    <row r="255" spans="3:5" ht="116" x14ac:dyDescent="0.3">
      <c r="C255" s="178" t="s">
        <v>401</v>
      </c>
      <c r="D255" s="178">
        <v>139200002</v>
      </c>
      <c r="E255" s="179" t="s">
        <v>4656</v>
      </c>
    </row>
    <row r="256" spans="3:5" ht="14.5" x14ac:dyDescent="0.3">
      <c r="C256" s="178" t="s">
        <v>401</v>
      </c>
      <c r="D256" s="178">
        <v>139200003</v>
      </c>
      <c r="E256" s="179" t="s">
        <v>4657</v>
      </c>
    </row>
    <row r="257" spans="3:5" ht="14.5" x14ac:dyDescent="0.3">
      <c r="C257" s="178" t="s">
        <v>401</v>
      </c>
      <c r="D257" s="178">
        <v>139200004</v>
      </c>
      <c r="E257" s="179" t="s">
        <v>4658</v>
      </c>
    </row>
    <row r="258" spans="3:5" ht="14.5" x14ac:dyDescent="0.3">
      <c r="C258" s="178" t="s">
        <v>401</v>
      </c>
      <c r="D258" s="178">
        <v>139200005</v>
      </c>
      <c r="E258" s="179" t="s">
        <v>4659</v>
      </c>
    </row>
    <row r="259" spans="3:5" ht="29" x14ac:dyDescent="0.3">
      <c r="C259" s="178" t="s">
        <v>401</v>
      </c>
      <c r="D259" s="178">
        <v>139200090</v>
      </c>
      <c r="E259" s="179" t="s">
        <v>4660</v>
      </c>
    </row>
    <row r="260" spans="3:5" ht="29" x14ac:dyDescent="0.3">
      <c r="C260" s="178" t="s">
        <v>401</v>
      </c>
      <c r="D260" s="178">
        <v>139299000</v>
      </c>
      <c r="E260" s="179" t="s">
        <v>4661</v>
      </c>
    </row>
    <row r="261" spans="3:5" ht="58" x14ac:dyDescent="0.3">
      <c r="C261" s="178" t="s">
        <v>401</v>
      </c>
      <c r="D261" s="178">
        <v>139400001</v>
      </c>
      <c r="E261" s="179" t="s">
        <v>4662</v>
      </c>
    </row>
    <row r="262" spans="3:5" ht="29" x14ac:dyDescent="0.3">
      <c r="C262" s="178" t="s">
        <v>401</v>
      </c>
      <c r="D262" s="178">
        <v>139400002</v>
      </c>
      <c r="E262" s="179" t="s">
        <v>4663</v>
      </c>
    </row>
    <row r="263" spans="3:5" ht="43.5" x14ac:dyDescent="0.3">
      <c r="C263" s="178" t="s">
        <v>401</v>
      </c>
      <c r="D263" s="178">
        <v>139400003</v>
      </c>
      <c r="E263" s="179" t="s">
        <v>4664</v>
      </c>
    </row>
    <row r="264" spans="3:5" ht="29" x14ac:dyDescent="0.3">
      <c r="C264" s="178" t="s">
        <v>401</v>
      </c>
      <c r="D264" s="178">
        <v>139400090</v>
      </c>
      <c r="E264" s="179" t="s">
        <v>4665</v>
      </c>
    </row>
    <row r="265" spans="3:5" ht="14.5" x14ac:dyDescent="0.3">
      <c r="C265" s="178" t="s">
        <v>401</v>
      </c>
      <c r="D265" s="178">
        <v>139499000</v>
      </c>
      <c r="E265" s="179" t="s">
        <v>4666</v>
      </c>
    </row>
    <row r="266" spans="3:5" ht="43.5" x14ac:dyDescent="0.3">
      <c r="C266" s="178" t="s">
        <v>401</v>
      </c>
      <c r="D266" s="178">
        <v>139900001</v>
      </c>
      <c r="E266" s="179" t="s">
        <v>4667</v>
      </c>
    </row>
    <row r="267" spans="3:5" ht="14.5" x14ac:dyDescent="0.3">
      <c r="C267" s="178" t="s">
        <v>401</v>
      </c>
      <c r="D267" s="178">
        <v>139900002</v>
      </c>
      <c r="E267" s="179" t="s">
        <v>4668</v>
      </c>
    </row>
    <row r="268" spans="3:5" ht="29" x14ac:dyDescent="0.3">
      <c r="C268" s="178" t="s">
        <v>401</v>
      </c>
      <c r="D268" s="178">
        <v>139900003</v>
      </c>
      <c r="E268" s="179" t="s">
        <v>4669</v>
      </c>
    </row>
    <row r="269" spans="3:5" ht="14.5" x14ac:dyDescent="0.3">
      <c r="C269" s="178" t="s">
        <v>401</v>
      </c>
      <c r="D269" s="178">
        <v>139900004</v>
      </c>
      <c r="E269" s="179" t="s">
        <v>4670</v>
      </c>
    </row>
    <row r="270" spans="3:5" ht="43.5" x14ac:dyDescent="0.3">
      <c r="C270" s="178" t="s">
        <v>401</v>
      </c>
      <c r="D270" s="178">
        <v>139900005</v>
      </c>
      <c r="E270" s="179" t="s">
        <v>4671</v>
      </c>
    </row>
    <row r="271" spans="3:5" ht="29" x14ac:dyDescent="0.3">
      <c r="C271" s="178" t="s">
        <v>401</v>
      </c>
      <c r="D271" s="178">
        <v>139900006</v>
      </c>
      <c r="E271" s="179" t="s">
        <v>4672</v>
      </c>
    </row>
    <row r="272" spans="3:5" ht="72.5" x14ac:dyDescent="0.3">
      <c r="C272" s="178" t="s">
        <v>401</v>
      </c>
      <c r="D272" s="178">
        <v>139900007</v>
      </c>
      <c r="E272" s="179" t="s">
        <v>4673</v>
      </c>
    </row>
    <row r="273" spans="3:5" ht="29" x14ac:dyDescent="0.3">
      <c r="C273" s="178" t="s">
        <v>401</v>
      </c>
      <c r="D273" s="178">
        <v>139900008</v>
      </c>
      <c r="E273" s="179" t="s">
        <v>4674</v>
      </c>
    </row>
    <row r="274" spans="3:5" ht="58" x14ac:dyDescent="0.3">
      <c r="C274" s="178" t="s">
        <v>401</v>
      </c>
      <c r="D274" s="178">
        <v>139900009</v>
      </c>
      <c r="E274" s="179" t="s">
        <v>4675</v>
      </c>
    </row>
    <row r="275" spans="3:5" ht="101.5" x14ac:dyDescent="0.3">
      <c r="C275" s="178" t="s">
        <v>401</v>
      </c>
      <c r="D275" s="178">
        <v>139900010</v>
      </c>
      <c r="E275" s="179" t="s">
        <v>4676</v>
      </c>
    </row>
    <row r="276" spans="3:5" ht="29" x14ac:dyDescent="0.3">
      <c r="C276" s="178" t="s">
        <v>401</v>
      </c>
      <c r="D276" s="178">
        <v>139900011</v>
      </c>
      <c r="E276" s="179" t="s">
        <v>4677</v>
      </c>
    </row>
    <row r="277" spans="3:5" ht="14.5" x14ac:dyDescent="0.3">
      <c r="C277" s="178" t="s">
        <v>401</v>
      </c>
      <c r="D277" s="178">
        <v>139900012</v>
      </c>
      <c r="E277" s="179" t="s">
        <v>4678</v>
      </c>
    </row>
    <row r="278" spans="3:5" ht="14.5" x14ac:dyDescent="0.3">
      <c r="C278" s="178" t="s">
        <v>401</v>
      </c>
      <c r="D278" s="178">
        <v>139900013</v>
      </c>
      <c r="E278" s="179" t="s">
        <v>4679</v>
      </c>
    </row>
    <row r="279" spans="3:5" ht="29" x14ac:dyDescent="0.3">
      <c r="C279" s="178" t="s">
        <v>401</v>
      </c>
      <c r="D279" s="178">
        <v>139900014</v>
      </c>
      <c r="E279" s="179" t="s">
        <v>4680</v>
      </c>
    </row>
    <row r="280" spans="3:5" ht="14.5" x14ac:dyDescent="0.3">
      <c r="C280" s="178" t="s">
        <v>401</v>
      </c>
      <c r="D280" s="178">
        <v>139900015</v>
      </c>
      <c r="E280" s="179" t="s">
        <v>4681</v>
      </c>
    </row>
    <row r="281" spans="3:5" ht="14.5" x14ac:dyDescent="0.3">
      <c r="C281" s="178" t="s">
        <v>401</v>
      </c>
      <c r="D281" s="178">
        <v>139900090</v>
      </c>
      <c r="E281" s="179" t="s">
        <v>4682</v>
      </c>
    </row>
    <row r="282" spans="3:5" ht="43.5" x14ac:dyDescent="0.3">
      <c r="C282" s="178" t="s">
        <v>401</v>
      </c>
      <c r="D282" s="178">
        <v>143000001</v>
      </c>
      <c r="E282" s="179" t="s">
        <v>4683</v>
      </c>
    </row>
    <row r="283" spans="3:5" ht="43.5" x14ac:dyDescent="0.3">
      <c r="C283" s="178" t="s">
        <v>401</v>
      </c>
      <c r="D283" s="178">
        <v>141001001</v>
      </c>
      <c r="E283" s="179" t="s">
        <v>4684</v>
      </c>
    </row>
    <row r="284" spans="3:5" ht="29" x14ac:dyDescent="0.3">
      <c r="C284" s="178" t="s">
        <v>401</v>
      </c>
      <c r="D284" s="178">
        <v>141001002</v>
      </c>
      <c r="E284" s="179" t="s">
        <v>4685</v>
      </c>
    </row>
    <row r="285" spans="3:5" ht="14.5" x14ac:dyDescent="0.3">
      <c r="C285" s="178" t="s">
        <v>401</v>
      </c>
      <c r="D285" s="178">
        <v>141001090</v>
      </c>
      <c r="E285" s="179" t="s">
        <v>4686</v>
      </c>
    </row>
    <row r="286" spans="3:5" ht="43.5" x14ac:dyDescent="0.3">
      <c r="C286" s="178" t="s">
        <v>401</v>
      </c>
      <c r="D286" s="178">
        <v>141009001</v>
      </c>
      <c r="E286" s="179" t="s">
        <v>4687</v>
      </c>
    </row>
    <row r="287" spans="3:5" ht="14.5" x14ac:dyDescent="0.3">
      <c r="C287" s="178" t="s">
        <v>401</v>
      </c>
      <c r="D287" s="178">
        <v>141009002</v>
      </c>
      <c r="E287" s="179" t="s">
        <v>4688</v>
      </c>
    </row>
    <row r="288" spans="3:5" ht="72.5" x14ac:dyDescent="0.3">
      <c r="C288" s="178" t="s">
        <v>401</v>
      </c>
      <c r="D288" s="178">
        <v>141009003</v>
      </c>
      <c r="E288" s="179" t="s">
        <v>4689</v>
      </c>
    </row>
    <row r="289" spans="3:5" ht="72.5" x14ac:dyDescent="0.3">
      <c r="C289" s="178" t="s">
        <v>401</v>
      </c>
      <c r="D289" s="178">
        <v>141009004</v>
      </c>
      <c r="E289" s="179" t="s">
        <v>4690</v>
      </c>
    </row>
    <row r="290" spans="3:5" ht="29" x14ac:dyDescent="0.3">
      <c r="C290" s="178" t="s">
        <v>401</v>
      </c>
      <c r="D290" s="178">
        <v>141009005</v>
      </c>
      <c r="E290" s="179" t="s">
        <v>4691</v>
      </c>
    </row>
    <row r="291" spans="3:5" ht="14.5" x14ac:dyDescent="0.3">
      <c r="C291" s="178" t="s">
        <v>401</v>
      </c>
      <c r="D291" s="178">
        <v>141009006</v>
      </c>
      <c r="E291" s="179" t="s">
        <v>4692</v>
      </c>
    </row>
    <row r="292" spans="3:5" ht="43.5" x14ac:dyDescent="0.3">
      <c r="C292" s="178" t="s">
        <v>401</v>
      </c>
      <c r="D292" s="178">
        <v>141009007</v>
      </c>
      <c r="E292" s="179" t="s">
        <v>4693</v>
      </c>
    </row>
    <row r="293" spans="3:5" ht="14.5" x14ac:dyDescent="0.3">
      <c r="C293" s="178" t="s">
        <v>401</v>
      </c>
      <c r="D293" s="178">
        <v>141009008</v>
      </c>
      <c r="E293" s="179" t="s">
        <v>4694</v>
      </c>
    </row>
    <row r="294" spans="3:5" ht="14.5" x14ac:dyDescent="0.3">
      <c r="C294" s="178" t="s">
        <v>401</v>
      </c>
      <c r="D294" s="178">
        <v>141009009</v>
      </c>
      <c r="E294" s="179" t="s">
        <v>4695</v>
      </c>
    </row>
    <row r="295" spans="3:5" ht="29" x14ac:dyDescent="0.3">
      <c r="C295" s="178" t="s">
        <v>401</v>
      </c>
      <c r="D295" s="178">
        <v>141009010</v>
      </c>
      <c r="E295" s="179" t="s">
        <v>4696</v>
      </c>
    </row>
    <row r="296" spans="3:5" ht="14.5" x14ac:dyDescent="0.3">
      <c r="C296" s="178" t="s">
        <v>401</v>
      </c>
      <c r="D296" s="178">
        <v>141009011</v>
      </c>
      <c r="E296" s="179" t="s">
        <v>4697</v>
      </c>
    </row>
    <row r="297" spans="3:5" ht="29" x14ac:dyDescent="0.3">
      <c r="C297" s="178" t="s">
        <v>401</v>
      </c>
      <c r="D297" s="178">
        <v>141009090</v>
      </c>
      <c r="E297" s="179" t="s">
        <v>4698</v>
      </c>
    </row>
    <row r="298" spans="3:5" ht="29" x14ac:dyDescent="0.3">
      <c r="C298" s="178" t="s">
        <v>401</v>
      </c>
      <c r="D298" s="178">
        <v>141099000</v>
      </c>
      <c r="E298" s="179" t="s">
        <v>4699</v>
      </c>
    </row>
    <row r="299" spans="3:5" ht="14.5" x14ac:dyDescent="0.3">
      <c r="C299" s="178" t="s">
        <v>401</v>
      </c>
      <c r="D299" s="178">
        <v>151100001</v>
      </c>
      <c r="E299" s="179" t="s">
        <v>4700</v>
      </c>
    </row>
    <row r="300" spans="3:5" ht="43.5" x14ac:dyDescent="0.3">
      <c r="C300" s="178" t="s">
        <v>401</v>
      </c>
      <c r="D300" s="178">
        <v>151100002</v>
      </c>
      <c r="E300" s="179" t="s">
        <v>4701</v>
      </c>
    </row>
    <row r="301" spans="3:5" ht="29" x14ac:dyDescent="0.3">
      <c r="C301" s="178" t="s">
        <v>401</v>
      </c>
      <c r="D301" s="178">
        <v>151100003</v>
      </c>
      <c r="E301" s="179" t="s">
        <v>4702</v>
      </c>
    </row>
    <row r="302" spans="3:5" ht="29" x14ac:dyDescent="0.3">
      <c r="C302" s="178" t="s">
        <v>401</v>
      </c>
      <c r="D302" s="178">
        <v>151100090</v>
      </c>
      <c r="E302" s="179" t="s">
        <v>4703</v>
      </c>
    </row>
    <row r="303" spans="3:5" ht="14.5" x14ac:dyDescent="0.3">
      <c r="C303" s="178" t="s">
        <v>401</v>
      </c>
      <c r="D303" s="178">
        <v>151199000</v>
      </c>
      <c r="E303" s="179" t="s">
        <v>4704</v>
      </c>
    </row>
    <row r="304" spans="3:5" ht="72.5" x14ac:dyDescent="0.3">
      <c r="C304" s="178" t="s">
        <v>401</v>
      </c>
      <c r="D304" s="178">
        <v>151200001</v>
      </c>
      <c r="E304" s="179" t="s">
        <v>4705</v>
      </c>
    </row>
    <row r="305" spans="3:5" ht="43.5" x14ac:dyDescent="0.3">
      <c r="C305" s="178" t="s">
        <v>401</v>
      </c>
      <c r="D305" s="178">
        <v>151200002</v>
      </c>
      <c r="E305" s="179" t="s">
        <v>4706</v>
      </c>
    </row>
    <row r="306" spans="3:5" ht="29" x14ac:dyDescent="0.3">
      <c r="C306" s="178" t="s">
        <v>401</v>
      </c>
      <c r="D306" s="178">
        <v>151200003</v>
      </c>
      <c r="E306" s="179" t="s">
        <v>4707</v>
      </c>
    </row>
    <row r="307" spans="3:5" ht="29" x14ac:dyDescent="0.3">
      <c r="C307" s="178" t="s">
        <v>401</v>
      </c>
      <c r="D307" s="178">
        <v>151200004</v>
      </c>
      <c r="E307" s="179" t="s">
        <v>4708</v>
      </c>
    </row>
    <row r="308" spans="3:5" ht="43.5" x14ac:dyDescent="0.3">
      <c r="C308" s="178" t="s">
        <v>401</v>
      </c>
      <c r="D308" s="178">
        <v>151200090</v>
      </c>
      <c r="E308" s="179" t="s">
        <v>4709</v>
      </c>
    </row>
    <row r="309" spans="3:5" ht="43.5" x14ac:dyDescent="0.3">
      <c r="C309" s="178" t="s">
        <v>401</v>
      </c>
      <c r="D309" s="178">
        <v>151299000</v>
      </c>
      <c r="E309" s="179" t="s">
        <v>4710</v>
      </c>
    </row>
    <row r="310" spans="3:5" ht="43.5" x14ac:dyDescent="0.3">
      <c r="C310" s="178" t="s">
        <v>401</v>
      </c>
      <c r="D310" s="178">
        <v>152000001</v>
      </c>
      <c r="E310" s="179" t="s">
        <v>4711</v>
      </c>
    </row>
    <row r="311" spans="3:5" ht="43.5" x14ac:dyDescent="0.3">
      <c r="C311" s="178" t="s">
        <v>401</v>
      </c>
      <c r="D311" s="178">
        <v>152000002</v>
      </c>
      <c r="E311" s="179" t="s">
        <v>4712</v>
      </c>
    </row>
    <row r="312" spans="3:5" ht="29" x14ac:dyDescent="0.3">
      <c r="C312" s="178" t="s">
        <v>401</v>
      </c>
      <c r="D312" s="178">
        <v>152000003</v>
      </c>
      <c r="E312" s="179" t="s">
        <v>4713</v>
      </c>
    </row>
    <row r="313" spans="3:5" ht="14.5" x14ac:dyDescent="0.3">
      <c r="C313" s="178" t="s">
        <v>401</v>
      </c>
      <c r="D313" s="178">
        <v>152000090</v>
      </c>
      <c r="E313" s="179" t="s">
        <v>4714</v>
      </c>
    </row>
    <row r="314" spans="3:5" ht="29" x14ac:dyDescent="0.3">
      <c r="C314" s="178" t="s">
        <v>401</v>
      </c>
      <c r="D314" s="178">
        <v>161000004</v>
      </c>
      <c r="E314" s="179" t="s">
        <v>4715</v>
      </c>
    </row>
    <row r="315" spans="3:5" ht="29" x14ac:dyDescent="0.3">
      <c r="C315" s="178" t="s">
        <v>401</v>
      </c>
      <c r="D315" s="178">
        <v>161000005</v>
      </c>
      <c r="E315" s="179" t="s">
        <v>4716</v>
      </c>
    </row>
    <row r="316" spans="3:5" ht="72.5" x14ac:dyDescent="0.3">
      <c r="C316" s="178" t="s">
        <v>401</v>
      </c>
      <c r="D316" s="178">
        <v>162100001</v>
      </c>
      <c r="E316" s="179" t="s">
        <v>4717</v>
      </c>
    </row>
    <row r="317" spans="3:5" ht="43.5" x14ac:dyDescent="0.3">
      <c r="C317" s="178" t="s">
        <v>401</v>
      </c>
      <c r="D317" s="178">
        <v>162100002</v>
      </c>
      <c r="E317" s="179" t="s">
        <v>4718</v>
      </c>
    </row>
    <row r="318" spans="3:5" ht="29" x14ac:dyDescent="0.3">
      <c r="C318" s="178" t="s">
        <v>401</v>
      </c>
      <c r="D318" s="178">
        <v>162100003</v>
      </c>
      <c r="E318" s="179" t="s">
        <v>4719</v>
      </c>
    </row>
    <row r="319" spans="3:5" ht="14.5" x14ac:dyDescent="0.3">
      <c r="C319" s="178" t="s">
        <v>401</v>
      </c>
      <c r="D319" s="178">
        <v>162100004</v>
      </c>
      <c r="E319" s="179" t="s">
        <v>4720</v>
      </c>
    </row>
    <row r="320" spans="3:5" ht="14.5" x14ac:dyDescent="0.3">
      <c r="C320" s="178" t="s">
        <v>401</v>
      </c>
      <c r="D320" s="178">
        <v>162100005</v>
      </c>
      <c r="E320" s="179" t="s">
        <v>4721</v>
      </c>
    </row>
    <row r="321" spans="3:5" ht="29" x14ac:dyDescent="0.3">
      <c r="C321" s="178" t="s">
        <v>401</v>
      </c>
      <c r="D321" s="178">
        <v>162100090</v>
      </c>
      <c r="E321" s="179" t="s">
        <v>4722</v>
      </c>
    </row>
    <row r="322" spans="3:5" ht="29" x14ac:dyDescent="0.3">
      <c r="C322" s="178" t="s">
        <v>401</v>
      </c>
      <c r="D322" s="178">
        <v>162199000</v>
      </c>
      <c r="E322" s="179" t="s">
        <v>4723</v>
      </c>
    </row>
    <row r="323" spans="3:5" ht="43.5" x14ac:dyDescent="0.3">
      <c r="C323" s="178" t="s">
        <v>401</v>
      </c>
      <c r="D323" s="178">
        <v>162200001</v>
      </c>
      <c r="E323" s="179" t="s">
        <v>4724</v>
      </c>
    </row>
    <row r="324" spans="3:5" ht="72.5" x14ac:dyDescent="0.3">
      <c r="C324" s="178" t="s">
        <v>401</v>
      </c>
      <c r="D324" s="178">
        <v>162200002</v>
      </c>
      <c r="E324" s="179" t="s">
        <v>4725</v>
      </c>
    </row>
    <row r="325" spans="3:5" ht="72.5" x14ac:dyDescent="0.3">
      <c r="C325" s="178" t="s">
        <v>401</v>
      </c>
      <c r="D325" s="178">
        <v>162200003</v>
      </c>
      <c r="E325" s="179" t="s">
        <v>4726</v>
      </c>
    </row>
    <row r="326" spans="3:5" ht="43.5" x14ac:dyDescent="0.3">
      <c r="C326" s="178" t="s">
        <v>401</v>
      </c>
      <c r="D326" s="178">
        <v>162200004</v>
      </c>
      <c r="E326" s="179" t="s">
        <v>4727</v>
      </c>
    </row>
    <row r="327" spans="3:5" ht="43.5" x14ac:dyDescent="0.3">
      <c r="C327" s="178" t="s">
        <v>401</v>
      </c>
      <c r="D327" s="178">
        <v>162200005</v>
      </c>
      <c r="E327" s="179" t="s">
        <v>4728</v>
      </c>
    </row>
    <row r="328" spans="3:5" ht="58" x14ac:dyDescent="0.3">
      <c r="C328" s="178" t="s">
        <v>401</v>
      </c>
      <c r="D328" s="178">
        <v>162200006</v>
      </c>
      <c r="E328" s="179" t="s">
        <v>4729</v>
      </c>
    </row>
    <row r="329" spans="3:5" ht="43.5" x14ac:dyDescent="0.3">
      <c r="C329" s="178" t="s">
        <v>401</v>
      </c>
      <c r="D329" s="178">
        <v>162200007</v>
      </c>
      <c r="E329" s="179" t="s">
        <v>4730</v>
      </c>
    </row>
    <row r="330" spans="3:5" ht="29" x14ac:dyDescent="0.3">
      <c r="C330" s="178" t="s">
        <v>401</v>
      </c>
      <c r="D330" s="178">
        <v>162200010</v>
      </c>
      <c r="E330" s="179" t="s">
        <v>4731</v>
      </c>
    </row>
    <row r="331" spans="3:5" ht="29" x14ac:dyDescent="0.3">
      <c r="C331" s="178" t="s">
        <v>401</v>
      </c>
      <c r="D331" s="178">
        <v>162300001</v>
      </c>
      <c r="E331" s="179" t="s">
        <v>4732</v>
      </c>
    </row>
    <row r="332" spans="3:5" ht="29" x14ac:dyDescent="0.3">
      <c r="C332" s="178" t="s">
        <v>401</v>
      </c>
      <c r="D332" s="178">
        <v>162300002</v>
      </c>
      <c r="E332" s="179" t="s">
        <v>4733</v>
      </c>
    </row>
    <row r="333" spans="3:5" ht="29" x14ac:dyDescent="0.3">
      <c r="C333" s="178" t="s">
        <v>401</v>
      </c>
      <c r="D333" s="178">
        <v>162300003</v>
      </c>
      <c r="E333" s="179" t="s">
        <v>4734</v>
      </c>
    </row>
    <row r="334" spans="3:5" ht="29" x14ac:dyDescent="0.3">
      <c r="C334" s="178" t="s">
        <v>401</v>
      </c>
      <c r="D334" s="178">
        <v>162300004</v>
      </c>
      <c r="E334" s="179" t="s">
        <v>4735</v>
      </c>
    </row>
    <row r="335" spans="3:5" ht="14.5" x14ac:dyDescent="0.3">
      <c r="C335" s="178" t="s">
        <v>401</v>
      </c>
      <c r="D335" s="178">
        <v>162300090</v>
      </c>
      <c r="E335" s="179" t="s">
        <v>4736</v>
      </c>
    </row>
    <row r="336" spans="3:5" ht="14.5" x14ac:dyDescent="0.3">
      <c r="C336" s="178" t="s">
        <v>401</v>
      </c>
      <c r="D336" s="178">
        <v>162399000</v>
      </c>
      <c r="E336" s="179" t="s">
        <v>4737</v>
      </c>
    </row>
    <row r="337" spans="3:5" ht="43.5" x14ac:dyDescent="0.3">
      <c r="C337" s="178" t="s">
        <v>401</v>
      </c>
      <c r="D337" s="178">
        <v>162900001</v>
      </c>
      <c r="E337" s="179" t="s">
        <v>4738</v>
      </c>
    </row>
    <row r="338" spans="3:5" ht="29" x14ac:dyDescent="0.3">
      <c r="C338" s="178" t="s">
        <v>401</v>
      </c>
      <c r="D338" s="178">
        <v>162900002</v>
      </c>
      <c r="E338" s="179" t="s">
        <v>4739</v>
      </c>
    </row>
    <row r="339" spans="3:5" ht="29" x14ac:dyDescent="0.3">
      <c r="C339" s="178" t="s">
        <v>401</v>
      </c>
      <c r="D339" s="178">
        <v>162900003</v>
      </c>
      <c r="E339" s="179" t="s">
        <v>4740</v>
      </c>
    </row>
    <row r="340" spans="3:5" ht="29" x14ac:dyDescent="0.3">
      <c r="C340" s="178" t="s">
        <v>401</v>
      </c>
      <c r="D340" s="178">
        <v>162900004</v>
      </c>
      <c r="E340" s="179" t="s">
        <v>4741</v>
      </c>
    </row>
    <row r="341" spans="3:5" ht="29" x14ac:dyDescent="0.3">
      <c r="C341" s="178" t="s">
        <v>401</v>
      </c>
      <c r="D341" s="178">
        <v>162900005</v>
      </c>
      <c r="E341" s="179" t="s">
        <v>4742</v>
      </c>
    </row>
    <row r="342" spans="3:5" ht="29" x14ac:dyDescent="0.3">
      <c r="C342" s="178" t="s">
        <v>401</v>
      </c>
      <c r="D342" s="178">
        <v>162900006</v>
      </c>
      <c r="E342" s="179" t="s">
        <v>4743</v>
      </c>
    </row>
    <row r="343" spans="3:5" ht="43.5" x14ac:dyDescent="0.3">
      <c r="C343" s="178" t="s">
        <v>401</v>
      </c>
      <c r="D343" s="178">
        <v>162900007</v>
      </c>
      <c r="E343" s="179" t="s">
        <v>4744</v>
      </c>
    </row>
    <row r="344" spans="3:5" ht="43.5" x14ac:dyDescent="0.3">
      <c r="C344" s="178" t="s">
        <v>401</v>
      </c>
      <c r="D344" s="178">
        <v>162900008</v>
      </c>
      <c r="E344" s="179" t="s">
        <v>4745</v>
      </c>
    </row>
    <row r="345" spans="3:5" ht="58" x14ac:dyDescent="0.3">
      <c r="C345" s="178" t="s">
        <v>401</v>
      </c>
      <c r="D345" s="178">
        <v>162900009</v>
      </c>
      <c r="E345" s="179" t="s">
        <v>4746</v>
      </c>
    </row>
    <row r="346" spans="3:5" ht="29" x14ac:dyDescent="0.3">
      <c r="C346" s="178" t="s">
        <v>401</v>
      </c>
      <c r="D346" s="178">
        <v>162900010</v>
      </c>
      <c r="E346" s="179" t="s">
        <v>4747</v>
      </c>
    </row>
    <row r="347" spans="3:5" ht="29" x14ac:dyDescent="0.3">
      <c r="C347" s="178" t="s">
        <v>401</v>
      </c>
      <c r="D347" s="178">
        <v>162900011</v>
      </c>
      <c r="E347" s="179" t="s">
        <v>4748</v>
      </c>
    </row>
    <row r="348" spans="3:5" ht="29" x14ac:dyDescent="0.3">
      <c r="C348" s="178" t="s">
        <v>401</v>
      </c>
      <c r="D348" s="178">
        <v>162900012</v>
      </c>
      <c r="E348" s="179" t="s">
        <v>4749</v>
      </c>
    </row>
    <row r="349" spans="3:5" ht="29" x14ac:dyDescent="0.3">
      <c r="C349" s="178" t="s">
        <v>401</v>
      </c>
      <c r="D349" s="178">
        <v>162900013</v>
      </c>
      <c r="E349" s="179" t="s">
        <v>4750</v>
      </c>
    </row>
    <row r="350" spans="3:5" ht="29" x14ac:dyDescent="0.3">
      <c r="C350" s="178" t="s">
        <v>401</v>
      </c>
      <c r="D350" s="178">
        <v>162900014</v>
      </c>
      <c r="E350" s="179" t="s">
        <v>4751</v>
      </c>
    </row>
    <row r="351" spans="3:5" ht="43.5" x14ac:dyDescent="0.3">
      <c r="C351" s="178" t="s">
        <v>401</v>
      </c>
      <c r="D351" s="178">
        <v>162900016</v>
      </c>
      <c r="E351" s="179" t="s">
        <v>4752</v>
      </c>
    </row>
    <row r="352" spans="3:5" ht="43.5" x14ac:dyDescent="0.3">
      <c r="C352" s="178" t="s">
        <v>401</v>
      </c>
      <c r="D352" s="178">
        <v>162900090</v>
      </c>
      <c r="E352" s="179" t="s">
        <v>4753</v>
      </c>
    </row>
    <row r="353" spans="3:5" ht="43.5" x14ac:dyDescent="0.3">
      <c r="C353" s="178" t="s">
        <v>401</v>
      </c>
      <c r="D353" s="178">
        <v>162999000</v>
      </c>
      <c r="E353" s="179" t="s">
        <v>4754</v>
      </c>
    </row>
    <row r="354" spans="3:5" ht="58" x14ac:dyDescent="0.3">
      <c r="C354" s="178" t="s">
        <v>401</v>
      </c>
      <c r="D354" s="178">
        <v>170100001</v>
      </c>
      <c r="E354" s="179" t="s">
        <v>4755</v>
      </c>
    </row>
    <row r="355" spans="3:5" ht="14.5" x14ac:dyDescent="0.3">
      <c r="C355" s="178" t="s">
        <v>401</v>
      </c>
      <c r="D355" s="178">
        <v>170100004</v>
      </c>
      <c r="E355" s="179" t="s">
        <v>4756</v>
      </c>
    </row>
    <row r="356" spans="3:5" ht="29" x14ac:dyDescent="0.3">
      <c r="C356" s="178" t="s">
        <v>401</v>
      </c>
      <c r="D356" s="178">
        <v>170100005</v>
      </c>
      <c r="E356" s="179" t="s">
        <v>4757</v>
      </c>
    </row>
    <row r="357" spans="3:5" ht="14.5" x14ac:dyDescent="0.3">
      <c r="C357" s="178" t="s">
        <v>401</v>
      </c>
      <c r="D357" s="178">
        <v>170100006</v>
      </c>
      <c r="E357" s="179" t="s">
        <v>4758</v>
      </c>
    </row>
    <row r="358" spans="3:5" ht="14.5" x14ac:dyDescent="0.3">
      <c r="C358" s="178" t="s">
        <v>401</v>
      </c>
      <c r="D358" s="178">
        <v>170100007</v>
      </c>
      <c r="E358" s="179" t="s">
        <v>4759</v>
      </c>
    </row>
    <row r="359" spans="3:5" ht="14.5" x14ac:dyDescent="0.3">
      <c r="C359" s="178" t="s">
        <v>401</v>
      </c>
      <c r="D359" s="178">
        <v>170100008</v>
      </c>
      <c r="E359" s="179" t="s">
        <v>4760</v>
      </c>
    </row>
    <row r="360" spans="3:5" ht="29" x14ac:dyDescent="0.3">
      <c r="C360" s="178" t="s">
        <v>401</v>
      </c>
      <c r="D360" s="178">
        <v>170100009</v>
      </c>
      <c r="E360" s="179" t="s">
        <v>4761</v>
      </c>
    </row>
    <row r="361" spans="3:5" ht="29" x14ac:dyDescent="0.3">
      <c r="C361" s="178" t="s">
        <v>401</v>
      </c>
      <c r="D361" s="178">
        <v>170100010</v>
      </c>
      <c r="E361" s="179" t="s">
        <v>4762</v>
      </c>
    </row>
    <row r="362" spans="3:5" ht="29" x14ac:dyDescent="0.3">
      <c r="C362" s="178" t="s">
        <v>401</v>
      </c>
      <c r="D362" s="178">
        <v>170100011</v>
      </c>
      <c r="E362" s="179" t="s">
        <v>4763</v>
      </c>
    </row>
    <row r="363" spans="3:5" ht="29" x14ac:dyDescent="0.3">
      <c r="C363" s="178" t="s">
        <v>401</v>
      </c>
      <c r="D363" s="178">
        <v>170100090</v>
      </c>
      <c r="E363" s="179" t="s">
        <v>4764</v>
      </c>
    </row>
    <row r="364" spans="3:5" ht="43.5" x14ac:dyDescent="0.3">
      <c r="C364" s="178" t="s">
        <v>401</v>
      </c>
      <c r="D364" s="178">
        <v>162999000</v>
      </c>
      <c r="E364" s="179" t="s">
        <v>4754</v>
      </c>
    </row>
    <row r="365" spans="3:5" ht="43.5" x14ac:dyDescent="0.3">
      <c r="C365" s="178" t="s">
        <v>401</v>
      </c>
      <c r="D365" s="178">
        <v>162900090</v>
      </c>
      <c r="E365" s="179" t="s">
        <v>4753</v>
      </c>
    </row>
    <row r="366" spans="3:5" ht="43.5" x14ac:dyDescent="0.3">
      <c r="C366" s="178" t="s">
        <v>401</v>
      </c>
      <c r="D366" s="178">
        <v>162900001</v>
      </c>
      <c r="E366" s="179" t="s">
        <v>4738</v>
      </c>
    </row>
    <row r="367" spans="3:5" ht="29" x14ac:dyDescent="0.3">
      <c r="C367" s="178" t="s">
        <v>401</v>
      </c>
      <c r="D367" s="178">
        <v>162900002</v>
      </c>
      <c r="E367" s="179" t="s">
        <v>4739</v>
      </c>
    </row>
    <row r="368" spans="3:5" ht="29" x14ac:dyDescent="0.3">
      <c r="C368" s="178" t="s">
        <v>401</v>
      </c>
      <c r="D368" s="178">
        <v>162900003</v>
      </c>
      <c r="E368" s="179" t="s">
        <v>4740</v>
      </c>
    </row>
    <row r="369" spans="3:5" ht="29" x14ac:dyDescent="0.3">
      <c r="C369" s="178" t="s">
        <v>401</v>
      </c>
      <c r="D369" s="178">
        <v>162900004</v>
      </c>
      <c r="E369" s="179" t="s">
        <v>4741</v>
      </c>
    </row>
    <row r="370" spans="3:5" ht="29" x14ac:dyDescent="0.3">
      <c r="C370" s="178" t="s">
        <v>401</v>
      </c>
      <c r="D370" s="178">
        <v>162900005</v>
      </c>
      <c r="E370" s="179" t="s">
        <v>4742</v>
      </c>
    </row>
    <row r="371" spans="3:5" ht="29" x14ac:dyDescent="0.3">
      <c r="C371" s="178" t="s">
        <v>401</v>
      </c>
      <c r="D371" s="178">
        <v>162900006</v>
      </c>
      <c r="E371" s="179" t="s">
        <v>4743</v>
      </c>
    </row>
    <row r="372" spans="3:5" ht="43.5" x14ac:dyDescent="0.3">
      <c r="C372" s="178" t="s">
        <v>401</v>
      </c>
      <c r="D372" s="178">
        <v>162900007</v>
      </c>
      <c r="E372" s="179" t="s">
        <v>4744</v>
      </c>
    </row>
    <row r="373" spans="3:5" ht="43.5" x14ac:dyDescent="0.3">
      <c r="C373" s="178" t="s">
        <v>401</v>
      </c>
      <c r="D373" s="178">
        <v>162900008</v>
      </c>
      <c r="E373" s="179" t="s">
        <v>4745</v>
      </c>
    </row>
    <row r="374" spans="3:5" ht="58" x14ac:dyDescent="0.3">
      <c r="C374" s="178" t="s">
        <v>401</v>
      </c>
      <c r="D374" s="178">
        <v>162900009</v>
      </c>
      <c r="E374" s="179" t="s">
        <v>4746</v>
      </c>
    </row>
    <row r="375" spans="3:5" ht="29" x14ac:dyDescent="0.3">
      <c r="C375" s="178" t="s">
        <v>401</v>
      </c>
      <c r="D375" s="178">
        <v>162900010</v>
      </c>
      <c r="E375" s="179" t="s">
        <v>4747</v>
      </c>
    </row>
    <row r="376" spans="3:5" ht="29" x14ac:dyDescent="0.3">
      <c r="C376" s="178" t="s">
        <v>401</v>
      </c>
      <c r="D376" s="178">
        <v>162900011</v>
      </c>
      <c r="E376" s="179" t="s">
        <v>4748</v>
      </c>
    </row>
    <row r="377" spans="3:5" ht="29" x14ac:dyDescent="0.3">
      <c r="C377" s="178" t="s">
        <v>401</v>
      </c>
      <c r="D377" s="178">
        <v>162900012</v>
      </c>
      <c r="E377" s="179" t="s">
        <v>4749</v>
      </c>
    </row>
    <row r="378" spans="3:5" ht="29" x14ac:dyDescent="0.3">
      <c r="C378" s="178" t="s">
        <v>401</v>
      </c>
      <c r="D378" s="178">
        <v>162900013</v>
      </c>
      <c r="E378" s="179" t="s">
        <v>4750</v>
      </c>
    </row>
    <row r="379" spans="3:5" ht="29" x14ac:dyDescent="0.3">
      <c r="C379" s="178" t="s">
        <v>401</v>
      </c>
      <c r="D379" s="178">
        <v>162900015</v>
      </c>
      <c r="E379" s="179" t="s">
        <v>4765</v>
      </c>
    </row>
    <row r="380" spans="3:5" ht="43.5" x14ac:dyDescent="0.3">
      <c r="C380" s="178" t="s">
        <v>401</v>
      </c>
      <c r="D380" s="178">
        <v>162900016</v>
      </c>
      <c r="E380" s="179" t="s">
        <v>4752</v>
      </c>
    </row>
    <row r="381" spans="3:5" ht="43.5" x14ac:dyDescent="0.3">
      <c r="C381" s="178" t="s">
        <v>401</v>
      </c>
      <c r="D381" s="178">
        <v>162900090</v>
      </c>
      <c r="E381" s="179" t="s">
        <v>4753</v>
      </c>
    </row>
    <row r="382" spans="3:5" ht="14.5" x14ac:dyDescent="0.3">
      <c r="C382" s="178" t="s">
        <v>401</v>
      </c>
      <c r="D382" s="178">
        <v>310001001</v>
      </c>
      <c r="E382" s="179" t="s">
        <v>4766</v>
      </c>
    </row>
    <row r="383" spans="3:5" ht="29" x14ac:dyDescent="0.3">
      <c r="C383" s="178" t="s">
        <v>401</v>
      </c>
      <c r="D383" s="178">
        <v>310001002</v>
      </c>
      <c r="E383" s="179" t="s">
        <v>4767</v>
      </c>
    </row>
    <row r="384" spans="3:5" ht="29" x14ac:dyDescent="0.3">
      <c r="C384" s="178" t="s">
        <v>401</v>
      </c>
      <c r="D384" s="178">
        <v>310001003</v>
      </c>
      <c r="E384" s="179" t="s">
        <v>4768</v>
      </c>
    </row>
    <row r="385" spans="3:5" ht="43.5" x14ac:dyDescent="0.3">
      <c r="C385" s="178" t="s">
        <v>401</v>
      </c>
      <c r="D385" s="178">
        <v>310001004</v>
      </c>
      <c r="E385" s="179" t="s">
        <v>4769</v>
      </c>
    </row>
    <row r="386" spans="3:5" ht="29" x14ac:dyDescent="0.3">
      <c r="C386" s="178" t="s">
        <v>401</v>
      </c>
      <c r="D386" s="178">
        <v>310001005</v>
      </c>
      <c r="E386" s="179" t="s">
        <v>4770</v>
      </c>
    </row>
    <row r="387" spans="3:5" ht="14.5" x14ac:dyDescent="0.3">
      <c r="C387" s="178" t="s">
        <v>401</v>
      </c>
      <c r="D387" s="178">
        <v>310001006</v>
      </c>
      <c r="E387" s="179" t="s">
        <v>4771</v>
      </c>
    </row>
    <row r="388" spans="3:5" ht="14.5" x14ac:dyDescent="0.3">
      <c r="C388" s="178" t="s">
        <v>401</v>
      </c>
      <c r="D388" s="178">
        <v>310001007</v>
      </c>
      <c r="E388" s="179" t="s">
        <v>4772</v>
      </c>
    </row>
    <row r="389" spans="3:5" ht="29" x14ac:dyDescent="0.3">
      <c r="C389" s="178" t="s">
        <v>401</v>
      </c>
      <c r="D389" s="178">
        <v>310001008</v>
      </c>
      <c r="E389" s="179" t="s">
        <v>4773</v>
      </c>
    </row>
    <row r="390" spans="3:5" ht="29" x14ac:dyDescent="0.3">
      <c r="C390" s="178" t="s">
        <v>401</v>
      </c>
      <c r="D390" s="178">
        <v>310001009</v>
      </c>
      <c r="E390" s="179" t="s">
        <v>4774</v>
      </c>
    </row>
    <row r="391" spans="3:5" ht="14.5" x14ac:dyDescent="0.3">
      <c r="C391" s="178" t="s">
        <v>401</v>
      </c>
      <c r="D391" s="178">
        <v>310001010</v>
      </c>
      <c r="E391" s="179" t="s">
        <v>4775</v>
      </c>
    </row>
    <row r="392" spans="3:5" ht="29" x14ac:dyDescent="0.3">
      <c r="C392" s="178" t="s">
        <v>401</v>
      </c>
      <c r="D392" s="178">
        <v>310001011</v>
      </c>
      <c r="E392" s="179" t="s">
        <v>4776</v>
      </c>
    </row>
    <row r="393" spans="3:5" ht="29" x14ac:dyDescent="0.3">
      <c r="C393" s="178" t="s">
        <v>401</v>
      </c>
      <c r="D393" s="178">
        <v>310001012</v>
      </c>
      <c r="E393" s="179" t="s">
        <v>4777</v>
      </c>
    </row>
    <row r="394" spans="3:5" ht="43.5" x14ac:dyDescent="0.3">
      <c r="C394" s="178" t="s">
        <v>401</v>
      </c>
      <c r="D394" s="178">
        <v>310001013</v>
      </c>
      <c r="E394" s="179" t="s">
        <v>4778</v>
      </c>
    </row>
    <row r="395" spans="3:5" ht="14.5" x14ac:dyDescent="0.3">
      <c r="C395" s="178" t="s">
        <v>401</v>
      </c>
      <c r="D395" s="178" t="s">
        <v>4779</v>
      </c>
      <c r="E395" s="179" t="s">
        <v>4780</v>
      </c>
    </row>
    <row r="396" spans="3:5" ht="14.5" x14ac:dyDescent="0.3">
      <c r="C396" s="178" t="s">
        <v>401</v>
      </c>
      <c r="D396" s="178">
        <v>310009001</v>
      </c>
      <c r="E396" s="179" t="s">
        <v>4781</v>
      </c>
    </row>
    <row r="397" spans="3:5" ht="43.5" x14ac:dyDescent="0.3">
      <c r="C397" s="178" t="s">
        <v>401</v>
      </c>
      <c r="D397" s="178">
        <v>310009002</v>
      </c>
      <c r="E397" s="179" t="s">
        <v>4782</v>
      </c>
    </row>
    <row r="398" spans="3:5" ht="29" x14ac:dyDescent="0.3">
      <c r="C398" s="178" t="s">
        <v>401</v>
      </c>
      <c r="D398" s="178">
        <v>310009003</v>
      </c>
      <c r="E398" s="179" t="s">
        <v>4783</v>
      </c>
    </row>
    <row r="399" spans="3:5" ht="29" x14ac:dyDescent="0.3">
      <c r="C399" s="178" t="s">
        <v>401</v>
      </c>
      <c r="D399" s="178">
        <v>310009004</v>
      </c>
      <c r="E399" s="179" t="s">
        <v>4784</v>
      </c>
    </row>
    <row r="400" spans="3:5" ht="58" x14ac:dyDescent="0.3">
      <c r="C400" s="178" t="s">
        <v>401</v>
      </c>
      <c r="D400" s="178">
        <v>310009005</v>
      </c>
      <c r="E400" s="179" t="s">
        <v>4785</v>
      </c>
    </row>
    <row r="401" spans="3:5" ht="14.5" x14ac:dyDescent="0.3">
      <c r="C401" s="178" t="s">
        <v>401</v>
      </c>
      <c r="D401" s="178">
        <v>310009006</v>
      </c>
      <c r="E401" s="179" t="s">
        <v>4786</v>
      </c>
    </row>
    <row r="402" spans="3:5" ht="14.5" x14ac:dyDescent="0.3">
      <c r="C402" s="178" t="s">
        <v>401</v>
      </c>
      <c r="D402" s="178">
        <v>310009007</v>
      </c>
      <c r="E402" s="179" t="s">
        <v>4787</v>
      </c>
    </row>
    <row r="403" spans="3:5" ht="29" x14ac:dyDescent="0.3">
      <c r="C403" s="178" t="s">
        <v>401</v>
      </c>
      <c r="D403" s="178">
        <v>310009008</v>
      </c>
      <c r="E403" s="179" t="s">
        <v>4788</v>
      </c>
    </row>
    <row r="404" spans="3:5" ht="14.5" x14ac:dyDescent="0.3">
      <c r="C404" s="178" t="s">
        <v>401</v>
      </c>
      <c r="D404" s="178">
        <v>310009009</v>
      </c>
      <c r="E404" s="179" t="s">
        <v>4789</v>
      </c>
    </row>
    <row r="405" spans="3:5" ht="29" x14ac:dyDescent="0.3">
      <c r="C405" s="178" t="s">
        <v>401</v>
      </c>
      <c r="D405" s="178">
        <v>310009010</v>
      </c>
      <c r="E405" s="179" t="s">
        <v>4790</v>
      </c>
    </row>
    <row r="406" spans="3:5" ht="14.5" x14ac:dyDescent="0.3">
      <c r="C406" s="178" t="s">
        <v>401</v>
      </c>
      <c r="D406" s="178">
        <v>310009011</v>
      </c>
      <c r="E406" s="179" t="s">
        <v>4791</v>
      </c>
    </row>
    <row r="407" spans="3:5" ht="58" x14ac:dyDescent="0.3">
      <c r="C407" s="178" t="s">
        <v>401</v>
      </c>
      <c r="D407" s="178">
        <v>310009012</v>
      </c>
      <c r="E407" s="179" t="s">
        <v>4792</v>
      </c>
    </row>
    <row r="408" spans="3:5" ht="43.5" x14ac:dyDescent="0.3">
      <c r="C408" s="178" t="s">
        <v>401</v>
      </c>
      <c r="D408" s="178">
        <v>310009013</v>
      </c>
      <c r="E408" s="179" t="s">
        <v>4793</v>
      </c>
    </row>
    <row r="409" spans="3:5" ht="43.5" x14ac:dyDescent="0.3">
      <c r="C409" s="178" t="s">
        <v>401</v>
      </c>
      <c r="D409" s="178" t="s">
        <v>4794</v>
      </c>
      <c r="E409" s="179" t="s">
        <v>4795</v>
      </c>
    </row>
    <row r="410" spans="3:5" ht="14.5" x14ac:dyDescent="0.3">
      <c r="C410" s="178" t="s">
        <v>401</v>
      </c>
      <c r="D410" s="178">
        <v>310099000</v>
      </c>
      <c r="E410" s="179" t="s">
        <v>4796</v>
      </c>
    </row>
    <row r="411" spans="3:5" ht="43.5" x14ac:dyDescent="0.3">
      <c r="C411" s="178" t="s">
        <v>401</v>
      </c>
      <c r="D411" s="178">
        <v>162999000</v>
      </c>
      <c r="E411" s="179" t="s">
        <v>4754</v>
      </c>
    </row>
    <row r="412" spans="3:5" ht="29" x14ac:dyDescent="0.3">
      <c r="C412" s="178" t="s">
        <v>401</v>
      </c>
      <c r="D412" s="178">
        <v>162900014</v>
      </c>
      <c r="E412" s="179" t="s">
        <v>4751</v>
      </c>
    </row>
    <row r="413" spans="3:5" ht="43.5" x14ac:dyDescent="0.3">
      <c r="C413" s="178" t="s">
        <v>401</v>
      </c>
      <c r="D413" s="178">
        <v>162900090</v>
      </c>
      <c r="E413" s="179" t="s">
        <v>4753</v>
      </c>
    </row>
    <row r="414" spans="3:5" ht="72.5" x14ac:dyDescent="0.3">
      <c r="C414" s="178" t="s">
        <v>401</v>
      </c>
      <c r="D414" s="178">
        <v>181100001</v>
      </c>
      <c r="E414" s="179" t="s">
        <v>4797</v>
      </c>
    </row>
    <row r="415" spans="3:5" ht="58" x14ac:dyDescent="0.3">
      <c r="C415" s="178" t="s">
        <v>401</v>
      </c>
      <c r="D415" s="178">
        <v>181100002</v>
      </c>
      <c r="E415" s="179" t="s">
        <v>4798</v>
      </c>
    </row>
    <row r="416" spans="3:5" ht="72.5" x14ac:dyDescent="0.3">
      <c r="C416" s="178" t="s">
        <v>401</v>
      </c>
      <c r="D416" s="178">
        <v>181100003</v>
      </c>
      <c r="E416" s="179" t="s">
        <v>4799</v>
      </c>
    </row>
    <row r="417" spans="3:5" ht="58" x14ac:dyDescent="0.3">
      <c r="C417" s="178" t="s">
        <v>401</v>
      </c>
      <c r="D417" s="178">
        <v>181100004</v>
      </c>
      <c r="E417" s="179" t="s">
        <v>4800</v>
      </c>
    </row>
    <row r="418" spans="3:5" ht="43.5" x14ac:dyDescent="0.3">
      <c r="C418" s="178" t="s">
        <v>401</v>
      </c>
      <c r="D418" s="178">
        <v>181100005</v>
      </c>
      <c r="E418" s="179" t="s">
        <v>4801</v>
      </c>
    </row>
    <row r="419" spans="3:5" ht="14.5" x14ac:dyDescent="0.3">
      <c r="C419" s="178" t="s">
        <v>401</v>
      </c>
      <c r="D419" s="178">
        <v>181100090</v>
      </c>
      <c r="E419" s="179" t="s">
        <v>4802</v>
      </c>
    </row>
    <row r="420" spans="3:5" ht="14.5" x14ac:dyDescent="0.3">
      <c r="C420" s="178" t="s">
        <v>401</v>
      </c>
      <c r="D420" s="178">
        <v>181199000</v>
      </c>
      <c r="E420" s="179" t="s">
        <v>4803</v>
      </c>
    </row>
    <row r="421" spans="3:5" ht="72.5" x14ac:dyDescent="0.3">
      <c r="C421" s="178" t="s">
        <v>401</v>
      </c>
      <c r="D421" s="178">
        <v>181200001</v>
      </c>
      <c r="E421" s="179" t="s">
        <v>4804</v>
      </c>
    </row>
    <row r="422" spans="3:5" ht="58" x14ac:dyDescent="0.3">
      <c r="C422" s="178" t="s">
        <v>401</v>
      </c>
      <c r="D422" s="178">
        <v>181200002</v>
      </c>
      <c r="E422" s="179" t="s">
        <v>4805</v>
      </c>
    </row>
    <row r="423" spans="3:5" ht="14.5" x14ac:dyDescent="0.3">
      <c r="C423" s="178" t="s">
        <v>401</v>
      </c>
      <c r="D423" s="178">
        <v>181200003</v>
      </c>
      <c r="E423" s="179" t="s">
        <v>4806</v>
      </c>
    </row>
    <row r="424" spans="3:5" ht="43.5" x14ac:dyDescent="0.3">
      <c r="C424" s="178" t="s">
        <v>401</v>
      </c>
      <c r="D424" s="178">
        <v>181200004</v>
      </c>
      <c r="E424" s="179" t="s">
        <v>4807</v>
      </c>
    </row>
    <row r="425" spans="3:5" ht="14.5" x14ac:dyDescent="0.3">
      <c r="C425" s="178" t="s">
        <v>401</v>
      </c>
      <c r="D425" s="178">
        <v>181200005</v>
      </c>
      <c r="E425" s="179" t="s">
        <v>4808</v>
      </c>
    </row>
    <row r="426" spans="3:5" ht="29" x14ac:dyDescent="0.3">
      <c r="C426" s="178" t="s">
        <v>401</v>
      </c>
      <c r="D426" s="178">
        <v>181200006</v>
      </c>
      <c r="E426" s="179" t="s">
        <v>4809</v>
      </c>
    </row>
    <row r="427" spans="3:5" ht="29" x14ac:dyDescent="0.3">
      <c r="C427" s="178" t="s">
        <v>401</v>
      </c>
      <c r="D427" s="178">
        <v>181200007</v>
      </c>
      <c r="E427" s="179" t="s">
        <v>4810</v>
      </c>
    </row>
    <row r="428" spans="3:5" ht="43.5" x14ac:dyDescent="0.3">
      <c r="C428" s="178" t="s">
        <v>401</v>
      </c>
      <c r="D428" s="178">
        <v>181200008</v>
      </c>
      <c r="E428" s="179" t="s">
        <v>4811</v>
      </c>
    </row>
    <row r="429" spans="3:5" ht="14.5" x14ac:dyDescent="0.3">
      <c r="C429" s="178" t="s">
        <v>401</v>
      </c>
      <c r="D429" s="178">
        <v>181200009</v>
      </c>
      <c r="E429" s="179" t="s">
        <v>4812</v>
      </c>
    </row>
    <row r="430" spans="3:5" ht="29" x14ac:dyDescent="0.3">
      <c r="C430" s="178" t="s">
        <v>401</v>
      </c>
      <c r="D430" s="178">
        <v>181200010</v>
      </c>
      <c r="E430" s="179" t="s">
        <v>4813</v>
      </c>
    </row>
    <row r="431" spans="3:5" ht="72.5" x14ac:dyDescent="0.3">
      <c r="C431" s="178" t="s">
        <v>401</v>
      </c>
      <c r="D431" s="178">
        <v>181200011</v>
      </c>
      <c r="E431" s="179" t="s">
        <v>4814</v>
      </c>
    </row>
    <row r="432" spans="3:5" ht="14.5" x14ac:dyDescent="0.3">
      <c r="C432" s="178" t="s">
        <v>401</v>
      </c>
      <c r="D432" s="178">
        <v>181200090</v>
      </c>
      <c r="E432" s="179" t="s">
        <v>4815</v>
      </c>
    </row>
    <row r="433" spans="3:5" ht="14.5" x14ac:dyDescent="0.3">
      <c r="C433" s="178" t="s">
        <v>401</v>
      </c>
      <c r="D433" s="178">
        <v>181299000</v>
      </c>
      <c r="E433" s="179" t="s">
        <v>4816</v>
      </c>
    </row>
    <row r="434" spans="3:5" ht="43.5" x14ac:dyDescent="0.3">
      <c r="C434" s="178" t="s">
        <v>401</v>
      </c>
      <c r="D434" s="178">
        <v>182000001</v>
      </c>
      <c r="E434" s="179" t="s">
        <v>4817</v>
      </c>
    </row>
    <row r="435" spans="3:5" ht="43.5" x14ac:dyDescent="0.3">
      <c r="C435" s="178" t="s">
        <v>401</v>
      </c>
      <c r="D435" s="178">
        <v>182000002</v>
      </c>
      <c r="E435" s="179" t="s">
        <v>4818</v>
      </c>
    </row>
    <row r="436" spans="3:5" ht="29" x14ac:dyDescent="0.3">
      <c r="C436" s="178" t="s">
        <v>401</v>
      </c>
      <c r="D436" s="178">
        <v>182000003</v>
      </c>
      <c r="E436" s="179" t="s">
        <v>4819</v>
      </c>
    </row>
    <row r="437" spans="3:5" ht="14.5" x14ac:dyDescent="0.3">
      <c r="C437" s="178" t="s">
        <v>401</v>
      </c>
      <c r="D437" s="178">
        <v>182000090</v>
      </c>
      <c r="E437" s="179" t="s">
        <v>4820</v>
      </c>
    </row>
    <row r="438" spans="3:5" ht="43.5" x14ac:dyDescent="0.3">
      <c r="C438" s="178" t="s">
        <v>401</v>
      </c>
      <c r="D438" s="178">
        <v>182099000</v>
      </c>
      <c r="E438" s="179" t="s">
        <v>4817</v>
      </c>
    </row>
    <row r="439" spans="3:5" ht="14.5" x14ac:dyDescent="0.3">
      <c r="C439" s="178" t="s">
        <v>401</v>
      </c>
      <c r="D439" s="178">
        <v>191000001</v>
      </c>
      <c r="E439" s="179" t="s">
        <v>4821</v>
      </c>
    </row>
    <row r="440" spans="3:5" ht="14.5" x14ac:dyDescent="0.3">
      <c r="C440" s="178" t="s">
        <v>401</v>
      </c>
      <c r="D440" s="178">
        <v>191000002</v>
      </c>
      <c r="E440" s="179" t="s">
        <v>4822</v>
      </c>
    </row>
    <row r="441" spans="3:5" ht="14.5" x14ac:dyDescent="0.3">
      <c r="C441" s="178" t="s">
        <v>401</v>
      </c>
      <c r="D441" s="178">
        <v>191000003</v>
      </c>
      <c r="E441" s="179" t="s">
        <v>4823</v>
      </c>
    </row>
    <row r="442" spans="3:5" ht="14.5" x14ac:dyDescent="0.3">
      <c r="C442" s="178" t="s">
        <v>401</v>
      </c>
      <c r="D442" s="178">
        <v>191000004</v>
      </c>
      <c r="E442" s="179" t="s">
        <v>4824</v>
      </c>
    </row>
    <row r="443" spans="3:5" ht="14.5" x14ac:dyDescent="0.3">
      <c r="C443" s="178" t="s">
        <v>401</v>
      </c>
      <c r="D443" s="178">
        <v>191000090</v>
      </c>
      <c r="E443" s="179" t="s">
        <v>4825</v>
      </c>
    </row>
    <row r="444" spans="3:5" ht="14.5" x14ac:dyDescent="0.3">
      <c r="C444" s="178" t="s">
        <v>401</v>
      </c>
      <c r="D444" s="178">
        <v>191099000</v>
      </c>
      <c r="E444" s="179" t="s">
        <v>4826</v>
      </c>
    </row>
    <row r="445" spans="3:5" ht="29" x14ac:dyDescent="0.3">
      <c r="C445" s="178" t="s">
        <v>401</v>
      </c>
      <c r="D445" s="178">
        <v>192099000</v>
      </c>
      <c r="E445" s="179" t="s">
        <v>4827</v>
      </c>
    </row>
    <row r="446" spans="3:5" ht="29" x14ac:dyDescent="0.3">
      <c r="C446" s="178" t="s">
        <v>401</v>
      </c>
      <c r="D446" s="178">
        <v>192000090</v>
      </c>
      <c r="E446" s="179" t="s">
        <v>4828</v>
      </c>
    </row>
    <row r="447" spans="3:5" ht="29" x14ac:dyDescent="0.3">
      <c r="C447" s="178" t="s">
        <v>401</v>
      </c>
      <c r="D447" s="178">
        <v>192000001</v>
      </c>
      <c r="E447" s="179" t="s">
        <v>4829</v>
      </c>
    </row>
    <row r="448" spans="3:5" ht="43.5" x14ac:dyDescent="0.3">
      <c r="C448" s="178" t="s">
        <v>401</v>
      </c>
      <c r="D448" s="178">
        <v>192000002</v>
      </c>
      <c r="E448" s="179" t="s">
        <v>4830</v>
      </c>
    </row>
    <row r="449" spans="3:5" ht="43.5" x14ac:dyDescent="0.3">
      <c r="C449" s="178" t="s">
        <v>401</v>
      </c>
      <c r="D449" s="178">
        <v>192000007</v>
      </c>
      <c r="E449" s="179" t="s">
        <v>4831</v>
      </c>
    </row>
    <row r="450" spans="3:5" ht="14.5" x14ac:dyDescent="0.3">
      <c r="C450" s="178" t="s">
        <v>401</v>
      </c>
      <c r="D450" s="178">
        <v>201100001</v>
      </c>
      <c r="E450" s="179" t="s">
        <v>4832</v>
      </c>
    </row>
    <row r="451" spans="3:5" ht="14.5" x14ac:dyDescent="0.3">
      <c r="C451" s="178" t="s">
        <v>401</v>
      </c>
      <c r="D451" s="178">
        <v>201100002</v>
      </c>
      <c r="E451" s="179" t="s">
        <v>4833</v>
      </c>
    </row>
    <row r="452" spans="3:5" ht="14.5" x14ac:dyDescent="0.3">
      <c r="C452" s="178" t="s">
        <v>401</v>
      </c>
      <c r="D452" s="178">
        <v>201100003</v>
      </c>
      <c r="E452" s="179" t="s">
        <v>4834</v>
      </c>
    </row>
    <row r="453" spans="3:5" ht="14.5" x14ac:dyDescent="0.3">
      <c r="C453" s="178" t="s">
        <v>401</v>
      </c>
      <c r="D453" s="178">
        <v>201100004</v>
      </c>
      <c r="E453" s="179" t="s">
        <v>4835</v>
      </c>
    </row>
    <row r="454" spans="3:5" ht="14.5" x14ac:dyDescent="0.3">
      <c r="C454" s="178" t="s">
        <v>401</v>
      </c>
      <c r="D454" s="178">
        <v>201100005</v>
      </c>
      <c r="E454" s="179" t="s">
        <v>4836</v>
      </c>
    </row>
    <row r="455" spans="3:5" ht="14.5" x14ac:dyDescent="0.3">
      <c r="C455" s="178" t="s">
        <v>401</v>
      </c>
      <c r="D455" s="178">
        <v>201100006</v>
      </c>
      <c r="E455" s="179" t="s">
        <v>4837</v>
      </c>
    </row>
    <row r="456" spans="3:5" ht="29" x14ac:dyDescent="0.3">
      <c r="C456" s="178" t="s">
        <v>401</v>
      </c>
      <c r="D456" s="178">
        <v>201100007</v>
      </c>
      <c r="E456" s="179" t="s">
        <v>4838</v>
      </c>
    </row>
    <row r="457" spans="3:5" ht="14.5" x14ac:dyDescent="0.3">
      <c r="C457" s="178" t="s">
        <v>401</v>
      </c>
      <c r="D457" s="178">
        <v>201100008</v>
      </c>
      <c r="E457" s="179" t="s">
        <v>4839</v>
      </c>
    </row>
    <row r="458" spans="3:5" ht="29" x14ac:dyDescent="0.3">
      <c r="C458" s="178" t="s">
        <v>401</v>
      </c>
      <c r="D458" s="178">
        <v>201100009</v>
      </c>
      <c r="E458" s="179" t="s">
        <v>4840</v>
      </c>
    </row>
    <row r="459" spans="3:5" ht="29" x14ac:dyDescent="0.3">
      <c r="C459" s="178" t="s">
        <v>401</v>
      </c>
      <c r="D459" s="178">
        <v>201100010</v>
      </c>
      <c r="E459" s="179" t="s">
        <v>4841</v>
      </c>
    </row>
    <row r="460" spans="3:5" ht="14.5" x14ac:dyDescent="0.3">
      <c r="C460" s="178" t="s">
        <v>401</v>
      </c>
      <c r="D460" s="178">
        <v>201100011</v>
      </c>
      <c r="E460" s="179" t="s">
        <v>4842</v>
      </c>
    </row>
    <row r="461" spans="3:5" ht="29" x14ac:dyDescent="0.3">
      <c r="C461" s="178" t="s">
        <v>401</v>
      </c>
      <c r="D461" s="178">
        <v>201100012</v>
      </c>
      <c r="E461" s="179" t="s">
        <v>4843</v>
      </c>
    </row>
    <row r="462" spans="3:5" ht="29" x14ac:dyDescent="0.3">
      <c r="C462" s="178" t="s">
        <v>401</v>
      </c>
      <c r="D462" s="178">
        <v>201100013</v>
      </c>
      <c r="E462" s="179" t="s">
        <v>4844</v>
      </c>
    </row>
    <row r="463" spans="3:5" ht="43.5" x14ac:dyDescent="0.3">
      <c r="C463" s="178" t="s">
        <v>401</v>
      </c>
      <c r="D463" s="178">
        <v>201100014</v>
      </c>
      <c r="E463" s="179" t="s">
        <v>4845</v>
      </c>
    </row>
    <row r="464" spans="3:5" ht="29" x14ac:dyDescent="0.3">
      <c r="C464" s="178" t="s">
        <v>401</v>
      </c>
      <c r="D464" s="178">
        <v>201100015</v>
      </c>
      <c r="E464" s="179" t="s">
        <v>4846</v>
      </c>
    </row>
    <row r="465" spans="3:5" ht="58" x14ac:dyDescent="0.3">
      <c r="C465" s="178" t="s">
        <v>401</v>
      </c>
      <c r="D465" s="178">
        <v>201100016</v>
      </c>
      <c r="E465" s="179" t="s">
        <v>4847</v>
      </c>
    </row>
    <row r="466" spans="3:5" ht="29" x14ac:dyDescent="0.3">
      <c r="C466" s="178" t="s">
        <v>401</v>
      </c>
      <c r="D466" s="178">
        <v>201100017</v>
      </c>
      <c r="E466" s="179" t="s">
        <v>4848</v>
      </c>
    </row>
    <row r="467" spans="3:5" ht="43.5" x14ac:dyDescent="0.3">
      <c r="C467" s="178" t="s">
        <v>401</v>
      </c>
      <c r="D467" s="178">
        <v>201100018</v>
      </c>
      <c r="E467" s="179" t="s">
        <v>4849</v>
      </c>
    </row>
    <row r="468" spans="3:5" ht="58" x14ac:dyDescent="0.3">
      <c r="C468" s="178" t="s">
        <v>401</v>
      </c>
      <c r="D468" s="178">
        <v>201100019</v>
      </c>
      <c r="E468" s="179" t="s">
        <v>4850</v>
      </c>
    </row>
    <row r="469" spans="3:5" ht="58" x14ac:dyDescent="0.3">
      <c r="C469" s="178" t="s">
        <v>401</v>
      </c>
      <c r="D469" s="178">
        <v>201100020</v>
      </c>
      <c r="E469" s="179" t="s">
        <v>4851</v>
      </c>
    </row>
    <row r="470" spans="3:5" ht="14.5" x14ac:dyDescent="0.3">
      <c r="C470" s="178" t="s">
        <v>401</v>
      </c>
      <c r="D470" s="178">
        <v>201100021</v>
      </c>
      <c r="E470" s="179" t="s">
        <v>4852</v>
      </c>
    </row>
    <row r="471" spans="3:5" ht="14.5" x14ac:dyDescent="0.3">
      <c r="C471" s="178" t="s">
        <v>401</v>
      </c>
      <c r="D471" s="178">
        <v>201100022</v>
      </c>
      <c r="E471" s="179" t="s">
        <v>4853</v>
      </c>
    </row>
    <row r="472" spans="3:5" ht="14.5" x14ac:dyDescent="0.3">
      <c r="C472" s="178" t="s">
        <v>401</v>
      </c>
      <c r="D472" s="178">
        <v>201100023</v>
      </c>
      <c r="E472" s="179" t="s">
        <v>4854</v>
      </c>
    </row>
    <row r="473" spans="3:5" ht="43.5" x14ac:dyDescent="0.3">
      <c r="C473" s="178" t="s">
        <v>401</v>
      </c>
      <c r="D473" s="178">
        <v>201100024</v>
      </c>
      <c r="E473" s="179" t="s">
        <v>4855</v>
      </c>
    </row>
    <row r="474" spans="3:5" ht="43.5" x14ac:dyDescent="0.3">
      <c r="C474" s="178" t="s">
        <v>401</v>
      </c>
      <c r="D474" s="178">
        <v>201100025</v>
      </c>
      <c r="E474" s="179" t="s">
        <v>4856</v>
      </c>
    </row>
    <row r="475" spans="3:5" ht="14.5" x14ac:dyDescent="0.3">
      <c r="C475" s="178" t="s">
        <v>401</v>
      </c>
      <c r="D475" s="178">
        <v>201100090</v>
      </c>
      <c r="E475" s="179" t="s">
        <v>4857</v>
      </c>
    </row>
    <row r="476" spans="3:5" ht="14.5" x14ac:dyDescent="0.3">
      <c r="C476" s="178" t="s">
        <v>401</v>
      </c>
      <c r="D476" s="178">
        <v>201199000</v>
      </c>
      <c r="E476" s="179" t="s">
        <v>4858</v>
      </c>
    </row>
    <row r="477" spans="3:5" ht="29" x14ac:dyDescent="0.3">
      <c r="C477" s="178" t="s">
        <v>401</v>
      </c>
      <c r="D477" s="178">
        <v>201399000</v>
      </c>
      <c r="E477" s="179" t="s">
        <v>4859</v>
      </c>
    </row>
    <row r="478" spans="3:5" ht="14.5" x14ac:dyDescent="0.3">
      <c r="C478" s="178" t="s">
        <v>401</v>
      </c>
      <c r="D478" s="178">
        <v>221999000</v>
      </c>
      <c r="E478" s="179" t="s">
        <v>4860</v>
      </c>
    </row>
    <row r="479" spans="3:5" ht="14.5" x14ac:dyDescent="0.3">
      <c r="C479" s="178" t="s">
        <v>401</v>
      </c>
      <c r="D479" s="178">
        <v>222099000</v>
      </c>
      <c r="E479" s="179" t="s">
        <v>4861</v>
      </c>
    </row>
    <row r="480" spans="3:5" ht="58" x14ac:dyDescent="0.3">
      <c r="C480" s="178" t="s">
        <v>401</v>
      </c>
      <c r="D480" s="178">
        <v>239900001</v>
      </c>
      <c r="E480" s="179" t="s">
        <v>4862</v>
      </c>
    </row>
    <row r="481" spans="3:5" ht="101.5" x14ac:dyDescent="0.3">
      <c r="C481" s="178" t="s">
        <v>401</v>
      </c>
      <c r="D481" s="178">
        <v>239900002</v>
      </c>
      <c r="E481" s="179" t="s">
        <v>4863</v>
      </c>
    </row>
    <row r="482" spans="3:5" ht="58" x14ac:dyDescent="0.3">
      <c r="C482" s="178" t="s">
        <v>401</v>
      </c>
      <c r="D482" s="178">
        <v>239900003</v>
      </c>
      <c r="E482" s="179" t="s">
        <v>4864</v>
      </c>
    </row>
    <row r="483" spans="3:5" ht="29" x14ac:dyDescent="0.3">
      <c r="C483" s="178" t="s">
        <v>401</v>
      </c>
      <c r="D483" s="178">
        <v>239900004</v>
      </c>
      <c r="E483" s="179" t="s">
        <v>4865</v>
      </c>
    </row>
    <row r="484" spans="3:5" ht="29" x14ac:dyDescent="0.3">
      <c r="C484" s="178" t="s">
        <v>401</v>
      </c>
      <c r="D484" s="178">
        <v>239900005</v>
      </c>
      <c r="E484" s="179" t="s">
        <v>4866</v>
      </c>
    </row>
    <row r="485" spans="3:5" ht="29" x14ac:dyDescent="0.3">
      <c r="C485" s="178" t="s">
        <v>401</v>
      </c>
      <c r="D485" s="178" t="s">
        <v>4867</v>
      </c>
      <c r="E485" s="179" t="s">
        <v>4868</v>
      </c>
    </row>
    <row r="486" spans="3:5" ht="29" x14ac:dyDescent="0.3">
      <c r="C486" s="178" t="s">
        <v>401</v>
      </c>
      <c r="D486" s="178">
        <v>242000003</v>
      </c>
      <c r="E486" s="179" t="s">
        <v>4869</v>
      </c>
    </row>
    <row r="487" spans="3:5" ht="29" x14ac:dyDescent="0.3">
      <c r="C487" s="178" t="s">
        <v>401</v>
      </c>
      <c r="D487" s="178">
        <v>242000004</v>
      </c>
      <c r="E487" s="179" t="s">
        <v>4870</v>
      </c>
    </row>
    <row r="488" spans="3:5" ht="43.5" x14ac:dyDescent="0.3">
      <c r="C488" s="178" t="s">
        <v>401</v>
      </c>
      <c r="D488" s="178">
        <v>242000005</v>
      </c>
      <c r="E488" s="179" t="s">
        <v>4871</v>
      </c>
    </row>
    <row r="489" spans="3:5" ht="43.5" x14ac:dyDescent="0.3">
      <c r="C489" s="178" t="s">
        <v>401</v>
      </c>
      <c r="D489" s="178">
        <v>251100001</v>
      </c>
      <c r="E489" s="179" t="s">
        <v>4872</v>
      </c>
    </row>
    <row r="490" spans="3:5" ht="43.5" x14ac:dyDescent="0.3">
      <c r="C490" s="178" t="s">
        <v>401</v>
      </c>
      <c r="D490" s="178">
        <v>251100002</v>
      </c>
      <c r="E490" s="179" t="s">
        <v>4873</v>
      </c>
    </row>
    <row r="491" spans="3:5" ht="43.5" x14ac:dyDescent="0.3">
      <c r="C491" s="178" t="s">
        <v>401</v>
      </c>
      <c r="D491" s="178">
        <v>251100003</v>
      </c>
      <c r="E491" s="179" t="s">
        <v>4874</v>
      </c>
    </row>
    <row r="492" spans="3:5" ht="29" x14ac:dyDescent="0.3">
      <c r="C492" s="178" t="s">
        <v>401</v>
      </c>
      <c r="D492" s="178">
        <v>251100004</v>
      </c>
      <c r="E492" s="179" t="s">
        <v>4875</v>
      </c>
    </row>
    <row r="493" spans="3:5" ht="14.5" x14ac:dyDescent="0.3">
      <c r="C493" s="178" t="s">
        <v>401</v>
      </c>
      <c r="D493" s="178">
        <v>251100005</v>
      </c>
      <c r="E493" s="179" t="s">
        <v>4876</v>
      </c>
    </row>
    <row r="494" spans="3:5" ht="29" x14ac:dyDescent="0.3">
      <c r="C494" s="178" t="s">
        <v>401</v>
      </c>
      <c r="D494" s="178" t="s">
        <v>4877</v>
      </c>
      <c r="E494" s="179" t="s">
        <v>4878</v>
      </c>
    </row>
    <row r="495" spans="3:5" ht="29" x14ac:dyDescent="0.3">
      <c r="C495" s="178" t="s">
        <v>401</v>
      </c>
      <c r="D495" s="184">
        <v>251199000</v>
      </c>
      <c r="E495" s="185" t="s">
        <v>4879</v>
      </c>
    </row>
    <row r="496" spans="3:5" ht="29" x14ac:dyDescent="0.3">
      <c r="C496" s="178" t="s">
        <v>401</v>
      </c>
      <c r="D496" s="178">
        <v>281999000</v>
      </c>
      <c r="E496" s="179" t="s">
        <v>4880</v>
      </c>
    </row>
    <row r="497" spans="3:5" ht="29" x14ac:dyDescent="0.3">
      <c r="C497" s="178" t="s">
        <v>401</v>
      </c>
      <c r="D497" s="178" t="s">
        <v>4881</v>
      </c>
      <c r="E497" s="179" t="s">
        <v>4882</v>
      </c>
    </row>
    <row r="498" spans="3:5" ht="43.5" x14ac:dyDescent="0.3">
      <c r="C498" s="178" t="s">
        <v>401</v>
      </c>
      <c r="D498" s="178">
        <v>281199000</v>
      </c>
      <c r="E498" s="179" t="s">
        <v>4883</v>
      </c>
    </row>
    <row r="499" spans="3:5" ht="14.5" x14ac:dyDescent="0.3">
      <c r="C499" s="178" t="s">
        <v>401</v>
      </c>
      <c r="D499" s="178">
        <v>281299000</v>
      </c>
      <c r="E499" s="179" t="s">
        <v>4884</v>
      </c>
    </row>
    <row r="500" spans="3:5" ht="29" x14ac:dyDescent="0.3">
      <c r="C500" s="178" t="s">
        <v>401</v>
      </c>
      <c r="D500" s="178">
        <v>281399000</v>
      </c>
      <c r="E500" s="179" t="s">
        <v>4885</v>
      </c>
    </row>
    <row r="501" spans="3:5" ht="29" x14ac:dyDescent="0.3">
      <c r="C501" s="178" t="s">
        <v>401</v>
      </c>
      <c r="D501" s="178">
        <v>281499000</v>
      </c>
      <c r="E501" s="179" t="s">
        <v>4886</v>
      </c>
    </row>
    <row r="502" spans="3:5" ht="14.5" x14ac:dyDescent="0.3">
      <c r="C502" s="178" t="s">
        <v>401</v>
      </c>
      <c r="D502" s="178">
        <v>281599000</v>
      </c>
      <c r="E502" s="179" t="s">
        <v>4887</v>
      </c>
    </row>
    <row r="503" spans="3:5" ht="14.5" x14ac:dyDescent="0.3">
      <c r="C503" s="178" t="s">
        <v>401</v>
      </c>
      <c r="D503" s="178">
        <v>281699000</v>
      </c>
      <c r="E503" s="179" t="s">
        <v>4888</v>
      </c>
    </row>
    <row r="504" spans="3:5" ht="14.5" x14ac:dyDescent="0.3">
      <c r="C504" s="178" t="s">
        <v>401</v>
      </c>
      <c r="D504" s="178">
        <v>281899000</v>
      </c>
      <c r="E504" s="179" t="s">
        <v>4889</v>
      </c>
    </row>
    <row r="505" spans="3:5" ht="14.5" x14ac:dyDescent="0.3">
      <c r="C505" s="178" t="s">
        <v>401</v>
      </c>
      <c r="D505" s="178">
        <v>282199000</v>
      </c>
      <c r="E505" s="179" t="s">
        <v>4890</v>
      </c>
    </row>
    <row r="506" spans="3:5" ht="29" x14ac:dyDescent="0.3">
      <c r="C506" s="178" t="s">
        <v>401</v>
      </c>
      <c r="D506" s="178">
        <v>282299000</v>
      </c>
      <c r="E506" s="179" t="s">
        <v>4891</v>
      </c>
    </row>
    <row r="507" spans="3:5" ht="14.5" x14ac:dyDescent="0.3">
      <c r="C507" s="178" t="s">
        <v>401</v>
      </c>
      <c r="D507" s="178">
        <v>282399000</v>
      </c>
      <c r="E507" s="179" t="s">
        <v>4892</v>
      </c>
    </row>
    <row r="508" spans="3:5" ht="29" x14ac:dyDescent="0.3">
      <c r="C508" s="178" t="s">
        <v>401</v>
      </c>
      <c r="D508" s="178">
        <v>282499000</v>
      </c>
      <c r="E508" s="179" t="s">
        <v>4893</v>
      </c>
    </row>
    <row r="509" spans="3:5" ht="29" x14ac:dyDescent="0.3">
      <c r="C509" s="178" t="s">
        <v>401</v>
      </c>
      <c r="D509" s="178">
        <v>282599000</v>
      </c>
      <c r="E509" s="179" t="s">
        <v>4894</v>
      </c>
    </row>
    <row r="510" spans="3:5" ht="29" x14ac:dyDescent="0.3">
      <c r="C510" s="178" t="s">
        <v>401</v>
      </c>
      <c r="D510" s="178">
        <v>282699000</v>
      </c>
      <c r="E510" s="179" t="s">
        <v>4895</v>
      </c>
    </row>
    <row r="511" spans="3:5" ht="29" x14ac:dyDescent="0.3">
      <c r="C511" s="178" t="s">
        <v>401</v>
      </c>
      <c r="D511" s="178">
        <v>282999000</v>
      </c>
      <c r="E511" s="179" t="s">
        <v>4896</v>
      </c>
    </row>
    <row r="512" spans="3:5" ht="43.5" x14ac:dyDescent="0.3">
      <c r="C512" s="178" t="s">
        <v>401</v>
      </c>
      <c r="D512" s="178">
        <v>292099000</v>
      </c>
      <c r="E512" s="179" t="s">
        <v>4897</v>
      </c>
    </row>
    <row r="513" spans="3:5" ht="29" x14ac:dyDescent="0.3">
      <c r="C513" s="178" t="s">
        <v>401</v>
      </c>
      <c r="D513" s="178">
        <v>293099000</v>
      </c>
      <c r="E513" s="179" t="s">
        <v>4898</v>
      </c>
    </row>
    <row r="514" spans="3:5" ht="14.5" x14ac:dyDescent="0.3">
      <c r="C514" s="178" t="s">
        <v>401</v>
      </c>
      <c r="D514" s="178">
        <v>281700001</v>
      </c>
      <c r="E514" s="179" t="s">
        <v>4899</v>
      </c>
    </row>
    <row r="515" spans="3:5" ht="29" x14ac:dyDescent="0.3">
      <c r="C515" s="178" t="s">
        <v>401</v>
      </c>
      <c r="D515" s="178">
        <v>281700002</v>
      </c>
      <c r="E515" s="179" t="s">
        <v>4900</v>
      </c>
    </row>
    <row r="516" spans="3:5" ht="14.5" x14ac:dyDescent="0.3">
      <c r="C516" s="178" t="s">
        <v>401</v>
      </c>
      <c r="D516" s="178">
        <v>281700003</v>
      </c>
      <c r="E516" s="179" t="s">
        <v>4901</v>
      </c>
    </row>
    <row r="517" spans="3:5" ht="72.5" x14ac:dyDescent="0.3">
      <c r="C517" s="178" t="s">
        <v>401</v>
      </c>
      <c r="D517" s="178">
        <v>281700004</v>
      </c>
      <c r="E517" s="179" t="s">
        <v>4902</v>
      </c>
    </row>
    <row r="518" spans="3:5" ht="14.5" x14ac:dyDescent="0.3">
      <c r="C518" s="178" t="s">
        <v>401</v>
      </c>
      <c r="D518" s="178">
        <v>281700005</v>
      </c>
      <c r="E518" s="179" t="s">
        <v>4903</v>
      </c>
    </row>
    <row r="519" spans="3:5" ht="14.5" x14ac:dyDescent="0.3">
      <c r="C519" s="178" t="s">
        <v>401</v>
      </c>
      <c r="D519" s="178">
        <v>281700006</v>
      </c>
      <c r="E519" s="179" t="s">
        <v>4904</v>
      </c>
    </row>
    <row r="520" spans="3:5" ht="43.5" x14ac:dyDescent="0.3">
      <c r="C520" s="178" t="s">
        <v>401</v>
      </c>
      <c r="D520" s="178">
        <v>281700007</v>
      </c>
      <c r="E520" s="179" t="s">
        <v>4905</v>
      </c>
    </row>
    <row r="521" spans="3:5" ht="14.5" x14ac:dyDescent="0.3">
      <c r="C521" s="178" t="s">
        <v>401</v>
      </c>
      <c r="D521" s="178">
        <v>281700008</v>
      </c>
      <c r="E521" s="179" t="s">
        <v>4906</v>
      </c>
    </row>
    <row r="522" spans="3:5" ht="29" x14ac:dyDescent="0.3">
      <c r="C522" s="178" t="s">
        <v>401</v>
      </c>
      <c r="D522" s="178">
        <v>281700009</v>
      </c>
      <c r="E522" s="179" t="s">
        <v>4907</v>
      </c>
    </row>
    <row r="523" spans="3:5" ht="14.5" x14ac:dyDescent="0.3">
      <c r="C523" s="178" t="s">
        <v>401</v>
      </c>
      <c r="D523" s="178">
        <v>281700010</v>
      </c>
      <c r="E523" s="179" t="s">
        <v>4908</v>
      </c>
    </row>
    <row r="524" spans="3:5" ht="14.5" x14ac:dyDescent="0.3">
      <c r="C524" s="178" t="s">
        <v>401</v>
      </c>
      <c r="D524" s="178">
        <v>281700011</v>
      </c>
      <c r="E524" s="179" t="s">
        <v>4909</v>
      </c>
    </row>
    <row r="525" spans="3:5" ht="14.5" x14ac:dyDescent="0.3">
      <c r="C525" s="178" t="s">
        <v>401</v>
      </c>
      <c r="D525" s="178">
        <v>281700012</v>
      </c>
      <c r="E525" s="179" t="s">
        <v>4910</v>
      </c>
    </row>
    <row r="526" spans="3:5" ht="14.5" x14ac:dyDescent="0.3">
      <c r="C526" s="178" t="s">
        <v>401</v>
      </c>
      <c r="D526" s="178">
        <v>281700013</v>
      </c>
      <c r="E526" s="179" t="s">
        <v>4911</v>
      </c>
    </row>
    <row r="527" spans="3:5" ht="14.5" x14ac:dyDescent="0.3">
      <c r="C527" s="178" t="s">
        <v>401</v>
      </c>
      <c r="D527" s="178">
        <v>281700014</v>
      </c>
      <c r="E527" s="179" t="s">
        <v>4912</v>
      </c>
    </row>
    <row r="528" spans="3:5" ht="29" x14ac:dyDescent="0.3">
      <c r="C528" s="178" t="s">
        <v>401</v>
      </c>
      <c r="D528" s="178">
        <v>281700015</v>
      </c>
      <c r="E528" s="179" t="s">
        <v>4913</v>
      </c>
    </row>
    <row r="529" spans="3:5" ht="14.5" x14ac:dyDescent="0.3">
      <c r="C529" s="178" t="s">
        <v>401</v>
      </c>
      <c r="D529" s="178">
        <v>281700016</v>
      </c>
      <c r="E529" s="179" t="s">
        <v>4914</v>
      </c>
    </row>
    <row r="530" spans="3:5" ht="14.5" x14ac:dyDescent="0.3">
      <c r="C530" s="178" t="s">
        <v>401</v>
      </c>
      <c r="D530" s="178">
        <v>281700017</v>
      </c>
      <c r="E530" s="179" t="s">
        <v>4915</v>
      </c>
    </row>
    <row r="531" spans="3:5" ht="29" x14ac:dyDescent="0.3">
      <c r="C531" s="178" t="s">
        <v>401</v>
      </c>
      <c r="D531" s="178">
        <v>281700018</v>
      </c>
      <c r="E531" s="179" t="s">
        <v>4916</v>
      </c>
    </row>
    <row r="532" spans="3:5" ht="14.5" x14ac:dyDescent="0.3">
      <c r="C532" s="178" t="s">
        <v>401</v>
      </c>
      <c r="D532" s="178">
        <v>281700019</v>
      </c>
      <c r="E532" s="179" t="s">
        <v>4917</v>
      </c>
    </row>
    <row r="533" spans="3:5" ht="29" x14ac:dyDescent="0.3">
      <c r="C533" s="178" t="s">
        <v>401</v>
      </c>
      <c r="D533" s="178" t="s">
        <v>4918</v>
      </c>
      <c r="E533" s="179" t="s">
        <v>4919</v>
      </c>
    </row>
    <row r="534" spans="3:5" ht="29" x14ac:dyDescent="0.3">
      <c r="C534" s="178" t="s">
        <v>401</v>
      </c>
      <c r="D534" s="178">
        <v>262000001</v>
      </c>
      <c r="E534" s="179" t="s">
        <v>4920</v>
      </c>
    </row>
    <row r="535" spans="3:5" ht="14.5" x14ac:dyDescent="0.3">
      <c r="C535" s="178" t="s">
        <v>401</v>
      </c>
      <c r="D535" s="178">
        <v>262000002</v>
      </c>
      <c r="E535" s="179" t="s">
        <v>4921</v>
      </c>
    </row>
    <row r="536" spans="3:5" ht="29" x14ac:dyDescent="0.3">
      <c r="C536" s="178" t="s">
        <v>401</v>
      </c>
      <c r="D536" s="178">
        <v>262000003</v>
      </c>
      <c r="E536" s="179" t="s">
        <v>4922</v>
      </c>
    </row>
    <row r="537" spans="3:5" ht="43.5" x14ac:dyDescent="0.3">
      <c r="C537" s="178" t="s">
        <v>401</v>
      </c>
      <c r="D537" s="178">
        <v>262000004</v>
      </c>
      <c r="E537" s="179" t="s">
        <v>4923</v>
      </c>
    </row>
    <row r="538" spans="3:5" ht="29" x14ac:dyDescent="0.3">
      <c r="C538" s="178" t="s">
        <v>401</v>
      </c>
      <c r="D538" s="178">
        <v>262000005</v>
      </c>
      <c r="E538" s="179" t="s">
        <v>4924</v>
      </c>
    </row>
    <row r="539" spans="3:5" ht="14.5" x14ac:dyDescent="0.3">
      <c r="C539" s="178" t="s">
        <v>401</v>
      </c>
      <c r="D539" s="178">
        <v>262000006</v>
      </c>
      <c r="E539" s="179" t="s">
        <v>4925</v>
      </c>
    </row>
    <row r="540" spans="3:5" ht="14.5" x14ac:dyDescent="0.3">
      <c r="C540" s="178" t="s">
        <v>401</v>
      </c>
      <c r="D540" s="178">
        <v>262000007</v>
      </c>
      <c r="E540" s="179" t="s">
        <v>4926</v>
      </c>
    </row>
    <row r="541" spans="3:5" ht="14.5" x14ac:dyDescent="0.3">
      <c r="C541" s="178" t="s">
        <v>401</v>
      </c>
      <c r="D541" s="178">
        <v>262000008</v>
      </c>
      <c r="E541" s="179" t="s">
        <v>4927</v>
      </c>
    </row>
    <row r="542" spans="3:5" ht="29" x14ac:dyDescent="0.3">
      <c r="C542" s="178" t="s">
        <v>401</v>
      </c>
      <c r="D542" s="178">
        <v>262000009</v>
      </c>
      <c r="E542" s="179" t="s">
        <v>4928</v>
      </c>
    </row>
    <row r="543" spans="3:5" ht="29" x14ac:dyDescent="0.3">
      <c r="C543" s="178" t="s">
        <v>401</v>
      </c>
      <c r="D543" s="178">
        <v>262000010</v>
      </c>
      <c r="E543" s="179" t="s">
        <v>4929</v>
      </c>
    </row>
    <row r="544" spans="3:5" ht="14.5" x14ac:dyDescent="0.3">
      <c r="C544" s="178" t="s">
        <v>401</v>
      </c>
      <c r="D544" s="178">
        <v>262000011</v>
      </c>
      <c r="E544" s="179" t="s">
        <v>4930</v>
      </c>
    </row>
    <row r="545" spans="3:5" ht="29" x14ac:dyDescent="0.3">
      <c r="C545" s="178" t="s">
        <v>401</v>
      </c>
      <c r="D545" s="178">
        <v>262000012</v>
      </c>
      <c r="E545" s="179" t="s">
        <v>4931</v>
      </c>
    </row>
    <row r="546" spans="3:5" ht="14.5" x14ac:dyDescent="0.3">
      <c r="C546" s="178" t="s">
        <v>401</v>
      </c>
      <c r="D546" s="178">
        <v>262000013</v>
      </c>
      <c r="E546" s="179" t="s">
        <v>4932</v>
      </c>
    </row>
    <row r="547" spans="3:5" ht="14.5" x14ac:dyDescent="0.3">
      <c r="C547" s="178" t="s">
        <v>401</v>
      </c>
      <c r="D547" s="178">
        <v>262000014</v>
      </c>
      <c r="E547" s="179" t="s">
        <v>4933</v>
      </c>
    </row>
    <row r="548" spans="3:5" ht="14.5" x14ac:dyDescent="0.3">
      <c r="C548" s="178" t="s">
        <v>401</v>
      </c>
      <c r="D548" s="178">
        <v>262000015</v>
      </c>
      <c r="E548" s="179" t="s">
        <v>4934</v>
      </c>
    </row>
    <row r="549" spans="3:5" ht="43.5" x14ac:dyDescent="0.3">
      <c r="C549" s="178" t="s">
        <v>401</v>
      </c>
      <c r="D549" s="178">
        <v>262000016</v>
      </c>
      <c r="E549" s="179" t="s">
        <v>4935</v>
      </c>
    </row>
    <row r="550" spans="3:5" ht="29" x14ac:dyDescent="0.3">
      <c r="C550" s="178" t="s">
        <v>401</v>
      </c>
      <c r="D550" s="178">
        <v>262000017</v>
      </c>
      <c r="E550" s="179" t="s">
        <v>4936</v>
      </c>
    </row>
    <row r="551" spans="3:5" ht="29" x14ac:dyDescent="0.3">
      <c r="C551" s="178" t="s">
        <v>401</v>
      </c>
      <c r="D551" s="178" t="s">
        <v>4937</v>
      </c>
      <c r="E551" s="179" t="s">
        <v>4938</v>
      </c>
    </row>
    <row r="552" spans="3:5" ht="14.5" x14ac:dyDescent="0.3">
      <c r="C552" s="178"/>
      <c r="D552" s="178">
        <v>262099000</v>
      </c>
      <c r="E552" s="179" t="s">
        <v>4939</v>
      </c>
    </row>
    <row r="553" spans="3:5" ht="14.5" x14ac:dyDescent="0.3">
      <c r="C553" s="178" t="s">
        <v>401</v>
      </c>
      <c r="D553" s="178">
        <v>263000007</v>
      </c>
      <c r="E553" s="179" t="s">
        <v>4940</v>
      </c>
    </row>
    <row r="554" spans="3:5" ht="29" x14ac:dyDescent="0.3">
      <c r="C554" s="178" t="s">
        <v>401</v>
      </c>
      <c r="D554" s="178">
        <v>263000011</v>
      </c>
      <c r="E554" s="179" t="s">
        <v>4941</v>
      </c>
    </row>
    <row r="555" spans="3:5" ht="14.5" x14ac:dyDescent="0.3">
      <c r="C555" s="178" t="s">
        <v>401</v>
      </c>
      <c r="D555" s="178">
        <v>263000010</v>
      </c>
      <c r="E555" s="179" t="s">
        <v>4942</v>
      </c>
    </row>
    <row r="556" spans="3:5" ht="14.5" x14ac:dyDescent="0.3">
      <c r="C556" s="178" t="s">
        <v>401</v>
      </c>
      <c r="D556" s="178" t="s">
        <v>4943</v>
      </c>
      <c r="E556" s="179" t="s">
        <v>4944</v>
      </c>
    </row>
    <row r="557" spans="3:5" ht="14.5" x14ac:dyDescent="0.3">
      <c r="C557" s="178" t="s">
        <v>401</v>
      </c>
      <c r="D557" s="178">
        <v>263099000</v>
      </c>
      <c r="E557" s="179" t="s">
        <v>4945</v>
      </c>
    </row>
    <row r="558" spans="3:5" ht="14.5" x14ac:dyDescent="0.3">
      <c r="C558" s="178" t="s">
        <v>401</v>
      </c>
      <c r="D558" s="178">
        <v>264099000</v>
      </c>
      <c r="E558" s="179" t="s">
        <v>4946</v>
      </c>
    </row>
    <row r="559" spans="3:5" ht="29" x14ac:dyDescent="0.3">
      <c r="C559" s="178" t="s">
        <v>401</v>
      </c>
      <c r="D559" s="178" t="s">
        <v>4947</v>
      </c>
      <c r="E559" s="179" t="s">
        <v>4948</v>
      </c>
    </row>
    <row r="560" spans="3:5" ht="29" x14ac:dyDescent="0.3">
      <c r="C560" s="178" t="s">
        <v>401</v>
      </c>
      <c r="D560" s="178">
        <v>267000005</v>
      </c>
      <c r="E560" s="179" t="s">
        <v>4949</v>
      </c>
    </row>
    <row r="561" spans="3:5" ht="29" x14ac:dyDescent="0.3">
      <c r="C561" s="178" t="s">
        <v>401</v>
      </c>
      <c r="D561" s="178">
        <v>325099000</v>
      </c>
      <c r="E561" s="179" t="s">
        <v>4950</v>
      </c>
    </row>
    <row r="562" spans="3:5" ht="29" x14ac:dyDescent="0.3">
      <c r="C562" s="178" t="s">
        <v>401</v>
      </c>
      <c r="D562" s="178" t="s">
        <v>4951</v>
      </c>
      <c r="E562" s="179" t="s">
        <v>4952</v>
      </c>
    </row>
    <row r="563" spans="3:5" ht="14.5" x14ac:dyDescent="0.3">
      <c r="C563" s="178" t="s">
        <v>401</v>
      </c>
      <c r="D563" s="178">
        <v>291000001</v>
      </c>
      <c r="E563" s="179" t="s">
        <v>4953</v>
      </c>
    </row>
    <row r="564" spans="3:5" ht="43.5" x14ac:dyDescent="0.3">
      <c r="C564" s="178" t="s">
        <v>401</v>
      </c>
      <c r="D564" s="178">
        <v>291000002</v>
      </c>
      <c r="E564" s="179" t="s">
        <v>4954</v>
      </c>
    </row>
    <row r="565" spans="3:5" ht="14.5" x14ac:dyDescent="0.3">
      <c r="C565" s="178" t="s">
        <v>401</v>
      </c>
      <c r="D565" s="178">
        <v>291000003</v>
      </c>
      <c r="E565" s="179" t="s">
        <v>4955</v>
      </c>
    </row>
    <row r="566" spans="3:5" ht="14.5" x14ac:dyDescent="0.3">
      <c r="C566" s="178" t="s">
        <v>401</v>
      </c>
      <c r="D566" s="178">
        <v>291000004</v>
      </c>
      <c r="E566" s="179" t="s">
        <v>4956</v>
      </c>
    </row>
    <row r="567" spans="3:5" ht="14.5" x14ac:dyDescent="0.3">
      <c r="C567" s="178" t="s">
        <v>401</v>
      </c>
      <c r="D567" s="178">
        <v>291000005</v>
      </c>
      <c r="E567" s="179" t="s">
        <v>4957</v>
      </c>
    </row>
    <row r="568" spans="3:5" ht="43.5" x14ac:dyDescent="0.3">
      <c r="C568" s="178" t="s">
        <v>401</v>
      </c>
      <c r="D568" s="178">
        <v>291000006</v>
      </c>
      <c r="E568" s="179" t="s">
        <v>4958</v>
      </c>
    </row>
    <row r="569" spans="3:5" ht="43.5" x14ac:dyDescent="0.3">
      <c r="C569" s="178" t="s">
        <v>401</v>
      </c>
      <c r="D569" s="178">
        <v>291000007</v>
      </c>
      <c r="E569" s="179" t="s">
        <v>4959</v>
      </c>
    </row>
    <row r="570" spans="3:5" ht="14.5" x14ac:dyDescent="0.3">
      <c r="C570" s="178" t="s">
        <v>401</v>
      </c>
      <c r="D570" s="178">
        <v>291000008</v>
      </c>
      <c r="E570" s="179" t="s">
        <v>4960</v>
      </c>
    </row>
    <row r="571" spans="3:5" ht="29" x14ac:dyDescent="0.3">
      <c r="C571" s="178" t="s">
        <v>401</v>
      </c>
      <c r="D571" s="178">
        <v>291000009</v>
      </c>
      <c r="E571" s="179" t="s">
        <v>4961</v>
      </c>
    </row>
    <row r="572" spans="3:5" ht="29" x14ac:dyDescent="0.3">
      <c r="C572" s="178" t="s">
        <v>401</v>
      </c>
      <c r="D572" s="178">
        <v>291000010</v>
      </c>
      <c r="E572" s="179" t="s">
        <v>4962</v>
      </c>
    </row>
    <row r="573" spans="3:5" ht="14.5" x14ac:dyDescent="0.3">
      <c r="C573" s="178" t="s">
        <v>401</v>
      </c>
      <c r="D573" s="178" t="s">
        <v>4963</v>
      </c>
      <c r="E573" s="179" t="s">
        <v>4964</v>
      </c>
    </row>
    <row r="574" spans="3:5" ht="14.5" x14ac:dyDescent="0.3">
      <c r="C574" s="178" t="s">
        <v>401</v>
      </c>
      <c r="D574" s="178">
        <v>291099000</v>
      </c>
      <c r="E574" s="179" t="s">
        <v>4965</v>
      </c>
    </row>
    <row r="575" spans="3:5" ht="29" x14ac:dyDescent="0.3">
      <c r="C575" s="178" t="s">
        <v>401</v>
      </c>
      <c r="D575" s="178">
        <v>292000001</v>
      </c>
      <c r="E575" s="179" t="s">
        <v>4966</v>
      </c>
    </row>
    <row r="576" spans="3:5" ht="29" x14ac:dyDescent="0.3">
      <c r="C576" s="178" t="s">
        <v>401</v>
      </c>
      <c r="D576" s="178">
        <v>292000002</v>
      </c>
      <c r="E576" s="179" t="s">
        <v>4967</v>
      </c>
    </row>
    <row r="577" spans="3:5" ht="58" x14ac:dyDescent="0.3">
      <c r="C577" s="178" t="s">
        <v>401</v>
      </c>
      <c r="D577" s="178">
        <v>292000003</v>
      </c>
      <c r="E577" s="179" t="s">
        <v>4968</v>
      </c>
    </row>
    <row r="578" spans="3:5" ht="29" x14ac:dyDescent="0.3">
      <c r="C578" s="178" t="s">
        <v>401</v>
      </c>
      <c r="D578" s="178">
        <v>292000004</v>
      </c>
      <c r="E578" s="179" t="s">
        <v>4969</v>
      </c>
    </row>
    <row r="579" spans="3:5" ht="43.5" x14ac:dyDescent="0.3">
      <c r="C579" s="178" t="s">
        <v>401</v>
      </c>
      <c r="D579" s="178" t="s">
        <v>4970</v>
      </c>
      <c r="E579" s="179" t="s">
        <v>4971</v>
      </c>
    </row>
    <row r="580" spans="3:5" ht="43.5" x14ac:dyDescent="0.3">
      <c r="C580" s="178" t="s">
        <v>401</v>
      </c>
      <c r="D580" s="178">
        <v>292099000</v>
      </c>
      <c r="E580" s="179" t="s">
        <v>4897</v>
      </c>
    </row>
    <row r="581" spans="3:5" ht="43.5" x14ac:dyDescent="0.3">
      <c r="C581" s="178" t="s">
        <v>401</v>
      </c>
      <c r="D581" s="178">
        <v>309900001</v>
      </c>
      <c r="E581" s="179" t="s">
        <v>4972</v>
      </c>
    </row>
    <row r="582" spans="3:5" ht="29" x14ac:dyDescent="0.3">
      <c r="C582" s="178" t="s">
        <v>401</v>
      </c>
      <c r="D582" s="178">
        <v>309900002</v>
      </c>
      <c r="E582" s="179" t="s">
        <v>4973</v>
      </c>
    </row>
    <row r="583" spans="3:5" ht="29" x14ac:dyDescent="0.3">
      <c r="C583" s="178" t="s">
        <v>401</v>
      </c>
      <c r="D583" s="178" t="s">
        <v>4974</v>
      </c>
      <c r="E583" s="179" t="s">
        <v>4975</v>
      </c>
    </row>
    <row r="584" spans="3:5" ht="29" x14ac:dyDescent="0.3">
      <c r="C584" s="178" t="s">
        <v>401</v>
      </c>
      <c r="D584" s="178">
        <v>309999000</v>
      </c>
      <c r="E584" s="179" t="s">
        <v>4975</v>
      </c>
    </row>
    <row r="585" spans="3:5" ht="14.5" x14ac:dyDescent="0.3">
      <c r="C585" s="178" t="s">
        <v>401</v>
      </c>
      <c r="D585" s="178">
        <v>170100004</v>
      </c>
      <c r="E585" s="179" t="s">
        <v>4756</v>
      </c>
    </row>
    <row r="586" spans="3:5" ht="14.5" x14ac:dyDescent="0.3">
      <c r="C586" s="178" t="s">
        <v>401</v>
      </c>
      <c r="D586" s="178">
        <v>170100006</v>
      </c>
      <c r="E586" s="179" t="s">
        <v>4758</v>
      </c>
    </row>
    <row r="587" spans="3:5" ht="14.5" x14ac:dyDescent="0.3">
      <c r="C587" s="178" t="s">
        <v>401</v>
      </c>
      <c r="D587" s="178">
        <v>170100007</v>
      </c>
      <c r="E587" s="179" t="s">
        <v>4759</v>
      </c>
    </row>
    <row r="588" spans="3:5" ht="14.5" x14ac:dyDescent="0.3">
      <c r="C588" s="178" t="s">
        <v>401</v>
      </c>
      <c r="D588" s="178">
        <v>170100008</v>
      </c>
      <c r="E588" s="179" t="s">
        <v>4760</v>
      </c>
    </row>
    <row r="589" spans="3:5" ht="29" x14ac:dyDescent="0.3">
      <c r="C589" s="178" t="s">
        <v>401</v>
      </c>
      <c r="D589" s="178">
        <v>170100009</v>
      </c>
      <c r="E589" s="179" t="s">
        <v>4761</v>
      </c>
    </row>
    <row r="590" spans="3:5" ht="29" x14ac:dyDescent="0.3">
      <c r="C590" s="178" t="s">
        <v>401</v>
      </c>
      <c r="D590" s="178">
        <v>170100011</v>
      </c>
      <c r="E590" s="179" t="s">
        <v>4763</v>
      </c>
    </row>
    <row r="591" spans="3:5" ht="29" x14ac:dyDescent="0.3">
      <c r="C591" s="178" t="s">
        <v>401</v>
      </c>
      <c r="D591" s="178">
        <v>170100090</v>
      </c>
      <c r="E591" s="179" t="s">
        <v>4764</v>
      </c>
    </row>
    <row r="592" spans="3:5" ht="29" x14ac:dyDescent="0.3">
      <c r="C592" s="178" t="s">
        <v>401</v>
      </c>
      <c r="D592" s="178">
        <v>170200001</v>
      </c>
      <c r="E592" s="179" t="s">
        <v>4976</v>
      </c>
    </row>
    <row r="593" spans="3:5" ht="14.5" x14ac:dyDescent="0.3">
      <c r="C593" s="178" t="s">
        <v>401</v>
      </c>
      <c r="D593" s="178">
        <v>170200003</v>
      </c>
      <c r="E593" s="179" t="s">
        <v>4977</v>
      </c>
    </row>
    <row r="594" spans="3:5" ht="14.5" x14ac:dyDescent="0.3">
      <c r="C594" s="178" t="s">
        <v>401</v>
      </c>
      <c r="D594" s="178">
        <v>170200004</v>
      </c>
      <c r="E594" s="179" t="s">
        <v>4978</v>
      </c>
    </row>
    <row r="595" spans="3:5" ht="29" x14ac:dyDescent="0.3">
      <c r="C595" s="178" t="s">
        <v>401</v>
      </c>
      <c r="D595" s="178">
        <v>170200005</v>
      </c>
      <c r="E595" s="179" t="s">
        <v>4979</v>
      </c>
    </row>
    <row r="596" spans="3:5" ht="29" x14ac:dyDescent="0.3">
      <c r="C596" s="178" t="s">
        <v>401</v>
      </c>
      <c r="D596" s="178">
        <v>170200090</v>
      </c>
      <c r="E596" s="179" t="s">
        <v>4980</v>
      </c>
    </row>
    <row r="597" spans="3:5" ht="29" x14ac:dyDescent="0.3">
      <c r="C597" s="178" t="s">
        <v>401</v>
      </c>
      <c r="D597" s="178">
        <v>170299000</v>
      </c>
      <c r="E597" s="179" t="s">
        <v>4981</v>
      </c>
    </row>
    <row r="598" spans="3:5" ht="14.5" x14ac:dyDescent="0.3">
      <c r="C598" s="178" t="s">
        <v>401</v>
      </c>
      <c r="D598" s="178">
        <v>170900001</v>
      </c>
      <c r="E598" s="179" t="s">
        <v>4982</v>
      </c>
    </row>
    <row r="599" spans="3:5" ht="14.5" x14ac:dyDescent="0.3">
      <c r="C599" s="178" t="s">
        <v>401</v>
      </c>
      <c r="D599" s="178">
        <v>170900002</v>
      </c>
      <c r="E599" s="179" t="s">
        <v>4983</v>
      </c>
    </row>
    <row r="600" spans="3:5" ht="29" x14ac:dyDescent="0.3">
      <c r="C600" s="178" t="s">
        <v>401</v>
      </c>
      <c r="D600" s="178">
        <v>170900003</v>
      </c>
      <c r="E600" s="179" t="s">
        <v>4984</v>
      </c>
    </row>
    <row r="601" spans="3:5" ht="29" x14ac:dyDescent="0.3">
      <c r="C601" s="178" t="s">
        <v>401</v>
      </c>
      <c r="D601" s="178">
        <v>170900004</v>
      </c>
      <c r="E601" s="179" t="s">
        <v>4985</v>
      </c>
    </row>
    <row r="602" spans="3:5" ht="14.5" x14ac:dyDescent="0.3">
      <c r="C602" s="178" t="s">
        <v>401</v>
      </c>
      <c r="D602" s="178">
        <v>170900005</v>
      </c>
      <c r="E602" s="179" t="s">
        <v>4986</v>
      </c>
    </row>
    <row r="603" spans="3:5" ht="14.5" x14ac:dyDescent="0.3">
      <c r="C603" s="178" t="s">
        <v>401</v>
      </c>
      <c r="D603" s="178">
        <v>170900006</v>
      </c>
      <c r="E603" s="179" t="s">
        <v>4987</v>
      </c>
    </row>
    <row r="604" spans="3:5" ht="14.5" x14ac:dyDescent="0.3">
      <c r="C604" s="178" t="s">
        <v>401</v>
      </c>
      <c r="D604" s="178">
        <v>170900007</v>
      </c>
      <c r="E604" s="179" t="s">
        <v>4988</v>
      </c>
    </row>
    <row r="605" spans="3:5" ht="29" x14ac:dyDescent="0.3">
      <c r="C605" s="178" t="s">
        <v>401</v>
      </c>
      <c r="D605" s="178">
        <v>170900008</v>
      </c>
      <c r="E605" s="179" t="s">
        <v>4989</v>
      </c>
    </row>
    <row r="606" spans="3:5" ht="14.5" x14ac:dyDescent="0.3">
      <c r="C606" s="178" t="s">
        <v>401</v>
      </c>
      <c r="D606" s="178">
        <v>170900009</v>
      </c>
      <c r="E606" s="179" t="s">
        <v>4990</v>
      </c>
    </row>
    <row r="607" spans="3:5" ht="14.5" x14ac:dyDescent="0.3">
      <c r="C607" s="178" t="s">
        <v>401</v>
      </c>
      <c r="D607" s="178">
        <v>170900010</v>
      </c>
      <c r="E607" s="179" t="s">
        <v>4991</v>
      </c>
    </row>
    <row r="608" spans="3:5" ht="43.5" x14ac:dyDescent="0.3">
      <c r="C608" s="178" t="s">
        <v>401</v>
      </c>
      <c r="D608" s="178">
        <v>170900011</v>
      </c>
      <c r="E608" s="179" t="s">
        <v>4992</v>
      </c>
    </row>
    <row r="609" spans="3:5" ht="43.5" x14ac:dyDescent="0.3">
      <c r="C609" s="178" t="s">
        <v>401</v>
      </c>
      <c r="D609" s="178">
        <v>170900012</v>
      </c>
      <c r="E609" s="179" t="s">
        <v>4993</v>
      </c>
    </row>
    <row r="610" spans="3:5" ht="43.5" x14ac:dyDescent="0.3">
      <c r="C610" s="178" t="s">
        <v>401</v>
      </c>
      <c r="D610" s="178">
        <v>170900013</v>
      </c>
      <c r="E610" s="179" t="s">
        <v>4994</v>
      </c>
    </row>
    <row r="611" spans="3:5" ht="14.5" x14ac:dyDescent="0.3">
      <c r="C611" s="178" t="s">
        <v>401</v>
      </c>
      <c r="D611" s="178">
        <v>170900014</v>
      </c>
      <c r="E611" s="179" t="s">
        <v>4995</v>
      </c>
    </row>
    <row r="612" spans="3:5" ht="14.5" x14ac:dyDescent="0.3">
      <c r="C612" s="178" t="s">
        <v>401</v>
      </c>
      <c r="D612" s="178">
        <v>170900015</v>
      </c>
      <c r="E612" s="179" t="s">
        <v>4996</v>
      </c>
    </row>
    <row r="613" spans="3:5" ht="29" x14ac:dyDescent="0.3">
      <c r="C613" s="178" t="s">
        <v>401</v>
      </c>
      <c r="D613" s="178">
        <v>170900016</v>
      </c>
      <c r="E613" s="179" t="s">
        <v>4997</v>
      </c>
    </row>
    <row r="614" spans="3:5" ht="43.5" x14ac:dyDescent="0.3">
      <c r="C614" s="178" t="s">
        <v>401</v>
      </c>
      <c r="D614" s="178">
        <v>170900017</v>
      </c>
      <c r="E614" s="179" t="s">
        <v>4998</v>
      </c>
    </row>
    <row r="615" spans="3:5" ht="14.5" x14ac:dyDescent="0.3">
      <c r="C615" s="178" t="s">
        <v>401</v>
      </c>
      <c r="D615" s="178">
        <v>170900018</v>
      </c>
      <c r="E615" s="179" t="s">
        <v>4999</v>
      </c>
    </row>
    <row r="616" spans="3:5" ht="29" x14ac:dyDescent="0.3">
      <c r="C616" s="178" t="s">
        <v>401</v>
      </c>
      <c r="D616" s="178">
        <v>170900090</v>
      </c>
      <c r="E616" s="179" t="s">
        <v>5000</v>
      </c>
    </row>
    <row r="617" spans="3:5" ht="29" x14ac:dyDescent="0.3">
      <c r="C617" s="178" t="s">
        <v>401</v>
      </c>
      <c r="D617" s="178">
        <v>170999000</v>
      </c>
      <c r="E617" s="179" t="s">
        <v>5001</v>
      </c>
    </row>
    <row r="618" spans="3:5" ht="14.5" x14ac:dyDescent="0.3">
      <c r="C618" s="178" t="s">
        <v>401</v>
      </c>
      <c r="D618" s="178">
        <v>322000001</v>
      </c>
      <c r="E618" s="179" t="s">
        <v>5002</v>
      </c>
    </row>
    <row r="619" spans="3:5" ht="29" x14ac:dyDescent="0.3">
      <c r="C619" s="178" t="s">
        <v>401</v>
      </c>
      <c r="D619" s="178">
        <v>322000002</v>
      </c>
      <c r="E619" s="179" t="s">
        <v>5003</v>
      </c>
    </row>
    <row r="620" spans="3:5" ht="43.5" x14ac:dyDescent="0.3">
      <c r="C620" s="178" t="s">
        <v>401</v>
      </c>
      <c r="D620" s="178">
        <v>322000003</v>
      </c>
      <c r="E620" s="179" t="s">
        <v>5004</v>
      </c>
    </row>
    <row r="621" spans="3:5" ht="29" x14ac:dyDescent="0.3">
      <c r="C621" s="178" t="s">
        <v>401</v>
      </c>
      <c r="D621" s="178">
        <v>322000004</v>
      </c>
      <c r="E621" s="179" t="s">
        <v>5005</v>
      </c>
    </row>
    <row r="622" spans="3:5" ht="14.5" x14ac:dyDescent="0.3">
      <c r="C622" s="178" t="s">
        <v>401</v>
      </c>
      <c r="D622" s="178">
        <v>322000005</v>
      </c>
      <c r="E622" s="179" t="s">
        <v>5006</v>
      </c>
    </row>
    <row r="623" spans="3:5" ht="14.5" x14ac:dyDescent="0.3">
      <c r="C623" s="178" t="s">
        <v>401</v>
      </c>
      <c r="D623" s="178">
        <v>322000006</v>
      </c>
      <c r="E623" s="179" t="s">
        <v>5007</v>
      </c>
    </row>
    <row r="624" spans="3:5" ht="29" x14ac:dyDescent="0.3">
      <c r="C624" s="178" t="s">
        <v>401</v>
      </c>
      <c r="D624" s="178">
        <v>322000007</v>
      </c>
      <c r="E624" s="179" t="s">
        <v>5008</v>
      </c>
    </row>
    <row r="625" spans="3:5" ht="29" x14ac:dyDescent="0.3">
      <c r="C625" s="178" t="s">
        <v>401</v>
      </c>
      <c r="D625" s="178">
        <v>322000008</v>
      </c>
      <c r="E625" s="179" t="s">
        <v>5009</v>
      </c>
    </row>
    <row r="626" spans="3:5" ht="58" x14ac:dyDescent="0.3">
      <c r="C626" s="178" t="s">
        <v>401</v>
      </c>
      <c r="D626" s="178">
        <v>322000009</v>
      </c>
      <c r="E626" s="179" t="s">
        <v>5010</v>
      </c>
    </row>
    <row r="627" spans="3:5" ht="29" x14ac:dyDescent="0.3">
      <c r="C627" s="178" t="s">
        <v>401</v>
      </c>
      <c r="D627" s="178">
        <v>322000010</v>
      </c>
      <c r="E627" s="179" t="s">
        <v>5011</v>
      </c>
    </row>
    <row r="628" spans="3:5" ht="14.5" x14ac:dyDescent="0.3">
      <c r="C628" s="178" t="s">
        <v>401</v>
      </c>
      <c r="D628" s="178" t="s">
        <v>5012</v>
      </c>
      <c r="E628" s="179" t="s">
        <v>5013</v>
      </c>
    </row>
    <row r="629" spans="3:5" ht="14.5" x14ac:dyDescent="0.3">
      <c r="C629" s="178" t="s">
        <v>401</v>
      </c>
      <c r="D629" s="178">
        <v>322099000</v>
      </c>
      <c r="E629" s="179" t="s">
        <v>5014</v>
      </c>
    </row>
    <row r="630" spans="3:5" ht="14.5" x14ac:dyDescent="0.3">
      <c r="C630" s="178" t="s">
        <v>401</v>
      </c>
      <c r="D630" s="178" t="s">
        <v>5015</v>
      </c>
      <c r="E630" s="179" t="s">
        <v>5016</v>
      </c>
    </row>
    <row r="631" spans="3:5" ht="43.5" x14ac:dyDescent="0.3">
      <c r="C631" s="178" t="s">
        <v>401</v>
      </c>
      <c r="D631" s="178">
        <v>162900090</v>
      </c>
      <c r="E631" s="179" t="s">
        <v>4753</v>
      </c>
    </row>
    <row r="632" spans="3:5" ht="43.5" x14ac:dyDescent="0.3">
      <c r="C632" s="178" t="s">
        <v>401</v>
      </c>
      <c r="D632" s="178">
        <v>170900017</v>
      </c>
      <c r="E632" s="179" t="s">
        <v>4998</v>
      </c>
    </row>
    <row r="633" spans="3:5" ht="14.5" x14ac:dyDescent="0.3">
      <c r="C633" s="178" t="s">
        <v>401</v>
      </c>
      <c r="D633" s="178" t="s">
        <v>5017</v>
      </c>
      <c r="E633" s="179" t="s">
        <v>5018</v>
      </c>
    </row>
    <row r="634" spans="3:5" ht="14.5" x14ac:dyDescent="0.3">
      <c r="C634" s="178" t="s">
        <v>401</v>
      </c>
      <c r="D634" s="178" t="s">
        <v>5019</v>
      </c>
      <c r="E634" s="179" t="s">
        <v>5020</v>
      </c>
    </row>
    <row r="635" spans="3:5" ht="29" x14ac:dyDescent="0.3">
      <c r="C635" s="178" t="s">
        <v>401</v>
      </c>
      <c r="D635" s="178" t="s">
        <v>4867</v>
      </c>
      <c r="E635" s="179" t="s">
        <v>4868</v>
      </c>
    </row>
    <row r="636" spans="3:5" ht="14.5" x14ac:dyDescent="0.3">
      <c r="C636" s="178" t="s">
        <v>401</v>
      </c>
      <c r="D636" s="178">
        <v>222002006</v>
      </c>
      <c r="E636" s="179" t="s">
        <v>5021</v>
      </c>
    </row>
    <row r="637" spans="3:5" ht="29" x14ac:dyDescent="0.3">
      <c r="C637" s="178" t="s">
        <v>401</v>
      </c>
      <c r="D637" s="178">
        <v>329000001</v>
      </c>
      <c r="E637" s="186" t="s">
        <v>5022</v>
      </c>
    </row>
    <row r="638" spans="3:5" ht="43.5" x14ac:dyDescent="0.3">
      <c r="C638" s="178" t="s">
        <v>401</v>
      </c>
      <c r="D638" s="178">
        <v>329000002</v>
      </c>
      <c r="E638" s="186" t="s">
        <v>5023</v>
      </c>
    </row>
    <row r="639" spans="3:5" ht="14.5" x14ac:dyDescent="0.3">
      <c r="C639" s="178" t="s">
        <v>401</v>
      </c>
      <c r="D639" s="178">
        <v>329000003</v>
      </c>
      <c r="E639" s="186" t="s">
        <v>5024</v>
      </c>
    </row>
    <row r="640" spans="3:5" ht="43.5" x14ac:dyDescent="0.3">
      <c r="C640" s="178" t="s">
        <v>401</v>
      </c>
      <c r="D640" s="178">
        <v>329000004</v>
      </c>
      <c r="E640" s="186" t="s">
        <v>5025</v>
      </c>
    </row>
    <row r="641" spans="3:5" ht="14.5" x14ac:dyDescent="0.3">
      <c r="C641" s="178" t="s">
        <v>401</v>
      </c>
      <c r="D641" s="178">
        <v>329000005</v>
      </c>
      <c r="E641" s="186" t="s">
        <v>5026</v>
      </c>
    </row>
    <row r="642" spans="3:5" ht="29" x14ac:dyDescent="0.3">
      <c r="C642" s="178" t="s">
        <v>401</v>
      </c>
      <c r="D642" s="178">
        <v>329000006</v>
      </c>
      <c r="E642" s="186" t="s">
        <v>5027</v>
      </c>
    </row>
    <row r="643" spans="3:5" ht="29" x14ac:dyDescent="0.3">
      <c r="C643" s="178" t="s">
        <v>401</v>
      </c>
      <c r="D643" s="178">
        <v>329000007</v>
      </c>
      <c r="E643" s="186" t="s">
        <v>5028</v>
      </c>
    </row>
    <row r="644" spans="3:5" ht="14.5" x14ac:dyDescent="0.3">
      <c r="C644" s="178" t="s">
        <v>401</v>
      </c>
      <c r="D644" s="178">
        <v>329000008</v>
      </c>
      <c r="E644" s="186" t="s">
        <v>5029</v>
      </c>
    </row>
    <row r="645" spans="3:5" ht="72.5" x14ac:dyDescent="0.3">
      <c r="C645" s="178" t="s">
        <v>401</v>
      </c>
      <c r="D645" s="178">
        <v>329000009</v>
      </c>
      <c r="E645" s="186" t="s">
        <v>5030</v>
      </c>
    </row>
    <row r="646" spans="3:5" ht="14.5" x14ac:dyDescent="0.3">
      <c r="C646" s="178" t="s">
        <v>401</v>
      </c>
      <c r="D646" s="178">
        <v>329000010</v>
      </c>
      <c r="E646" s="186" t="s">
        <v>5031</v>
      </c>
    </row>
    <row r="647" spans="3:5" ht="29" x14ac:dyDescent="0.3">
      <c r="C647" s="178" t="s">
        <v>401</v>
      </c>
      <c r="D647" s="178">
        <v>329000011</v>
      </c>
      <c r="E647" s="186" t="s">
        <v>5032</v>
      </c>
    </row>
    <row r="648" spans="3:5" ht="14.5" x14ac:dyDescent="0.3">
      <c r="C648" s="178" t="s">
        <v>401</v>
      </c>
      <c r="D648" s="178">
        <v>329000012</v>
      </c>
      <c r="E648" s="186" t="s">
        <v>5033</v>
      </c>
    </row>
    <row r="649" spans="3:5" ht="72.5" x14ac:dyDescent="0.3">
      <c r="C649" s="178" t="s">
        <v>401</v>
      </c>
      <c r="D649" s="178">
        <v>329000013</v>
      </c>
      <c r="E649" s="186" t="s">
        <v>5034</v>
      </c>
    </row>
    <row r="650" spans="3:5" ht="14.5" x14ac:dyDescent="0.3">
      <c r="C650" s="178" t="s">
        <v>401</v>
      </c>
      <c r="D650" s="178">
        <v>329000014</v>
      </c>
      <c r="E650" s="186" t="s">
        <v>5035</v>
      </c>
    </row>
    <row r="651" spans="3:5" ht="29" x14ac:dyDescent="0.3">
      <c r="C651" s="178" t="s">
        <v>401</v>
      </c>
      <c r="D651" s="178">
        <v>329000015</v>
      </c>
      <c r="E651" s="186" t="s">
        <v>5036</v>
      </c>
    </row>
    <row r="652" spans="3:5" ht="29" x14ac:dyDescent="0.3">
      <c r="C652" s="178" t="s">
        <v>401</v>
      </c>
      <c r="D652" s="178">
        <v>329000016</v>
      </c>
      <c r="E652" s="186" t="s">
        <v>5037</v>
      </c>
    </row>
    <row r="653" spans="3:5" ht="14.5" x14ac:dyDescent="0.3">
      <c r="C653" s="178" t="s">
        <v>401</v>
      </c>
      <c r="D653" s="178">
        <v>329000017</v>
      </c>
      <c r="E653" s="186" t="s">
        <v>5038</v>
      </c>
    </row>
    <row r="654" spans="3:5" ht="58" x14ac:dyDescent="0.3">
      <c r="C654" s="178" t="s">
        <v>401</v>
      </c>
      <c r="D654" s="178">
        <v>329000018</v>
      </c>
      <c r="E654" s="186" t="s">
        <v>5039</v>
      </c>
    </row>
    <row r="655" spans="3:5" ht="87" x14ac:dyDescent="0.3">
      <c r="C655" s="178" t="s">
        <v>401</v>
      </c>
      <c r="D655" s="178">
        <v>329000019</v>
      </c>
      <c r="E655" s="186" t="s">
        <v>5040</v>
      </c>
    </row>
    <row r="656" spans="3:5" ht="14.5" x14ac:dyDescent="0.3">
      <c r="C656" s="178" t="s">
        <v>401</v>
      </c>
      <c r="D656" s="178">
        <v>329000020</v>
      </c>
      <c r="E656" s="186" t="s">
        <v>5041</v>
      </c>
    </row>
    <row r="657" spans="3:5" ht="14.5" x14ac:dyDescent="0.3">
      <c r="C657" s="178" t="s">
        <v>401</v>
      </c>
      <c r="D657" s="178" t="s">
        <v>5042</v>
      </c>
      <c r="E657" s="186" t="s">
        <v>5043</v>
      </c>
    </row>
    <row r="658" spans="3:5" ht="14.5" x14ac:dyDescent="0.3">
      <c r="C658" s="178" t="s">
        <v>4451</v>
      </c>
      <c r="D658" s="178" t="s">
        <v>4451</v>
      </c>
      <c r="E658" s="179" t="s">
        <v>4451</v>
      </c>
    </row>
    <row r="659" spans="3:5" ht="14.5" x14ac:dyDescent="0.3">
      <c r="C659" s="178" t="s">
        <v>4451</v>
      </c>
      <c r="D659" s="178" t="s">
        <v>4451</v>
      </c>
      <c r="E659" s="178" t="s">
        <v>4451</v>
      </c>
    </row>
    <row r="660" spans="3:5" ht="14.5" x14ac:dyDescent="0.3">
      <c r="C660" s="178" t="s">
        <v>4451</v>
      </c>
      <c r="D660" s="178" t="s">
        <v>4451</v>
      </c>
      <c r="E660" s="178" t="s">
        <v>4451</v>
      </c>
    </row>
    <row r="661" spans="3:5" ht="14.5" x14ac:dyDescent="0.3">
      <c r="C661" s="178" t="s">
        <v>4451</v>
      </c>
      <c r="D661" s="178" t="s">
        <v>4451</v>
      </c>
      <c r="E661" s="178" t="s">
        <v>4451</v>
      </c>
    </row>
    <row r="662" spans="3:5" ht="18.5" x14ac:dyDescent="0.3">
      <c r="C662" s="167"/>
      <c r="D662" s="167" t="s">
        <v>4331</v>
      </c>
      <c r="E662" s="167" t="s">
        <v>4332</v>
      </c>
    </row>
    <row r="663" spans="3:5" ht="43.5" x14ac:dyDescent="0.3">
      <c r="C663" s="178" t="s">
        <v>409</v>
      </c>
      <c r="D663" s="178" t="s">
        <v>5044</v>
      </c>
      <c r="E663" s="179" t="s">
        <v>5045</v>
      </c>
    </row>
    <row r="664" spans="3:5" ht="43.5" x14ac:dyDescent="0.3">
      <c r="C664" s="178" t="s">
        <v>409</v>
      </c>
      <c r="D664" s="178" t="s">
        <v>5046</v>
      </c>
      <c r="E664" s="179" t="s">
        <v>5047</v>
      </c>
    </row>
    <row r="665" spans="3:5" ht="72.5" x14ac:dyDescent="0.3">
      <c r="C665" s="178" t="s">
        <v>409</v>
      </c>
      <c r="D665" s="178" t="s">
        <v>5048</v>
      </c>
      <c r="E665" s="179" t="s">
        <v>5049</v>
      </c>
    </row>
    <row r="666" spans="3:5" ht="14.5" x14ac:dyDescent="0.3">
      <c r="C666" s="178" t="s">
        <v>409</v>
      </c>
      <c r="D666" s="178" t="s">
        <v>5050</v>
      </c>
      <c r="E666" s="179" t="s">
        <v>5051</v>
      </c>
    </row>
    <row r="667" spans="3:5" ht="43.5" x14ac:dyDescent="0.3">
      <c r="C667" s="178" t="s">
        <v>409</v>
      </c>
      <c r="D667" s="178" t="s">
        <v>5052</v>
      </c>
      <c r="E667" s="179" t="s">
        <v>5053</v>
      </c>
    </row>
    <row r="668" spans="3:5" ht="14.5" x14ac:dyDescent="0.3">
      <c r="C668" s="178" t="s">
        <v>409</v>
      </c>
      <c r="D668" s="178" t="s">
        <v>5054</v>
      </c>
      <c r="E668" s="179" t="s">
        <v>5055</v>
      </c>
    </row>
    <row r="669" spans="3:5" ht="29" x14ac:dyDescent="0.3">
      <c r="C669" s="178" t="s">
        <v>409</v>
      </c>
      <c r="D669" s="178">
        <v>351099000</v>
      </c>
      <c r="E669" s="179" t="s">
        <v>5056</v>
      </c>
    </row>
    <row r="670" spans="3:5" ht="29" x14ac:dyDescent="0.3">
      <c r="C670" s="178" t="s">
        <v>409</v>
      </c>
      <c r="D670" s="178" t="s">
        <v>5057</v>
      </c>
      <c r="E670" s="177" t="s">
        <v>5058</v>
      </c>
    </row>
    <row r="671" spans="3:5" ht="43.5" x14ac:dyDescent="0.3">
      <c r="C671" s="178" t="s">
        <v>409</v>
      </c>
      <c r="D671" s="178" t="s">
        <v>5059</v>
      </c>
      <c r="E671" s="187" t="s">
        <v>5060</v>
      </c>
    </row>
    <row r="672" spans="3:5" ht="43.5" x14ac:dyDescent="0.3">
      <c r="C672" s="178" t="s">
        <v>409</v>
      </c>
      <c r="D672" s="178" t="s">
        <v>5061</v>
      </c>
      <c r="E672" s="177" t="s">
        <v>5062</v>
      </c>
    </row>
    <row r="673" spans="3:5" ht="14.5" x14ac:dyDescent="0.3">
      <c r="C673" s="178" t="s">
        <v>409</v>
      </c>
      <c r="D673" s="178" t="s">
        <v>5063</v>
      </c>
      <c r="E673" s="177" t="s">
        <v>5064</v>
      </c>
    </row>
    <row r="674" spans="3:5" ht="43.5" x14ac:dyDescent="0.3">
      <c r="C674" s="178" t="s">
        <v>409</v>
      </c>
      <c r="D674" s="178" t="s">
        <v>5065</v>
      </c>
      <c r="E674" s="177" t="s">
        <v>5066</v>
      </c>
    </row>
    <row r="675" spans="3:5" ht="29" x14ac:dyDescent="0.3">
      <c r="C675" s="178" t="s">
        <v>409</v>
      </c>
      <c r="D675" s="178">
        <v>352099000</v>
      </c>
      <c r="E675" s="177" t="s">
        <v>5067</v>
      </c>
    </row>
    <row r="676" spans="3:5" ht="14.5" x14ac:dyDescent="0.3">
      <c r="C676" s="178" t="s">
        <v>501</v>
      </c>
      <c r="D676" s="178" t="s">
        <v>5068</v>
      </c>
      <c r="E676" s="177" t="s">
        <v>5069</v>
      </c>
    </row>
    <row r="677" spans="3:5" ht="14.5" x14ac:dyDescent="0.3">
      <c r="C677" s="178" t="s">
        <v>501</v>
      </c>
      <c r="D677" s="178" t="s">
        <v>5070</v>
      </c>
      <c r="E677" s="177" t="s">
        <v>5071</v>
      </c>
    </row>
    <row r="678" spans="3:5" ht="14.5" x14ac:dyDescent="0.3">
      <c r="C678" s="178" t="s">
        <v>501</v>
      </c>
      <c r="D678" s="178" t="s">
        <v>5072</v>
      </c>
      <c r="E678" s="177" t="s">
        <v>5073</v>
      </c>
    </row>
    <row r="679" spans="3:5" ht="29" x14ac:dyDescent="0.3">
      <c r="C679" s="178" t="s">
        <v>501</v>
      </c>
      <c r="D679" s="178" t="s">
        <v>5074</v>
      </c>
      <c r="E679" s="177" t="s">
        <v>5075</v>
      </c>
    </row>
    <row r="680" spans="3:5" ht="29" x14ac:dyDescent="0.3">
      <c r="C680" s="178" t="s">
        <v>501</v>
      </c>
      <c r="D680" s="178" t="s">
        <v>5076</v>
      </c>
      <c r="E680" s="177" t="s">
        <v>5077</v>
      </c>
    </row>
    <row r="681" spans="3:5" ht="29" x14ac:dyDescent="0.3">
      <c r="C681" s="178" t="s">
        <v>501</v>
      </c>
      <c r="D681" s="178" t="s">
        <v>5078</v>
      </c>
      <c r="E681" s="177" t="s">
        <v>5079</v>
      </c>
    </row>
    <row r="682" spans="3:5" ht="29" x14ac:dyDescent="0.3">
      <c r="C682" s="178" t="s">
        <v>501</v>
      </c>
      <c r="D682" s="178" t="s">
        <v>5080</v>
      </c>
      <c r="E682" s="177" t="s">
        <v>5081</v>
      </c>
    </row>
    <row r="683" spans="3:5" ht="14.5" x14ac:dyDescent="0.3">
      <c r="C683" s="178" t="s">
        <v>501</v>
      </c>
      <c r="D683" s="178">
        <v>360099000</v>
      </c>
      <c r="E683" s="177" t="s">
        <v>5082</v>
      </c>
    </row>
    <row r="684" spans="3:5" ht="29" x14ac:dyDescent="0.3">
      <c r="C684" s="178" t="s">
        <v>517</v>
      </c>
      <c r="D684" s="178" t="s">
        <v>5083</v>
      </c>
      <c r="E684" s="179" t="s">
        <v>5084</v>
      </c>
    </row>
    <row r="685" spans="3:5" ht="29" x14ac:dyDescent="0.3">
      <c r="C685" s="178" t="s">
        <v>643</v>
      </c>
      <c r="D685" s="178" t="s">
        <v>5085</v>
      </c>
      <c r="E685" s="179" t="s">
        <v>5086</v>
      </c>
    </row>
    <row r="686" spans="3:5" ht="14.5" x14ac:dyDescent="0.3">
      <c r="C686" s="178" t="s">
        <v>643</v>
      </c>
      <c r="D686" s="178">
        <v>611099000</v>
      </c>
      <c r="E686" s="179" t="s">
        <v>5087</v>
      </c>
    </row>
    <row r="687" spans="3:5" ht="14.5" x14ac:dyDescent="0.3">
      <c r="C687" s="178" t="s">
        <v>643</v>
      </c>
      <c r="D687" s="178">
        <v>613099000</v>
      </c>
      <c r="E687" s="179" t="s">
        <v>5088</v>
      </c>
    </row>
    <row r="688" spans="3:5" ht="14.5" x14ac:dyDescent="0.3">
      <c r="C688" s="178" t="s">
        <v>4451</v>
      </c>
      <c r="D688" s="178" t="s">
        <v>4451</v>
      </c>
      <c r="E688" s="178" t="s">
        <v>4451</v>
      </c>
    </row>
    <row r="689" spans="3:5" ht="14.5" x14ac:dyDescent="0.3">
      <c r="C689" s="178" t="s">
        <v>409</v>
      </c>
      <c r="D689" s="178" t="s">
        <v>5050</v>
      </c>
      <c r="E689" s="179" t="s">
        <v>5051</v>
      </c>
    </row>
    <row r="690" spans="3:5" ht="14.5" x14ac:dyDescent="0.3">
      <c r="C690" s="178" t="s">
        <v>4451</v>
      </c>
      <c r="D690" s="178" t="s">
        <v>4451</v>
      </c>
      <c r="E690" s="178" t="s">
        <v>4451</v>
      </c>
    </row>
    <row r="691" spans="3:5" ht="14.5" x14ac:dyDescent="0.3">
      <c r="C691" s="178" t="s">
        <v>4451</v>
      </c>
      <c r="D691" s="178" t="s">
        <v>4451</v>
      </c>
      <c r="E691" s="178" t="s">
        <v>4451</v>
      </c>
    </row>
    <row r="692" spans="3:5" ht="18.5" x14ac:dyDescent="0.3">
      <c r="C692" s="167" t="s">
        <v>5089</v>
      </c>
      <c r="D692" s="167" t="s">
        <v>4331</v>
      </c>
      <c r="E692" s="167" t="s">
        <v>4332</v>
      </c>
    </row>
    <row r="693" spans="3:5" ht="18.5" x14ac:dyDescent="0.3">
      <c r="C693" s="169" t="s">
        <v>5089</v>
      </c>
      <c r="D693" s="169" t="s">
        <v>4331</v>
      </c>
      <c r="E693" s="169" t="s">
        <v>4334</v>
      </c>
    </row>
    <row r="694" spans="3:5" ht="18.5" x14ac:dyDescent="0.3">
      <c r="C694" s="170" t="s">
        <v>5089</v>
      </c>
      <c r="D694" s="170" t="s">
        <v>4331</v>
      </c>
      <c r="E694" s="170" t="s">
        <v>4335</v>
      </c>
    </row>
    <row r="695" spans="3:5" ht="43.5" x14ac:dyDescent="0.3">
      <c r="C695" s="178" t="s">
        <v>5089</v>
      </c>
      <c r="D695" s="178" t="s">
        <v>5090</v>
      </c>
      <c r="E695" s="179" t="s">
        <v>5091</v>
      </c>
    </row>
    <row r="696" spans="3:5" ht="43.5" x14ac:dyDescent="0.3">
      <c r="C696" s="178" t="s">
        <v>5089</v>
      </c>
      <c r="D696" s="178" t="s">
        <v>5090</v>
      </c>
      <c r="E696" s="179" t="s">
        <v>5091</v>
      </c>
    </row>
    <row r="697" spans="3:5" ht="43.5" x14ac:dyDescent="0.3">
      <c r="C697" s="178" t="s">
        <v>5089</v>
      </c>
      <c r="D697" s="178" t="s">
        <v>5090</v>
      </c>
      <c r="E697" s="179" t="s">
        <v>5091</v>
      </c>
    </row>
    <row r="698" spans="3:5" ht="43.5" x14ac:dyDescent="0.3">
      <c r="C698" s="178" t="s">
        <v>5089</v>
      </c>
      <c r="D698" s="178" t="s">
        <v>5090</v>
      </c>
      <c r="E698" s="179" t="s">
        <v>5091</v>
      </c>
    </row>
    <row r="699" spans="3:5" ht="14.5" x14ac:dyDescent="0.3">
      <c r="C699" s="178" t="s">
        <v>4451</v>
      </c>
      <c r="D699" s="178" t="s">
        <v>4451</v>
      </c>
      <c r="E699" s="178" t="s">
        <v>4451</v>
      </c>
    </row>
    <row r="700" spans="3:5" ht="43.5" x14ac:dyDescent="0.3">
      <c r="C700" s="178" t="s">
        <v>517</v>
      </c>
      <c r="D700" s="178" t="s">
        <v>5092</v>
      </c>
      <c r="E700" s="179" t="s">
        <v>5093</v>
      </c>
    </row>
    <row r="701" spans="3:5" ht="29" x14ac:dyDescent="0.3">
      <c r="C701" s="178" t="s">
        <v>517</v>
      </c>
      <c r="D701" s="178" t="s">
        <v>5094</v>
      </c>
      <c r="E701" s="179" t="s">
        <v>5095</v>
      </c>
    </row>
    <row r="702" spans="3:5" ht="14.5" x14ac:dyDescent="0.3">
      <c r="C702" s="178" t="s">
        <v>517</v>
      </c>
      <c r="D702" s="178" t="s">
        <v>5096</v>
      </c>
      <c r="E702" s="179" t="s">
        <v>5097</v>
      </c>
    </row>
    <row r="703" spans="3:5" ht="29" x14ac:dyDescent="0.3">
      <c r="C703" s="178" t="s">
        <v>517</v>
      </c>
      <c r="D703" s="178" t="s">
        <v>5098</v>
      </c>
      <c r="E703" s="179" t="s">
        <v>5099</v>
      </c>
    </row>
    <row r="704" spans="3:5" ht="14.5" x14ac:dyDescent="0.3">
      <c r="C704" s="178" t="s">
        <v>517</v>
      </c>
      <c r="D704" s="178" t="s">
        <v>5100</v>
      </c>
      <c r="E704" s="179" t="s">
        <v>5101</v>
      </c>
    </row>
    <row r="705" spans="3:5" ht="14.5" x14ac:dyDescent="0.3">
      <c r="C705" s="178" t="s">
        <v>517</v>
      </c>
      <c r="D705" s="178" t="s">
        <v>5102</v>
      </c>
      <c r="E705" s="179" t="s">
        <v>5103</v>
      </c>
    </row>
    <row r="706" spans="3:5" ht="14.5" x14ac:dyDescent="0.3">
      <c r="C706" s="178" t="s">
        <v>517</v>
      </c>
      <c r="D706" s="178" t="s">
        <v>5104</v>
      </c>
      <c r="E706" s="179" t="s">
        <v>5105</v>
      </c>
    </row>
    <row r="707" spans="3:5" ht="14.5" x14ac:dyDescent="0.3">
      <c r="C707" s="178" t="s">
        <v>517</v>
      </c>
      <c r="D707" s="178" t="s">
        <v>5106</v>
      </c>
      <c r="E707" s="179" t="s">
        <v>5107</v>
      </c>
    </row>
    <row r="708" spans="3:5" ht="14.5" x14ac:dyDescent="0.3">
      <c r="C708" s="178" t="s">
        <v>517</v>
      </c>
      <c r="D708" s="178" t="s">
        <v>5108</v>
      </c>
      <c r="E708" s="179" t="s">
        <v>5109</v>
      </c>
    </row>
    <row r="709" spans="3:5" ht="29" x14ac:dyDescent="0.3">
      <c r="C709" s="178" t="s">
        <v>517</v>
      </c>
      <c r="D709" s="178" t="s">
        <v>5110</v>
      </c>
      <c r="E709" s="179" t="s">
        <v>5111</v>
      </c>
    </row>
    <row r="710" spans="3:5" ht="29" x14ac:dyDescent="0.3">
      <c r="C710" s="178" t="s">
        <v>517</v>
      </c>
      <c r="D710" s="178" t="s">
        <v>5112</v>
      </c>
      <c r="E710" s="179" t="s">
        <v>5113</v>
      </c>
    </row>
    <row r="711" spans="3:5" ht="14.5" x14ac:dyDescent="0.3">
      <c r="C711" s="178" t="s">
        <v>517</v>
      </c>
      <c r="D711" s="178" t="s">
        <v>5114</v>
      </c>
      <c r="E711" s="179" t="s">
        <v>5115</v>
      </c>
    </row>
    <row r="712" spans="3:5" ht="29" x14ac:dyDescent="0.3">
      <c r="C712" s="178" t="s">
        <v>517</v>
      </c>
      <c r="D712" s="178" t="s">
        <v>5116</v>
      </c>
      <c r="E712" s="179" t="s">
        <v>5117</v>
      </c>
    </row>
    <row r="713" spans="3:5" ht="29" x14ac:dyDescent="0.3">
      <c r="C713" s="178" t="s">
        <v>517</v>
      </c>
      <c r="D713" s="178" t="s">
        <v>5118</v>
      </c>
      <c r="E713" s="179" t="s">
        <v>5119</v>
      </c>
    </row>
    <row r="714" spans="3:5" ht="14.5" x14ac:dyDescent="0.3">
      <c r="C714" s="178" t="s">
        <v>517</v>
      </c>
      <c r="D714" s="188" t="s">
        <v>5120</v>
      </c>
      <c r="E714" s="182" t="s">
        <v>5121</v>
      </c>
    </row>
    <row r="715" spans="3:5" ht="43.5" x14ac:dyDescent="0.3">
      <c r="C715" s="178" t="s">
        <v>517</v>
      </c>
      <c r="D715" s="178" t="s">
        <v>5092</v>
      </c>
      <c r="E715" s="179" t="s">
        <v>5093</v>
      </c>
    </row>
    <row r="716" spans="3:5" ht="29" x14ac:dyDescent="0.3">
      <c r="C716" s="178" t="s">
        <v>517</v>
      </c>
      <c r="D716" s="178" t="s">
        <v>5098</v>
      </c>
      <c r="E716" s="179" t="s">
        <v>5122</v>
      </c>
    </row>
    <row r="717" spans="3:5" ht="14.5" x14ac:dyDescent="0.3">
      <c r="C717" s="178" t="s">
        <v>517</v>
      </c>
      <c r="D717" s="178" t="s">
        <v>5120</v>
      </c>
      <c r="E717" s="179" t="s">
        <v>5121</v>
      </c>
    </row>
    <row r="718" spans="3:5" ht="29" x14ac:dyDescent="0.3">
      <c r="C718" s="178" t="s">
        <v>517</v>
      </c>
      <c r="D718" s="184" t="s">
        <v>5094</v>
      </c>
      <c r="E718" s="182" t="s">
        <v>5095</v>
      </c>
    </row>
    <row r="719" spans="3:5" ht="18.5" x14ac:dyDescent="0.3">
      <c r="C719" s="169" t="s">
        <v>5089</v>
      </c>
      <c r="D719" s="169" t="s">
        <v>4331</v>
      </c>
      <c r="E719" s="169" t="s">
        <v>4334</v>
      </c>
    </row>
    <row r="720" spans="3:5" ht="18.5" x14ac:dyDescent="0.3">
      <c r="C720" s="170" t="s">
        <v>5089</v>
      </c>
      <c r="D720" s="170" t="s">
        <v>4331</v>
      </c>
      <c r="E720" s="170" t="s">
        <v>4335</v>
      </c>
    </row>
    <row r="721" spans="3:5" ht="43.5" x14ac:dyDescent="0.3">
      <c r="C721" s="178" t="s">
        <v>5089</v>
      </c>
      <c r="D721" s="178" t="s">
        <v>5090</v>
      </c>
      <c r="E721" s="179" t="s">
        <v>5091</v>
      </c>
    </row>
    <row r="722" spans="3:5" ht="43.5" x14ac:dyDescent="0.3">
      <c r="C722" s="178" t="s">
        <v>5089</v>
      </c>
      <c r="D722" s="178" t="s">
        <v>5090</v>
      </c>
      <c r="E722" s="179" t="s">
        <v>5091</v>
      </c>
    </row>
    <row r="723" spans="3:5" ht="43.5" x14ac:dyDescent="0.3">
      <c r="C723" s="178" t="s">
        <v>5089</v>
      </c>
      <c r="D723" s="178" t="s">
        <v>5090</v>
      </c>
      <c r="E723" s="179" t="s">
        <v>5091</v>
      </c>
    </row>
    <row r="724" spans="3:5" ht="43.5" x14ac:dyDescent="0.3">
      <c r="C724" s="178" t="s">
        <v>5089</v>
      </c>
      <c r="D724" s="178" t="s">
        <v>5090</v>
      </c>
      <c r="E724" s="179" t="s">
        <v>5091</v>
      </c>
    </row>
    <row r="725" spans="3:5" ht="29" x14ac:dyDescent="0.3">
      <c r="C725" s="178" t="s">
        <v>517</v>
      </c>
      <c r="D725" s="184" t="s">
        <v>5094</v>
      </c>
      <c r="E725" s="182" t="s">
        <v>5095</v>
      </c>
    </row>
    <row r="726" spans="3:5" ht="18.5" x14ac:dyDescent="0.3">
      <c r="C726" s="170" t="s">
        <v>517</v>
      </c>
      <c r="D726" s="170" t="s">
        <v>4331</v>
      </c>
      <c r="E726" s="170" t="s">
        <v>4335</v>
      </c>
    </row>
    <row r="727" spans="3:5" ht="43.5" x14ac:dyDescent="0.3">
      <c r="C727" s="178" t="s">
        <v>517</v>
      </c>
      <c r="D727" s="178" t="s">
        <v>5092</v>
      </c>
      <c r="E727" s="179" t="s">
        <v>5093</v>
      </c>
    </row>
    <row r="728" spans="3:5" ht="43.5" x14ac:dyDescent="0.3">
      <c r="C728" s="178" t="s">
        <v>517</v>
      </c>
      <c r="D728" s="178" t="s">
        <v>5092</v>
      </c>
      <c r="E728" s="179" t="s">
        <v>5093</v>
      </c>
    </row>
    <row r="729" spans="3:5" ht="14.5" x14ac:dyDescent="0.3">
      <c r="C729" s="178" t="s">
        <v>517</v>
      </c>
      <c r="D729" s="178" t="s">
        <v>5120</v>
      </c>
      <c r="E729" s="179" t="s">
        <v>5121</v>
      </c>
    </row>
    <row r="730" spans="3:5" ht="18.5" x14ac:dyDescent="0.3">
      <c r="C730" s="170" t="s">
        <v>517</v>
      </c>
      <c r="D730" s="170" t="s">
        <v>4331</v>
      </c>
      <c r="E730" s="170" t="s">
        <v>4335</v>
      </c>
    </row>
    <row r="731" spans="3:5" ht="14.5" x14ac:dyDescent="0.3">
      <c r="C731" s="178" t="s">
        <v>517</v>
      </c>
      <c r="D731" s="178">
        <v>421099000</v>
      </c>
      <c r="E731" s="179" t="s">
        <v>5123</v>
      </c>
    </row>
    <row r="732" spans="3:5" ht="14.5" x14ac:dyDescent="0.3">
      <c r="C732" s="178" t="s">
        <v>517</v>
      </c>
      <c r="D732" s="178">
        <v>422099000</v>
      </c>
      <c r="E732" s="179" t="s">
        <v>5124</v>
      </c>
    </row>
    <row r="733" spans="3:5" ht="43.5" x14ac:dyDescent="0.3">
      <c r="C733" s="178" t="s">
        <v>517</v>
      </c>
      <c r="D733" s="178">
        <v>429099000</v>
      </c>
      <c r="E733" s="179" t="s">
        <v>5125</v>
      </c>
    </row>
    <row r="734" spans="3:5" ht="14.5" x14ac:dyDescent="0.3">
      <c r="C734" s="178" t="s">
        <v>517</v>
      </c>
      <c r="D734" s="178">
        <v>439099000</v>
      </c>
      <c r="E734" s="179" t="s">
        <v>5126</v>
      </c>
    </row>
    <row r="735" spans="3:5" ht="18.5" x14ac:dyDescent="0.3">
      <c r="C735" s="170" t="s">
        <v>5089</v>
      </c>
      <c r="D735" s="170" t="s">
        <v>4331</v>
      </c>
      <c r="E735" s="170" t="s">
        <v>4335</v>
      </c>
    </row>
    <row r="736" spans="3:5" ht="29" x14ac:dyDescent="0.3">
      <c r="C736" s="178" t="s">
        <v>5089</v>
      </c>
      <c r="D736" s="178" t="s">
        <v>5127</v>
      </c>
      <c r="E736" s="179" t="s">
        <v>5128</v>
      </c>
    </row>
    <row r="737" spans="3:5" ht="29" x14ac:dyDescent="0.3">
      <c r="C737" s="178" t="s">
        <v>517</v>
      </c>
      <c r="D737" s="178" t="s">
        <v>5094</v>
      </c>
      <c r="E737" s="179" t="s">
        <v>5095</v>
      </c>
    </row>
    <row r="738" spans="3:5" ht="43.5" x14ac:dyDescent="0.3">
      <c r="C738" s="178" t="s">
        <v>517</v>
      </c>
      <c r="D738" s="178" t="s">
        <v>5092</v>
      </c>
      <c r="E738" s="179" t="s">
        <v>5093</v>
      </c>
    </row>
    <row r="739" spans="3:5" ht="14.5" x14ac:dyDescent="0.3">
      <c r="C739" s="178" t="s">
        <v>4451</v>
      </c>
      <c r="D739" s="178" t="s">
        <v>4451</v>
      </c>
      <c r="E739" s="178" t="s">
        <v>4451</v>
      </c>
    </row>
    <row r="740" spans="3:5" ht="18.5" x14ac:dyDescent="0.3">
      <c r="C740" s="167" t="s">
        <v>581</v>
      </c>
      <c r="D740" s="167" t="s">
        <v>4331</v>
      </c>
      <c r="E740" s="167" t="s">
        <v>4332</v>
      </c>
    </row>
    <row r="741" spans="3:5" ht="29" x14ac:dyDescent="0.3">
      <c r="C741" s="178" t="s">
        <v>581</v>
      </c>
      <c r="D741" s="178">
        <v>451000001</v>
      </c>
      <c r="E741" s="179" t="s">
        <v>5129</v>
      </c>
    </row>
    <row r="742" spans="3:5" ht="29" x14ac:dyDescent="0.3">
      <c r="C742" s="178" t="s">
        <v>581</v>
      </c>
      <c r="D742" s="178">
        <v>451000002</v>
      </c>
      <c r="E742" s="179" t="s">
        <v>5130</v>
      </c>
    </row>
    <row r="743" spans="3:5" ht="29" x14ac:dyDescent="0.3">
      <c r="C743" s="178" t="s">
        <v>581</v>
      </c>
      <c r="D743" s="178">
        <v>451000003</v>
      </c>
      <c r="E743" s="179" t="s">
        <v>5131</v>
      </c>
    </row>
    <row r="744" spans="3:5" ht="29" x14ac:dyDescent="0.3">
      <c r="C744" s="178" t="s">
        <v>581</v>
      </c>
      <c r="D744" s="178">
        <v>451000004</v>
      </c>
      <c r="E744" s="179" t="s">
        <v>5132</v>
      </c>
    </row>
    <row r="745" spans="3:5" ht="29" x14ac:dyDescent="0.3">
      <c r="C745" s="178" t="s">
        <v>581</v>
      </c>
      <c r="D745" s="178">
        <v>451000005</v>
      </c>
      <c r="E745" s="179" t="s">
        <v>5133</v>
      </c>
    </row>
    <row r="746" spans="3:5" ht="29" x14ac:dyDescent="0.3">
      <c r="C746" s="178" t="s">
        <v>581</v>
      </c>
      <c r="D746" s="178">
        <v>451000006</v>
      </c>
      <c r="E746" s="179" t="s">
        <v>5134</v>
      </c>
    </row>
    <row r="747" spans="3:5" ht="14.5" x14ac:dyDescent="0.3">
      <c r="C747" s="178" t="s">
        <v>581</v>
      </c>
      <c r="D747" s="178">
        <v>451000007</v>
      </c>
      <c r="E747" s="179" t="s">
        <v>5135</v>
      </c>
    </row>
    <row r="748" spans="3:5" ht="14.5" x14ac:dyDescent="0.3">
      <c r="C748" s="178" t="s">
        <v>581</v>
      </c>
      <c r="D748" s="178" t="s">
        <v>5136</v>
      </c>
      <c r="E748" s="179" t="s">
        <v>5137</v>
      </c>
    </row>
    <row r="749" spans="3:5" ht="29" x14ac:dyDescent="0.3">
      <c r="C749" s="178" t="s">
        <v>581</v>
      </c>
      <c r="D749" s="178">
        <v>473000001</v>
      </c>
      <c r="E749" s="179" t="s">
        <v>5138</v>
      </c>
    </row>
    <row r="750" spans="3:5" ht="29" x14ac:dyDescent="0.3">
      <c r="C750" s="178" t="s">
        <v>581</v>
      </c>
      <c r="D750" s="178">
        <v>461000001</v>
      </c>
      <c r="E750" s="179" t="s">
        <v>5139</v>
      </c>
    </row>
    <row r="751" spans="3:5" ht="29" x14ac:dyDescent="0.3">
      <c r="C751" s="178" t="s">
        <v>581</v>
      </c>
      <c r="D751" s="178">
        <v>479900005</v>
      </c>
      <c r="E751" s="179" t="s">
        <v>5140</v>
      </c>
    </row>
    <row r="752" spans="3:5" ht="29" x14ac:dyDescent="0.3">
      <c r="C752" s="178" t="s">
        <v>581</v>
      </c>
      <c r="D752" s="178">
        <v>473000001</v>
      </c>
      <c r="E752" s="179" t="s">
        <v>5138</v>
      </c>
    </row>
    <row r="753" spans="3:5" ht="29" x14ac:dyDescent="0.3">
      <c r="C753" s="178" t="s">
        <v>581</v>
      </c>
      <c r="D753" s="178">
        <v>473000002</v>
      </c>
      <c r="E753" s="179" t="s">
        <v>5141</v>
      </c>
    </row>
    <row r="754" spans="3:5" ht="43.5" x14ac:dyDescent="0.3">
      <c r="C754" s="178" t="s">
        <v>581</v>
      </c>
      <c r="D754" s="178">
        <v>466100002</v>
      </c>
      <c r="E754" s="179" t="s">
        <v>5142</v>
      </c>
    </row>
    <row r="755" spans="3:5" ht="29" x14ac:dyDescent="0.3">
      <c r="C755" s="178" t="s">
        <v>581</v>
      </c>
      <c r="D755" s="178">
        <v>466199000</v>
      </c>
      <c r="E755" s="179" t="s">
        <v>5143</v>
      </c>
    </row>
    <row r="756" spans="3:5" ht="29" x14ac:dyDescent="0.3">
      <c r="C756" s="178" t="s">
        <v>581</v>
      </c>
      <c r="D756" s="178">
        <v>466100003</v>
      </c>
      <c r="E756" s="179" t="s">
        <v>5144</v>
      </c>
    </row>
    <row r="757" spans="3:5" ht="29" x14ac:dyDescent="0.3">
      <c r="C757" s="178" t="s">
        <v>581</v>
      </c>
      <c r="D757" s="178">
        <v>466100004</v>
      </c>
      <c r="E757" s="179" t="s">
        <v>5145</v>
      </c>
    </row>
    <row r="758" spans="3:5" ht="29" x14ac:dyDescent="0.3">
      <c r="C758" s="178" t="s">
        <v>581</v>
      </c>
      <c r="D758" s="178" t="s">
        <v>5146</v>
      </c>
      <c r="E758" s="179" t="s">
        <v>5147</v>
      </c>
    </row>
    <row r="759" spans="3:5" ht="29" x14ac:dyDescent="0.3">
      <c r="C759" s="178" t="s">
        <v>581</v>
      </c>
      <c r="D759" s="178" t="s">
        <v>5148</v>
      </c>
      <c r="E759" s="179" t="s">
        <v>5149</v>
      </c>
    </row>
    <row r="760" spans="3:5" ht="14.5" x14ac:dyDescent="0.3">
      <c r="C760" s="178" t="s">
        <v>4451</v>
      </c>
      <c r="D760" s="178" t="s">
        <v>4451</v>
      </c>
      <c r="E760" s="178" t="s">
        <v>4451</v>
      </c>
    </row>
    <row r="761" spans="3:5" ht="14.5" x14ac:dyDescent="0.3">
      <c r="C761" s="178" t="s">
        <v>4451</v>
      </c>
      <c r="D761" s="178" t="s">
        <v>4451</v>
      </c>
      <c r="E761" s="178" t="s">
        <v>4451</v>
      </c>
    </row>
    <row r="762" spans="3:5" ht="29" x14ac:dyDescent="0.3">
      <c r="C762" s="178" t="s">
        <v>581</v>
      </c>
      <c r="D762" s="178">
        <v>472199000</v>
      </c>
      <c r="E762" s="179" t="s">
        <v>5150</v>
      </c>
    </row>
    <row r="763" spans="3:5" ht="29" x14ac:dyDescent="0.3">
      <c r="C763" s="178" t="s">
        <v>581</v>
      </c>
      <c r="D763" s="178" t="s">
        <v>5151</v>
      </c>
      <c r="E763" s="179" t="s">
        <v>5152</v>
      </c>
    </row>
    <row r="764" spans="3:5" ht="29" x14ac:dyDescent="0.3">
      <c r="C764" s="178" t="s">
        <v>581</v>
      </c>
      <c r="D764" s="178">
        <v>472299000</v>
      </c>
      <c r="E764" s="179" t="s">
        <v>5153</v>
      </c>
    </row>
    <row r="765" spans="3:5" ht="29" x14ac:dyDescent="0.3">
      <c r="C765" s="178" t="s">
        <v>581</v>
      </c>
      <c r="D765" s="178">
        <v>472300002</v>
      </c>
      <c r="E765" s="179" t="s">
        <v>5154</v>
      </c>
    </row>
    <row r="766" spans="3:5" ht="43.5" x14ac:dyDescent="0.3">
      <c r="C766" s="178" t="s">
        <v>581</v>
      </c>
      <c r="D766" s="178">
        <v>474199000</v>
      </c>
      <c r="E766" s="179" t="s">
        <v>5155</v>
      </c>
    </row>
    <row r="767" spans="3:5" ht="29" x14ac:dyDescent="0.3">
      <c r="C767" s="178" t="s">
        <v>581</v>
      </c>
      <c r="D767" s="178">
        <v>474299000</v>
      </c>
      <c r="E767" s="179" t="s">
        <v>5156</v>
      </c>
    </row>
    <row r="768" spans="3:5" ht="29" x14ac:dyDescent="0.3">
      <c r="C768" s="178" t="s">
        <v>581</v>
      </c>
      <c r="D768" s="178" t="s">
        <v>5157</v>
      </c>
      <c r="E768" s="179" t="s">
        <v>5158</v>
      </c>
    </row>
    <row r="769" spans="3:5" ht="29" x14ac:dyDescent="0.3">
      <c r="C769" s="178" t="s">
        <v>581</v>
      </c>
      <c r="D769" s="178" t="s">
        <v>5159</v>
      </c>
      <c r="E769" s="179" t="s">
        <v>5160</v>
      </c>
    </row>
    <row r="770" spans="3:5" ht="29" x14ac:dyDescent="0.3">
      <c r="C770" s="178" t="s">
        <v>581</v>
      </c>
      <c r="D770" s="178" t="s">
        <v>5161</v>
      </c>
      <c r="E770" s="179" t="s">
        <v>5162</v>
      </c>
    </row>
    <row r="771" spans="3:5" ht="43.5" x14ac:dyDescent="0.3">
      <c r="C771" s="178" t="s">
        <v>581</v>
      </c>
      <c r="D771" s="178" t="s">
        <v>5163</v>
      </c>
      <c r="E771" s="179" t="s">
        <v>5164</v>
      </c>
    </row>
    <row r="772" spans="3:5" ht="29" x14ac:dyDescent="0.3">
      <c r="C772" s="178" t="s">
        <v>581</v>
      </c>
      <c r="D772" s="178">
        <v>475399000</v>
      </c>
      <c r="E772" s="179" t="s">
        <v>5165</v>
      </c>
    </row>
    <row r="773" spans="3:5" ht="58" x14ac:dyDescent="0.3">
      <c r="C773" s="178" t="s">
        <v>581</v>
      </c>
      <c r="D773" s="178" t="s">
        <v>5166</v>
      </c>
      <c r="E773" s="179" t="s">
        <v>5167</v>
      </c>
    </row>
    <row r="774" spans="3:5" ht="29" x14ac:dyDescent="0.3">
      <c r="C774" s="178" t="s">
        <v>581</v>
      </c>
      <c r="D774" s="178" t="s">
        <v>5168</v>
      </c>
      <c r="E774" s="179" t="s">
        <v>5169</v>
      </c>
    </row>
    <row r="775" spans="3:5" ht="29" x14ac:dyDescent="0.3">
      <c r="C775" s="178" t="s">
        <v>581</v>
      </c>
      <c r="D775" s="178">
        <v>476399000</v>
      </c>
      <c r="E775" s="179" t="s">
        <v>5170</v>
      </c>
    </row>
    <row r="776" spans="3:5" ht="29" x14ac:dyDescent="0.3">
      <c r="C776" s="178" t="s">
        <v>581</v>
      </c>
      <c r="D776" s="178" t="s">
        <v>5171</v>
      </c>
      <c r="E776" s="179" t="s">
        <v>5172</v>
      </c>
    </row>
    <row r="777" spans="3:5" ht="43.5" x14ac:dyDescent="0.3">
      <c r="C777" s="178" t="s">
        <v>581</v>
      </c>
      <c r="D777" s="178">
        <v>477299000</v>
      </c>
      <c r="E777" s="179" t="s">
        <v>5173</v>
      </c>
    </row>
    <row r="778" spans="3:5" ht="29" x14ac:dyDescent="0.3">
      <c r="C778" s="178" t="s">
        <v>581</v>
      </c>
      <c r="D778" s="178">
        <v>477399000</v>
      </c>
      <c r="E778" s="179" t="s">
        <v>5174</v>
      </c>
    </row>
    <row r="779" spans="3:5" ht="43.5" x14ac:dyDescent="0.3">
      <c r="C779" s="178" t="s">
        <v>581</v>
      </c>
      <c r="D779" s="178">
        <v>471101000</v>
      </c>
      <c r="E779" s="179" t="s">
        <v>5175</v>
      </c>
    </row>
    <row r="780" spans="3:5" ht="43.5" x14ac:dyDescent="0.3">
      <c r="C780" s="178" t="s">
        <v>581</v>
      </c>
      <c r="D780" s="178">
        <v>471102000</v>
      </c>
      <c r="E780" s="179" t="s">
        <v>5176</v>
      </c>
    </row>
    <row r="781" spans="3:5" ht="58" x14ac:dyDescent="0.3">
      <c r="C781" s="178" t="s">
        <v>581</v>
      </c>
      <c r="D781" s="178">
        <v>471901000</v>
      </c>
      <c r="E781" s="179" t="s">
        <v>5177</v>
      </c>
    </row>
    <row r="782" spans="3:5" ht="29" x14ac:dyDescent="0.3">
      <c r="C782" s="178" t="s">
        <v>581</v>
      </c>
      <c r="D782" s="178">
        <v>472199000</v>
      </c>
      <c r="E782" s="179" t="s">
        <v>5150</v>
      </c>
    </row>
    <row r="783" spans="3:5" ht="58" x14ac:dyDescent="0.3">
      <c r="C783" s="178" t="s">
        <v>581</v>
      </c>
      <c r="D783" s="178">
        <v>471909000</v>
      </c>
      <c r="E783" s="179" t="s">
        <v>5178</v>
      </c>
    </row>
    <row r="784" spans="3:5" ht="29" x14ac:dyDescent="0.3">
      <c r="C784" s="178" t="s">
        <v>581</v>
      </c>
      <c r="D784" s="178">
        <v>472299000</v>
      </c>
      <c r="E784" s="179" t="s">
        <v>5153</v>
      </c>
    </row>
    <row r="785" spans="3:5" ht="14.5" x14ac:dyDescent="0.3">
      <c r="C785" s="178" t="s">
        <v>581</v>
      </c>
      <c r="D785" s="178">
        <v>477102000</v>
      </c>
      <c r="E785" s="179" t="s">
        <v>5179</v>
      </c>
    </row>
    <row r="786" spans="3:5" ht="43.5" x14ac:dyDescent="0.3">
      <c r="C786" s="178" t="s">
        <v>581</v>
      </c>
      <c r="D786" s="178">
        <v>477199000</v>
      </c>
      <c r="E786" s="179" t="s">
        <v>5180</v>
      </c>
    </row>
    <row r="787" spans="3:5" ht="43.5" x14ac:dyDescent="0.3">
      <c r="C787" s="178" t="s">
        <v>581</v>
      </c>
      <c r="D787" s="178">
        <v>477299000</v>
      </c>
      <c r="E787" s="179" t="s">
        <v>5173</v>
      </c>
    </row>
    <row r="788" spans="3:5" ht="29" x14ac:dyDescent="0.3">
      <c r="C788" s="178" t="s">
        <v>581</v>
      </c>
      <c r="D788" s="178">
        <v>479999000</v>
      </c>
      <c r="E788" s="179" t="s">
        <v>5181</v>
      </c>
    </row>
    <row r="789" spans="3:5" ht="43.5" x14ac:dyDescent="0.3">
      <c r="C789" s="178" t="s">
        <v>581</v>
      </c>
      <c r="D789" s="178" t="s">
        <v>5182</v>
      </c>
      <c r="E789" s="179" t="s">
        <v>5183</v>
      </c>
    </row>
    <row r="790" spans="3:5" ht="29" x14ac:dyDescent="0.3">
      <c r="C790" s="178" t="s">
        <v>581</v>
      </c>
      <c r="D790" s="178">
        <v>469000000</v>
      </c>
      <c r="E790" s="179" t="s">
        <v>5184</v>
      </c>
    </row>
    <row r="791" spans="3:5" ht="29" x14ac:dyDescent="0.3">
      <c r="C791" s="178" t="s">
        <v>581</v>
      </c>
      <c r="D791" s="178">
        <v>477399000</v>
      </c>
      <c r="E791" s="179" t="s">
        <v>5174</v>
      </c>
    </row>
    <row r="792" spans="3:5" ht="14.5" x14ac:dyDescent="0.3">
      <c r="C792" s="178" t="s">
        <v>581</v>
      </c>
      <c r="D792" s="189">
        <v>477499000</v>
      </c>
      <c r="E792" s="190" t="s">
        <v>5185</v>
      </c>
    </row>
    <row r="793" spans="3:5" ht="29" x14ac:dyDescent="0.3">
      <c r="C793" s="178" t="s">
        <v>581</v>
      </c>
      <c r="D793" s="189" t="s">
        <v>5186</v>
      </c>
      <c r="E793" s="190" t="s">
        <v>5187</v>
      </c>
    </row>
    <row r="794" spans="3:5" ht="29" x14ac:dyDescent="0.3">
      <c r="C794" s="178" t="s">
        <v>581</v>
      </c>
      <c r="D794" s="189">
        <v>478999000</v>
      </c>
      <c r="E794" s="190" t="s">
        <v>5188</v>
      </c>
    </row>
    <row r="795" spans="3:5" ht="14.5" x14ac:dyDescent="0.3">
      <c r="C795" s="178" t="s">
        <v>4451</v>
      </c>
      <c r="D795" s="178" t="s">
        <v>4451</v>
      </c>
      <c r="E795" s="178" t="s">
        <v>4451</v>
      </c>
    </row>
    <row r="796" spans="3:5" ht="18.5" x14ac:dyDescent="0.3">
      <c r="C796" s="167" t="s">
        <v>609</v>
      </c>
      <c r="D796" s="167" t="s">
        <v>4331</v>
      </c>
      <c r="E796" s="167" t="s">
        <v>4332</v>
      </c>
    </row>
    <row r="797" spans="3:5" ht="29" x14ac:dyDescent="0.3">
      <c r="C797" s="178" t="s">
        <v>609</v>
      </c>
      <c r="D797" s="178" t="s">
        <v>5189</v>
      </c>
      <c r="E797" s="179" t="s">
        <v>5190</v>
      </c>
    </row>
    <row r="798" spans="3:5" ht="14.5" x14ac:dyDescent="0.3">
      <c r="C798" s="178" t="s">
        <v>609</v>
      </c>
      <c r="D798" s="178" t="s">
        <v>5191</v>
      </c>
      <c r="E798" s="179" t="s">
        <v>5192</v>
      </c>
    </row>
    <row r="799" spans="3:5" ht="29" x14ac:dyDescent="0.3">
      <c r="C799" s="178" t="s">
        <v>609</v>
      </c>
      <c r="D799" s="178" t="s">
        <v>5193</v>
      </c>
      <c r="E799" s="179" t="s">
        <v>5194</v>
      </c>
    </row>
    <row r="800" spans="3:5" ht="14.5" x14ac:dyDescent="0.3">
      <c r="C800" s="178" t="s">
        <v>4451</v>
      </c>
      <c r="D800" s="178" t="s">
        <v>4451</v>
      </c>
      <c r="E800" s="178" t="s">
        <v>4451</v>
      </c>
    </row>
    <row r="801" spans="3:5" ht="18.5" x14ac:dyDescent="0.3">
      <c r="C801" s="167" t="s">
        <v>601</v>
      </c>
      <c r="D801" s="167" t="s">
        <v>4331</v>
      </c>
      <c r="E801" s="167" t="s">
        <v>4332</v>
      </c>
    </row>
    <row r="802" spans="3:5" ht="18.5" x14ac:dyDescent="0.3">
      <c r="C802" s="169" t="s">
        <v>601</v>
      </c>
      <c r="D802" s="169" t="s">
        <v>4331</v>
      </c>
      <c r="E802" s="169" t="s">
        <v>4334</v>
      </c>
    </row>
    <row r="803" spans="3:5" ht="43.5" x14ac:dyDescent="0.3">
      <c r="C803" s="178" t="s">
        <v>601</v>
      </c>
      <c r="D803" s="178" t="s">
        <v>5195</v>
      </c>
      <c r="E803" s="179" t="s">
        <v>5196</v>
      </c>
    </row>
    <row r="804" spans="3:5" ht="14.5" x14ac:dyDescent="0.3">
      <c r="C804" s="178" t="s">
        <v>601</v>
      </c>
      <c r="D804" s="178">
        <v>512099000</v>
      </c>
      <c r="E804" s="179" t="s">
        <v>5197</v>
      </c>
    </row>
    <row r="805" spans="3:5" ht="14.5" x14ac:dyDescent="0.3">
      <c r="C805" s="178" t="s">
        <v>601</v>
      </c>
      <c r="D805" s="178" t="s">
        <v>5198</v>
      </c>
      <c r="E805" s="179" t="s">
        <v>5199</v>
      </c>
    </row>
    <row r="806" spans="3:5" ht="29" x14ac:dyDescent="0.3">
      <c r="C806" s="178" t="s">
        <v>601</v>
      </c>
      <c r="D806" s="178" t="s">
        <v>5200</v>
      </c>
      <c r="E806" s="179" t="s">
        <v>5201</v>
      </c>
    </row>
    <row r="807" spans="3:5" ht="29" x14ac:dyDescent="0.3">
      <c r="C807" s="178" t="s">
        <v>601</v>
      </c>
      <c r="D807" s="178" t="s">
        <v>5202</v>
      </c>
      <c r="E807" s="179" t="s">
        <v>5203</v>
      </c>
    </row>
    <row r="808" spans="3:5" ht="29" x14ac:dyDescent="0.3">
      <c r="C808" s="178" t="s">
        <v>601</v>
      </c>
      <c r="D808" s="178" t="s">
        <v>5204</v>
      </c>
      <c r="E808" s="179" t="s">
        <v>5205</v>
      </c>
    </row>
    <row r="809" spans="3:5" ht="29" x14ac:dyDescent="0.3">
      <c r="C809" s="178" t="s">
        <v>601</v>
      </c>
      <c r="D809" s="178" t="s">
        <v>5206</v>
      </c>
      <c r="E809" s="179" t="s">
        <v>5207</v>
      </c>
    </row>
    <row r="810" spans="3:5" ht="29" x14ac:dyDescent="0.3">
      <c r="C810" s="178" t="s">
        <v>601</v>
      </c>
      <c r="D810" s="178" t="s">
        <v>5208</v>
      </c>
      <c r="E810" s="179" t="s">
        <v>5209</v>
      </c>
    </row>
    <row r="811" spans="3:5" ht="43.5" x14ac:dyDescent="0.3">
      <c r="C811" s="178" t="s">
        <v>601</v>
      </c>
      <c r="D811" s="178" t="s">
        <v>5210</v>
      </c>
      <c r="E811" s="179" t="s">
        <v>5211</v>
      </c>
    </row>
    <row r="812" spans="3:5" ht="29" x14ac:dyDescent="0.3">
      <c r="C812" s="178" t="s">
        <v>601</v>
      </c>
      <c r="D812" s="178" t="s">
        <v>5212</v>
      </c>
      <c r="E812" s="179" t="s">
        <v>5213</v>
      </c>
    </row>
    <row r="813" spans="3:5" ht="14.5" x14ac:dyDescent="0.3">
      <c r="C813" s="178" t="s">
        <v>601</v>
      </c>
      <c r="D813" s="178" t="s">
        <v>5214</v>
      </c>
      <c r="E813" s="179" t="s">
        <v>5215</v>
      </c>
    </row>
    <row r="814" spans="3:5" ht="43.5" x14ac:dyDescent="0.3">
      <c r="C814" s="178" t="s">
        <v>601</v>
      </c>
      <c r="D814" s="178" t="s">
        <v>5216</v>
      </c>
      <c r="E814" s="179" t="s">
        <v>5217</v>
      </c>
    </row>
    <row r="815" spans="3:5" ht="29" x14ac:dyDescent="0.3">
      <c r="C815" s="178" t="s">
        <v>601</v>
      </c>
      <c r="D815" s="178" t="s">
        <v>5218</v>
      </c>
      <c r="E815" s="179" t="s">
        <v>5219</v>
      </c>
    </row>
    <row r="816" spans="3:5" ht="14.5" x14ac:dyDescent="0.3">
      <c r="C816" s="178" t="s">
        <v>601</v>
      </c>
      <c r="D816" s="178" t="s">
        <v>5220</v>
      </c>
      <c r="E816" s="179" t="s">
        <v>5221</v>
      </c>
    </row>
    <row r="817" spans="3:5" ht="29" x14ac:dyDescent="0.3">
      <c r="C817" s="178" t="s">
        <v>601</v>
      </c>
      <c r="D817" s="178" t="s">
        <v>5222</v>
      </c>
      <c r="E817" s="179" t="s">
        <v>5223</v>
      </c>
    </row>
    <row r="818" spans="3:5" ht="14.5" x14ac:dyDescent="0.3">
      <c r="C818" s="178" t="s">
        <v>601</v>
      </c>
      <c r="D818" s="178">
        <v>492399000</v>
      </c>
      <c r="E818" s="179" t="s">
        <v>5224</v>
      </c>
    </row>
    <row r="819" spans="3:5" ht="14.5" x14ac:dyDescent="0.3">
      <c r="C819" s="178" t="s">
        <v>601</v>
      </c>
      <c r="D819" s="178" t="s">
        <v>5225</v>
      </c>
      <c r="E819" s="179" t="s">
        <v>5226</v>
      </c>
    </row>
    <row r="820" spans="3:5" ht="18.5" x14ac:dyDescent="0.3">
      <c r="C820" s="170" t="s">
        <v>601</v>
      </c>
      <c r="D820" s="170" t="s">
        <v>4331</v>
      </c>
      <c r="E820" s="170" t="s">
        <v>4335</v>
      </c>
    </row>
    <row r="821" spans="3:5" ht="14.5" x14ac:dyDescent="0.3">
      <c r="C821" s="178" t="s">
        <v>5227</v>
      </c>
      <c r="D821" s="178" t="s">
        <v>5228</v>
      </c>
      <c r="E821" s="179" t="s">
        <v>5229</v>
      </c>
    </row>
    <row r="822" spans="3:5" ht="29" x14ac:dyDescent="0.3">
      <c r="C822" s="178" t="s">
        <v>3317</v>
      </c>
      <c r="D822" s="178" t="s">
        <v>5230</v>
      </c>
      <c r="E822" s="179" t="s">
        <v>5231</v>
      </c>
    </row>
    <row r="823" spans="3:5" ht="14.5" x14ac:dyDescent="0.3">
      <c r="C823" s="178" t="s">
        <v>601</v>
      </c>
      <c r="D823" s="178" t="s">
        <v>5232</v>
      </c>
      <c r="E823" s="179" t="s">
        <v>5233</v>
      </c>
    </row>
    <row r="824" spans="3:5" ht="29" x14ac:dyDescent="0.3">
      <c r="C824" s="178" t="s">
        <v>601</v>
      </c>
      <c r="D824" s="178" t="s">
        <v>5234</v>
      </c>
      <c r="E824" s="179" t="s">
        <v>5235</v>
      </c>
    </row>
    <row r="825" spans="3:5" ht="29" x14ac:dyDescent="0.3">
      <c r="C825" s="178" t="s">
        <v>601</v>
      </c>
      <c r="D825" s="178" t="s">
        <v>5230</v>
      </c>
      <c r="E825" s="179" t="s">
        <v>5231</v>
      </c>
    </row>
    <row r="826" spans="3:5" ht="43.5" x14ac:dyDescent="0.3">
      <c r="C826" s="178" t="s">
        <v>601</v>
      </c>
      <c r="D826" s="178" t="s">
        <v>5236</v>
      </c>
      <c r="E826" s="179" t="s">
        <v>5237</v>
      </c>
    </row>
    <row r="827" spans="3:5" ht="43.5" x14ac:dyDescent="0.3">
      <c r="C827" s="178" t="s">
        <v>601</v>
      </c>
      <c r="D827" s="178" t="s">
        <v>5238</v>
      </c>
      <c r="E827" s="179" t="s">
        <v>5239</v>
      </c>
    </row>
    <row r="828" spans="3:5" ht="29" x14ac:dyDescent="0.3">
      <c r="C828" s="178" t="s">
        <v>601</v>
      </c>
      <c r="D828" s="178">
        <v>522399000</v>
      </c>
      <c r="E828" s="179" t="s">
        <v>5240</v>
      </c>
    </row>
    <row r="829" spans="3:5" ht="14.5" x14ac:dyDescent="0.3">
      <c r="C829" s="178" t="s">
        <v>601</v>
      </c>
      <c r="D829" s="178">
        <v>511099000</v>
      </c>
      <c r="E829" s="179" t="s">
        <v>5241</v>
      </c>
    </row>
    <row r="830" spans="3:5" ht="29" x14ac:dyDescent="0.3">
      <c r="C830" s="178" t="s">
        <v>601</v>
      </c>
      <c r="D830" s="178" t="s">
        <v>5242</v>
      </c>
      <c r="E830" s="179" t="s">
        <v>5243</v>
      </c>
    </row>
    <row r="831" spans="3:5" ht="58" x14ac:dyDescent="0.3">
      <c r="C831" s="178" t="s">
        <v>3317</v>
      </c>
      <c r="D831" s="178" t="s">
        <v>5244</v>
      </c>
      <c r="E831" s="179" t="s">
        <v>5245</v>
      </c>
    </row>
    <row r="832" spans="3:5" ht="14.5" x14ac:dyDescent="0.3">
      <c r="C832" s="178" t="s">
        <v>3317</v>
      </c>
      <c r="D832" s="178" t="s">
        <v>5246</v>
      </c>
      <c r="E832" s="179" t="s">
        <v>5247</v>
      </c>
    </row>
    <row r="833" spans="3:5" ht="43.5" x14ac:dyDescent="0.3">
      <c r="C833" s="178" t="s">
        <v>601</v>
      </c>
      <c r="D833" s="178" t="s">
        <v>5238</v>
      </c>
      <c r="E833" s="179" t="s">
        <v>5239</v>
      </c>
    </row>
    <row r="834" spans="3:5" ht="29" x14ac:dyDescent="0.3">
      <c r="C834" s="178" t="s">
        <v>601</v>
      </c>
      <c r="D834" s="178" t="s">
        <v>5248</v>
      </c>
      <c r="E834" s="179" t="s">
        <v>5249</v>
      </c>
    </row>
    <row r="835" spans="3:5" ht="29" x14ac:dyDescent="0.3">
      <c r="C835" s="178" t="s">
        <v>601</v>
      </c>
      <c r="D835" s="178" t="s">
        <v>5250</v>
      </c>
      <c r="E835" s="179" t="s">
        <v>5251</v>
      </c>
    </row>
    <row r="836" spans="3:5" ht="29" x14ac:dyDescent="0.3">
      <c r="C836" s="178" t="s">
        <v>601</v>
      </c>
      <c r="D836" s="178" t="s">
        <v>5252</v>
      </c>
      <c r="E836" s="179" t="s">
        <v>5253</v>
      </c>
    </row>
    <row r="837" spans="3:5" ht="29" x14ac:dyDescent="0.3">
      <c r="C837" s="178" t="s">
        <v>601</v>
      </c>
      <c r="D837" s="178">
        <v>522199000</v>
      </c>
      <c r="E837" s="179" t="s">
        <v>5254</v>
      </c>
    </row>
    <row r="838" spans="3:5" ht="14.5" x14ac:dyDescent="0.3">
      <c r="C838" s="178" t="s">
        <v>601</v>
      </c>
      <c r="D838" s="178">
        <v>522999000</v>
      </c>
      <c r="E838" s="179" t="s">
        <v>5255</v>
      </c>
    </row>
    <row r="839" spans="3:5" ht="14.5" x14ac:dyDescent="0.3">
      <c r="C839" s="178" t="s">
        <v>4451</v>
      </c>
      <c r="D839" s="178" t="s">
        <v>4451</v>
      </c>
      <c r="E839" s="178" t="s">
        <v>4451</v>
      </c>
    </row>
    <row r="840" spans="3:5" ht="14.5" x14ac:dyDescent="0.3">
      <c r="C840" s="178" t="s">
        <v>4451</v>
      </c>
      <c r="D840" s="178" t="s">
        <v>4451</v>
      </c>
      <c r="E840" s="178" t="s">
        <v>4451</v>
      </c>
    </row>
    <row r="841" spans="3:5" ht="18.5" x14ac:dyDescent="0.3">
      <c r="C841" s="167" t="s">
        <v>659</v>
      </c>
      <c r="D841" s="167" t="s">
        <v>4331</v>
      </c>
      <c r="E841" s="167" t="s">
        <v>4332</v>
      </c>
    </row>
    <row r="842" spans="3:5" ht="29" x14ac:dyDescent="0.3">
      <c r="C842" s="178" t="s">
        <v>659</v>
      </c>
      <c r="D842" s="178">
        <v>649999000</v>
      </c>
      <c r="E842" s="179" t="s">
        <v>5256</v>
      </c>
    </row>
    <row r="843" spans="3:5" ht="14.5" x14ac:dyDescent="0.3">
      <c r="C843" s="178" t="s">
        <v>659</v>
      </c>
      <c r="D843" s="178" t="s">
        <v>5257</v>
      </c>
      <c r="E843" s="179" t="s">
        <v>5258</v>
      </c>
    </row>
    <row r="844" spans="3:5" ht="29" x14ac:dyDescent="0.3">
      <c r="C844" s="178" t="s">
        <v>659</v>
      </c>
      <c r="D844" s="178" t="s">
        <v>5259</v>
      </c>
      <c r="E844" s="179" t="s">
        <v>5260</v>
      </c>
    </row>
    <row r="845" spans="3:5" ht="43.5" x14ac:dyDescent="0.3">
      <c r="C845" s="178" t="s">
        <v>659</v>
      </c>
      <c r="D845" s="178" t="s">
        <v>5261</v>
      </c>
      <c r="E845" s="179" t="s">
        <v>5262</v>
      </c>
    </row>
    <row r="846" spans="3:5" ht="14.5" x14ac:dyDescent="0.3">
      <c r="C846" s="178" t="s">
        <v>659</v>
      </c>
      <c r="D846" s="178" t="s">
        <v>5263</v>
      </c>
      <c r="E846" s="179" t="s">
        <v>5264</v>
      </c>
    </row>
    <row r="847" spans="3:5" ht="14.5" x14ac:dyDescent="0.3">
      <c r="C847" s="178" t="s">
        <v>659</v>
      </c>
      <c r="D847" s="178">
        <v>641999000</v>
      </c>
      <c r="E847" s="179" t="s">
        <v>5265</v>
      </c>
    </row>
    <row r="848" spans="3:5" ht="43.5" x14ac:dyDescent="0.3">
      <c r="C848" s="178" t="s">
        <v>659</v>
      </c>
      <c r="D848" s="178" t="s">
        <v>5266</v>
      </c>
      <c r="E848" s="179" t="s">
        <v>5267</v>
      </c>
    </row>
    <row r="849" spans="3:5" ht="29" x14ac:dyDescent="0.3">
      <c r="C849" s="178" t="s">
        <v>659</v>
      </c>
      <c r="D849" s="178" t="s">
        <v>5268</v>
      </c>
      <c r="E849" s="179" t="s">
        <v>5269</v>
      </c>
    </row>
    <row r="850" spans="3:5" ht="29" x14ac:dyDescent="0.3">
      <c r="C850" s="178" t="s">
        <v>659</v>
      </c>
      <c r="D850" s="178" t="s">
        <v>5270</v>
      </c>
      <c r="E850" s="179" t="s">
        <v>5271</v>
      </c>
    </row>
    <row r="851" spans="3:5" ht="43.5" x14ac:dyDescent="0.3">
      <c r="C851" s="178" t="s">
        <v>659</v>
      </c>
      <c r="D851" s="178" t="s">
        <v>5272</v>
      </c>
      <c r="E851" s="179" t="s">
        <v>5273</v>
      </c>
    </row>
    <row r="852" spans="3:5" ht="14.5" x14ac:dyDescent="0.3">
      <c r="C852" s="178" t="s">
        <v>659</v>
      </c>
      <c r="D852" s="178" t="s">
        <v>5274</v>
      </c>
      <c r="E852" s="179" t="s">
        <v>5275</v>
      </c>
    </row>
    <row r="853" spans="3:5" ht="14.5" x14ac:dyDescent="0.3">
      <c r="C853" s="178" t="s">
        <v>659</v>
      </c>
      <c r="D853" s="178" t="s">
        <v>5276</v>
      </c>
      <c r="E853" s="179" t="s">
        <v>5277</v>
      </c>
    </row>
    <row r="854" spans="3:5" ht="14.5" x14ac:dyDescent="0.3">
      <c r="C854" s="178" t="s">
        <v>659</v>
      </c>
      <c r="D854" s="178" t="s">
        <v>5278</v>
      </c>
      <c r="E854" s="179" t="s">
        <v>5279</v>
      </c>
    </row>
    <row r="855" spans="3:5" ht="14.5" x14ac:dyDescent="0.3">
      <c r="C855" s="178" t="s">
        <v>659</v>
      </c>
      <c r="D855" s="178" t="s">
        <v>5280</v>
      </c>
      <c r="E855" s="179" t="s">
        <v>5281</v>
      </c>
    </row>
    <row r="856" spans="3:5" ht="14.5" x14ac:dyDescent="0.3">
      <c r="C856" s="178" t="s">
        <v>659</v>
      </c>
      <c r="D856" s="178" t="s">
        <v>5282</v>
      </c>
      <c r="E856" s="179" t="s">
        <v>5283</v>
      </c>
    </row>
    <row r="857" spans="3:5" ht="14.5" x14ac:dyDescent="0.3">
      <c r="C857" s="178" t="s">
        <v>659</v>
      </c>
      <c r="D857" s="178" t="s">
        <v>5284</v>
      </c>
      <c r="E857" s="179" t="s">
        <v>5285</v>
      </c>
    </row>
    <row r="858" spans="3:5" ht="29" x14ac:dyDescent="0.3">
      <c r="C858" s="178" t="s">
        <v>659</v>
      </c>
      <c r="D858" s="178" t="s">
        <v>5286</v>
      </c>
      <c r="E858" s="179" t="s">
        <v>5287</v>
      </c>
    </row>
    <row r="859" spans="3:5" ht="29" x14ac:dyDescent="0.3">
      <c r="C859" s="178" t="s">
        <v>659</v>
      </c>
      <c r="D859" s="178" t="s">
        <v>5288</v>
      </c>
      <c r="E859" s="179" t="s">
        <v>5289</v>
      </c>
    </row>
    <row r="860" spans="3:5" ht="14.5" x14ac:dyDescent="0.3">
      <c r="C860" s="178" t="s">
        <v>659</v>
      </c>
      <c r="D860" s="178">
        <v>651299000</v>
      </c>
      <c r="E860" s="179" t="s">
        <v>5290</v>
      </c>
    </row>
    <row r="861" spans="3:5" ht="14.5" x14ac:dyDescent="0.3">
      <c r="C861" s="178" t="s">
        <v>659</v>
      </c>
      <c r="D861" s="178" t="s">
        <v>5291</v>
      </c>
      <c r="E861" s="179" t="s">
        <v>5292</v>
      </c>
    </row>
    <row r="862" spans="3:5" ht="29" x14ac:dyDescent="0.3">
      <c r="C862" s="178" t="s">
        <v>659</v>
      </c>
      <c r="D862" s="178" t="s">
        <v>5268</v>
      </c>
      <c r="E862" s="179" t="s">
        <v>5269</v>
      </c>
    </row>
    <row r="863" spans="3:5" ht="29" x14ac:dyDescent="0.3">
      <c r="C863" s="178" t="s">
        <v>659</v>
      </c>
      <c r="D863" s="178" t="s">
        <v>5270</v>
      </c>
      <c r="E863" s="179" t="s">
        <v>5271</v>
      </c>
    </row>
    <row r="864" spans="3:5" ht="29" x14ac:dyDescent="0.3">
      <c r="C864" s="178" t="s">
        <v>659</v>
      </c>
      <c r="D864" s="178">
        <v>643099000</v>
      </c>
      <c r="E864" s="179" t="s">
        <v>5293</v>
      </c>
    </row>
    <row r="865" spans="3:5" ht="29" x14ac:dyDescent="0.3">
      <c r="C865" s="178" t="s">
        <v>659</v>
      </c>
      <c r="D865" s="178" t="s">
        <v>5294</v>
      </c>
      <c r="E865" s="179" t="s">
        <v>5295</v>
      </c>
    </row>
    <row r="866" spans="3:5" ht="14.5" x14ac:dyDescent="0.3">
      <c r="C866" s="178" t="s">
        <v>659</v>
      </c>
      <c r="D866" s="178">
        <v>653099000</v>
      </c>
      <c r="E866" s="179" t="s">
        <v>5296</v>
      </c>
    </row>
    <row r="867" spans="3:5" ht="14.5" x14ac:dyDescent="0.3">
      <c r="C867" s="178" t="s">
        <v>659</v>
      </c>
      <c r="D867" s="178" t="s">
        <v>5297</v>
      </c>
      <c r="E867" s="179" t="s">
        <v>5298</v>
      </c>
    </row>
    <row r="868" spans="3:5" ht="14.5" x14ac:dyDescent="0.3">
      <c r="C868" s="178" t="s">
        <v>659</v>
      </c>
      <c r="D868" s="178">
        <v>653000002</v>
      </c>
      <c r="E868" s="179" t="s">
        <v>5299</v>
      </c>
    </row>
    <row r="869" spans="3:5" ht="14.5" x14ac:dyDescent="0.3">
      <c r="C869" s="178" t="s">
        <v>659</v>
      </c>
      <c r="D869" s="178" t="s">
        <v>5300</v>
      </c>
      <c r="E869" s="179" t="s">
        <v>5301</v>
      </c>
    </row>
    <row r="870" spans="3:5" ht="43.5" x14ac:dyDescent="0.3">
      <c r="C870" s="178" t="s">
        <v>659</v>
      </c>
      <c r="D870" s="178" t="s">
        <v>5302</v>
      </c>
      <c r="E870" s="179" t="s">
        <v>5303</v>
      </c>
    </row>
    <row r="871" spans="3:5" ht="14.5" x14ac:dyDescent="0.3">
      <c r="C871" s="178" t="s">
        <v>659</v>
      </c>
      <c r="D871" s="178" t="s">
        <v>5304</v>
      </c>
      <c r="E871" s="179" t="s">
        <v>5305</v>
      </c>
    </row>
    <row r="872" spans="3:5" ht="14.5" x14ac:dyDescent="0.3">
      <c r="C872" s="178" t="s">
        <v>659</v>
      </c>
      <c r="D872" s="178" t="s">
        <v>5306</v>
      </c>
      <c r="E872" s="179" t="s">
        <v>5307</v>
      </c>
    </row>
    <row r="873" spans="3:5" ht="14.5" x14ac:dyDescent="0.3">
      <c r="C873" s="178" t="s">
        <v>659</v>
      </c>
      <c r="D873" s="178" t="s">
        <v>5308</v>
      </c>
      <c r="E873" s="179" t="s">
        <v>5309</v>
      </c>
    </row>
    <row r="874" spans="3:5" ht="29" x14ac:dyDescent="0.3">
      <c r="C874" s="178" t="s">
        <v>659</v>
      </c>
      <c r="D874" s="178">
        <v>6619990000</v>
      </c>
      <c r="E874" s="179" t="s">
        <v>5310</v>
      </c>
    </row>
    <row r="875" spans="3:5" ht="14.5" x14ac:dyDescent="0.3">
      <c r="C875" s="178" t="s">
        <v>659</v>
      </c>
      <c r="D875" s="178" t="s">
        <v>5311</v>
      </c>
      <c r="E875" s="179" t="s">
        <v>5312</v>
      </c>
    </row>
    <row r="876" spans="3:5" ht="29" x14ac:dyDescent="0.3">
      <c r="C876" s="178" t="s">
        <v>659</v>
      </c>
      <c r="D876" s="178" t="s">
        <v>5313</v>
      </c>
      <c r="E876" s="179" t="s">
        <v>5314</v>
      </c>
    </row>
    <row r="877" spans="3:5" ht="29" x14ac:dyDescent="0.3">
      <c r="C877" s="178" t="s">
        <v>659</v>
      </c>
      <c r="D877" s="178" t="s">
        <v>5315</v>
      </c>
      <c r="E877" s="179" t="s">
        <v>5316</v>
      </c>
    </row>
    <row r="878" spans="3:5" ht="29" x14ac:dyDescent="0.3">
      <c r="C878" s="178" t="s">
        <v>659</v>
      </c>
      <c r="D878" s="178" t="s">
        <v>5317</v>
      </c>
      <c r="E878" s="179" t="s">
        <v>5318</v>
      </c>
    </row>
    <row r="879" spans="3:5" ht="14.5" x14ac:dyDescent="0.3">
      <c r="C879" s="178" t="s">
        <v>659</v>
      </c>
      <c r="D879" s="178" t="s">
        <v>5311</v>
      </c>
      <c r="E879" s="179" t="s">
        <v>5312</v>
      </c>
    </row>
    <row r="880" spans="3:5" ht="29" x14ac:dyDescent="0.3">
      <c r="C880" s="178" t="s">
        <v>659</v>
      </c>
      <c r="D880" s="178" t="s">
        <v>5319</v>
      </c>
      <c r="E880" s="179" t="s">
        <v>5320</v>
      </c>
    </row>
    <row r="881" spans="3:5" ht="14.5" x14ac:dyDescent="0.3">
      <c r="C881" s="178" t="s">
        <v>659</v>
      </c>
      <c r="D881" s="178">
        <v>661199000</v>
      </c>
      <c r="E881" s="179" t="s">
        <v>5321</v>
      </c>
    </row>
    <row r="882" spans="3:5" ht="14.5" x14ac:dyDescent="0.3">
      <c r="C882" s="178" t="s">
        <v>4451</v>
      </c>
      <c r="D882" s="178" t="s">
        <v>4451</v>
      </c>
      <c r="E882" s="178" t="s">
        <v>4451</v>
      </c>
    </row>
    <row r="883" spans="3:5" ht="18.5" x14ac:dyDescent="0.3">
      <c r="C883" s="167" t="s">
        <v>5089</v>
      </c>
      <c r="D883" s="167" t="s">
        <v>4331</v>
      </c>
      <c r="E883" s="167" t="s">
        <v>4332</v>
      </c>
    </row>
    <row r="884" spans="3:5" ht="29" x14ac:dyDescent="0.3">
      <c r="C884" s="178" t="s">
        <v>5089</v>
      </c>
      <c r="D884" s="178" t="s">
        <v>5127</v>
      </c>
      <c r="E884" s="179" t="s">
        <v>5128</v>
      </c>
    </row>
    <row r="885" spans="3:5" ht="58" x14ac:dyDescent="0.3">
      <c r="C885" s="178" t="s">
        <v>5089</v>
      </c>
      <c r="D885" s="178" t="s">
        <v>5322</v>
      </c>
      <c r="E885" s="179" t="s">
        <v>5323</v>
      </c>
    </row>
    <row r="886" spans="3:5" ht="29" x14ac:dyDescent="0.3">
      <c r="C886" s="178" t="s">
        <v>5089</v>
      </c>
      <c r="D886" s="178" t="s">
        <v>5324</v>
      </c>
      <c r="E886" s="179" t="s">
        <v>5325</v>
      </c>
    </row>
    <row r="887" spans="3:5" ht="29" x14ac:dyDescent="0.3">
      <c r="C887" s="178" t="s">
        <v>5089</v>
      </c>
      <c r="D887" s="178" t="s">
        <v>5326</v>
      </c>
      <c r="E887" s="179" t="s">
        <v>5327</v>
      </c>
    </row>
    <row r="888" spans="3:5" ht="29" x14ac:dyDescent="0.3">
      <c r="C888" s="178" t="s">
        <v>5089</v>
      </c>
      <c r="D888" s="178" t="s">
        <v>5328</v>
      </c>
      <c r="E888" s="179" t="s">
        <v>5329</v>
      </c>
    </row>
    <row r="889" spans="3:5" ht="29" x14ac:dyDescent="0.3">
      <c r="C889" s="178" t="s">
        <v>5089</v>
      </c>
      <c r="D889" s="178" t="s">
        <v>5330</v>
      </c>
      <c r="E889" s="179" t="s">
        <v>5331</v>
      </c>
    </row>
    <row r="890" spans="3:5" ht="29" x14ac:dyDescent="0.3">
      <c r="C890" s="178" t="s">
        <v>5089</v>
      </c>
      <c r="D890" s="178" t="s">
        <v>5332</v>
      </c>
      <c r="E890" s="179" t="s">
        <v>5333</v>
      </c>
    </row>
    <row r="891" spans="3:5" ht="29" x14ac:dyDescent="0.3">
      <c r="C891" s="178" t="s">
        <v>5089</v>
      </c>
      <c r="D891" s="178" t="s">
        <v>5334</v>
      </c>
      <c r="E891" s="179" t="s">
        <v>5335</v>
      </c>
    </row>
    <row r="892" spans="3:5" ht="29" x14ac:dyDescent="0.3">
      <c r="C892" s="178" t="s">
        <v>5089</v>
      </c>
      <c r="D892" s="178">
        <v>681099000</v>
      </c>
      <c r="E892" s="179" t="s">
        <v>5336</v>
      </c>
    </row>
    <row r="893" spans="3:5" ht="14.5" x14ac:dyDescent="0.3">
      <c r="C893" s="178" t="s">
        <v>5089</v>
      </c>
      <c r="D893" s="178" t="s">
        <v>5337</v>
      </c>
      <c r="E893" s="179" t="s">
        <v>5338</v>
      </c>
    </row>
    <row r="894" spans="3:5" ht="43.5" x14ac:dyDescent="0.3">
      <c r="C894" s="178" t="s">
        <v>5089</v>
      </c>
      <c r="D894" s="178" t="s">
        <v>5090</v>
      </c>
      <c r="E894" s="179" t="s">
        <v>5091</v>
      </c>
    </row>
    <row r="895" spans="3:5" ht="29" x14ac:dyDescent="0.3">
      <c r="C895" s="178" t="s">
        <v>5089</v>
      </c>
      <c r="D895" s="178" t="s">
        <v>5339</v>
      </c>
      <c r="E895" s="179" t="s">
        <v>5340</v>
      </c>
    </row>
    <row r="896" spans="3:5" ht="14.5" x14ac:dyDescent="0.3">
      <c r="C896" s="178" t="s">
        <v>5089</v>
      </c>
      <c r="D896" s="178" t="s">
        <v>5341</v>
      </c>
      <c r="E896" s="179" t="s">
        <v>5342</v>
      </c>
    </row>
    <row r="897" spans="3:5" ht="29" x14ac:dyDescent="0.3">
      <c r="C897" s="178" t="s">
        <v>5089</v>
      </c>
      <c r="D897" s="178" t="s">
        <v>5343</v>
      </c>
      <c r="E897" s="179" t="s">
        <v>5344</v>
      </c>
    </row>
    <row r="898" spans="3:5" ht="29" x14ac:dyDescent="0.3">
      <c r="C898" s="178" t="s">
        <v>5089</v>
      </c>
      <c r="D898" s="178" t="s">
        <v>5345</v>
      </c>
      <c r="E898" s="179" t="s">
        <v>5346</v>
      </c>
    </row>
    <row r="899" spans="3:5" ht="29" x14ac:dyDescent="0.3">
      <c r="C899" s="178" t="s">
        <v>5089</v>
      </c>
      <c r="D899" s="178">
        <v>682099000</v>
      </c>
      <c r="E899" s="179" t="s">
        <v>5347</v>
      </c>
    </row>
    <row r="900" spans="3:5" ht="14.5" x14ac:dyDescent="0.35">
      <c r="C900" s="178" t="s">
        <v>3317</v>
      </c>
      <c r="D900" s="178" t="s">
        <v>5348</v>
      </c>
      <c r="E900" s="191" t="s">
        <v>5349</v>
      </c>
    </row>
    <row r="901" spans="3:5" ht="14.5" x14ac:dyDescent="0.35">
      <c r="C901" s="178" t="s">
        <v>3317</v>
      </c>
      <c r="D901" s="178">
        <v>772200090</v>
      </c>
      <c r="E901" s="191" t="s">
        <v>5350</v>
      </c>
    </row>
    <row r="902" spans="3:5" ht="29" x14ac:dyDescent="0.35">
      <c r="C902" s="178" t="s">
        <v>3317</v>
      </c>
      <c r="D902" s="178" t="s">
        <v>5351</v>
      </c>
      <c r="E902" s="191" t="s">
        <v>5352</v>
      </c>
    </row>
    <row r="903" spans="3:5" ht="29" x14ac:dyDescent="0.35">
      <c r="C903" s="178" t="s">
        <v>3317</v>
      </c>
      <c r="D903" s="178" t="s">
        <v>5353</v>
      </c>
      <c r="E903" s="191" t="s">
        <v>5354</v>
      </c>
    </row>
    <row r="904" spans="3:5" ht="29" x14ac:dyDescent="0.35">
      <c r="C904" s="178" t="s">
        <v>669</v>
      </c>
      <c r="D904" s="178">
        <v>722099000</v>
      </c>
      <c r="E904" s="191" t="s">
        <v>5355</v>
      </c>
    </row>
    <row r="905" spans="3:5" ht="29" x14ac:dyDescent="0.35">
      <c r="C905" s="178" t="s">
        <v>669</v>
      </c>
      <c r="D905" s="178" t="s">
        <v>5356</v>
      </c>
      <c r="E905" s="191" t="s">
        <v>5357</v>
      </c>
    </row>
    <row r="906" spans="3:5" ht="29" x14ac:dyDescent="0.35">
      <c r="C906" s="178" t="s">
        <v>669</v>
      </c>
      <c r="D906" s="178" t="s">
        <v>5358</v>
      </c>
      <c r="E906" s="191" t="s">
        <v>5359</v>
      </c>
    </row>
    <row r="907" spans="3:5" ht="29" x14ac:dyDescent="0.35">
      <c r="C907" s="178" t="s">
        <v>669</v>
      </c>
      <c r="D907" s="178" t="s">
        <v>5360</v>
      </c>
      <c r="E907" s="191" t="s">
        <v>5361</v>
      </c>
    </row>
    <row r="908" spans="3:5" ht="29" x14ac:dyDescent="0.35">
      <c r="C908" s="178" t="s">
        <v>669</v>
      </c>
      <c r="D908" s="178" t="s">
        <v>5362</v>
      </c>
      <c r="E908" s="191" t="s">
        <v>5363</v>
      </c>
    </row>
    <row r="909" spans="3:5" ht="29" x14ac:dyDescent="0.35">
      <c r="C909" s="178" t="s">
        <v>669</v>
      </c>
      <c r="D909" s="178" t="s">
        <v>5364</v>
      </c>
      <c r="E909" s="191" t="s">
        <v>5365</v>
      </c>
    </row>
    <row r="910" spans="3:5" ht="43.5" x14ac:dyDescent="0.35">
      <c r="C910" s="178" t="s">
        <v>669</v>
      </c>
      <c r="D910" s="178" t="s">
        <v>5366</v>
      </c>
      <c r="E910" s="191" t="s">
        <v>5367</v>
      </c>
    </row>
    <row r="911" spans="3:5" ht="14.5" x14ac:dyDescent="0.35">
      <c r="C911" s="178" t="s">
        <v>669</v>
      </c>
      <c r="D911" s="178" t="s">
        <v>5368</v>
      </c>
      <c r="E911" s="191" t="s">
        <v>5369</v>
      </c>
    </row>
    <row r="912" spans="3:5" ht="14.5" x14ac:dyDescent="0.35">
      <c r="C912" s="178" t="s">
        <v>669</v>
      </c>
      <c r="D912" s="178" t="s">
        <v>5370</v>
      </c>
      <c r="E912" s="191" t="s">
        <v>5371</v>
      </c>
    </row>
    <row r="913" spans="3:5" ht="43.5" x14ac:dyDescent="0.35">
      <c r="C913" s="178" t="s">
        <v>669</v>
      </c>
      <c r="D913" s="178" t="s">
        <v>5372</v>
      </c>
      <c r="E913" s="191" t="s">
        <v>5373</v>
      </c>
    </row>
    <row r="914" spans="3:5" ht="14.5" x14ac:dyDescent="0.35">
      <c r="C914" s="178" t="s">
        <v>3317</v>
      </c>
      <c r="D914" s="178" t="s">
        <v>5374</v>
      </c>
      <c r="E914" s="191" t="s">
        <v>5375</v>
      </c>
    </row>
    <row r="915" spans="3:5" ht="87" x14ac:dyDescent="0.35">
      <c r="C915" s="178" t="s">
        <v>3317</v>
      </c>
      <c r="D915" s="178" t="s">
        <v>5376</v>
      </c>
      <c r="E915" s="191" t="s">
        <v>5377</v>
      </c>
    </row>
    <row r="916" spans="3:5" ht="14.5" x14ac:dyDescent="0.3">
      <c r="C916" s="178" t="s">
        <v>4451</v>
      </c>
      <c r="D916" s="178" t="s">
        <v>4451</v>
      </c>
      <c r="E916" s="178" t="s">
        <v>4451</v>
      </c>
    </row>
    <row r="917" spans="3:5" ht="18.5" x14ac:dyDescent="0.3">
      <c r="C917" s="167" t="s">
        <v>5378</v>
      </c>
      <c r="D917" s="167" t="s">
        <v>4331</v>
      </c>
      <c r="E917" s="167" t="s">
        <v>4332</v>
      </c>
    </row>
    <row r="918" spans="3:5" ht="14.5" x14ac:dyDescent="0.3">
      <c r="C918" s="178" t="s">
        <v>5378</v>
      </c>
      <c r="D918" s="178" t="s">
        <v>5379</v>
      </c>
      <c r="E918" s="179" t="s">
        <v>5380</v>
      </c>
    </row>
    <row r="919" spans="3:5" ht="14.5" x14ac:dyDescent="0.3">
      <c r="C919" s="178" t="s">
        <v>5378</v>
      </c>
      <c r="D919" s="178" t="s">
        <v>5381</v>
      </c>
      <c r="E919" s="179" t="s">
        <v>5382</v>
      </c>
    </row>
    <row r="920" spans="3:5" ht="14.5" x14ac:dyDescent="0.3">
      <c r="C920" s="178" t="s">
        <v>5378</v>
      </c>
      <c r="D920" s="178">
        <v>852199000</v>
      </c>
      <c r="E920" s="179" t="s">
        <v>5383</v>
      </c>
    </row>
    <row r="921" spans="3:5" ht="14.5" x14ac:dyDescent="0.3">
      <c r="C921" s="178" t="s">
        <v>5378</v>
      </c>
      <c r="D921" s="178" t="s">
        <v>5384</v>
      </c>
      <c r="E921" s="179" t="s">
        <v>5385</v>
      </c>
    </row>
    <row r="922" spans="3:5" ht="14.5" x14ac:dyDescent="0.3">
      <c r="C922" s="178" t="s">
        <v>5378</v>
      </c>
      <c r="D922" s="178" t="s">
        <v>5386</v>
      </c>
      <c r="E922" s="179" t="s">
        <v>5387</v>
      </c>
    </row>
    <row r="923" spans="3:5" ht="14.5" x14ac:dyDescent="0.3">
      <c r="C923" s="178" t="s">
        <v>5378</v>
      </c>
      <c r="D923" s="178">
        <v>855099000</v>
      </c>
      <c r="E923" s="179" t="s">
        <v>5388</v>
      </c>
    </row>
    <row r="924" spans="3:5" ht="29" x14ac:dyDescent="0.3">
      <c r="C924" s="178" t="s">
        <v>5378</v>
      </c>
      <c r="D924" s="178" t="s">
        <v>5389</v>
      </c>
      <c r="E924" s="179" t="s">
        <v>5390</v>
      </c>
    </row>
    <row r="925" spans="3:5" ht="14.5" x14ac:dyDescent="0.3">
      <c r="C925" s="178" t="s">
        <v>5378</v>
      </c>
      <c r="D925" s="178" t="s">
        <v>5391</v>
      </c>
      <c r="E925" s="179" t="s">
        <v>5392</v>
      </c>
    </row>
    <row r="926" spans="3:5" ht="14.5" x14ac:dyDescent="0.3">
      <c r="C926" s="178" t="s">
        <v>4451</v>
      </c>
      <c r="D926" s="178" t="s">
        <v>4451</v>
      </c>
      <c r="E926" s="178" t="s">
        <v>4451</v>
      </c>
    </row>
    <row r="927" spans="3:5" ht="18.5" x14ac:dyDescent="0.3">
      <c r="C927" s="167"/>
      <c r="D927" s="167" t="s">
        <v>4331</v>
      </c>
      <c r="E927" s="167" t="s">
        <v>4332</v>
      </c>
    </row>
    <row r="928" spans="3:5" ht="14.5" x14ac:dyDescent="0.3">
      <c r="C928" s="178" t="s">
        <v>401</v>
      </c>
      <c r="D928" s="178">
        <v>331299000</v>
      </c>
      <c r="E928" s="179" t="s">
        <v>5393</v>
      </c>
    </row>
    <row r="929" spans="3:5" ht="14.5" x14ac:dyDescent="0.3">
      <c r="C929" s="178" t="s">
        <v>401</v>
      </c>
      <c r="D929" s="178">
        <v>331399000</v>
      </c>
      <c r="E929" s="179" t="s">
        <v>5394</v>
      </c>
    </row>
    <row r="930" spans="3:5" ht="14.5" x14ac:dyDescent="0.3">
      <c r="C930" s="178" t="s">
        <v>401</v>
      </c>
      <c r="D930" s="178" t="s">
        <v>5395</v>
      </c>
      <c r="E930" s="179" t="s">
        <v>5396</v>
      </c>
    </row>
    <row r="931" spans="3:5" ht="14.5" x14ac:dyDescent="0.3">
      <c r="C931" s="178" t="s">
        <v>747</v>
      </c>
      <c r="D931" s="178">
        <v>951199000</v>
      </c>
      <c r="E931" s="179" t="s">
        <v>5397</v>
      </c>
    </row>
    <row r="932" spans="3:5" ht="14.5" x14ac:dyDescent="0.3">
      <c r="C932" s="178" t="s">
        <v>747</v>
      </c>
      <c r="D932" s="178">
        <v>951299000</v>
      </c>
      <c r="E932" s="179" t="s">
        <v>5398</v>
      </c>
    </row>
    <row r="933" spans="3:5" ht="29" x14ac:dyDescent="0.3">
      <c r="C933" s="178" t="s">
        <v>747</v>
      </c>
      <c r="D933" s="178">
        <v>952199000</v>
      </c>
      <c r="E933" s="179" t="s">
        <v>5399</v>
      </c>
    </row>
    <row r="934" spans="3:5" ht="14.5" x14ac:dyDescent="0.3">
      <c r="C934" s="178" t="s">
        <v>747</v>
      </c>
      <c r="D934" s="178">
        <v>952399000</v>
      </c>
      <c r="E934" s="179" t="s">
        <v>5400</v>
      </c>
    </row>
    <row r="935" spans="3:5" ht="14.5" x14ac:dyDescent="0.3">
      <c r="C935" s="178" t="s">
        <v>747</v>
      </c>
      <c r="D935" s="178" t="s">
        <v>5401</v>
      </c>
      <c r="E935" s="179" t="s">
        <v>5402</v>
      </c>
    </row>
    <row r="936" spans="3:5" ht="29" x14ac:dyDescent="0.3">
      <c r="C936" s="178" t="s">
        <v>747</v>
      </c>
      <c r="D936" s="178" t="s">
        <v>5403</v>
      </c>
      <c r="E936" s="179" t="s">
        <v>5404</v>
      </c>
    </row>
    <row r="937" spans="3:5" ht="14.5" x14ac:dyDescent="0.3">
      <c r="C937" s="178" t="s">
        <v>747</v>
      </c>
      <c r="D937" s="178" t="s">
        <v>5405</v>
      </c>
      <c r="E937" s="179" t="s">
        <v>5406</v>
      </c>
    </row>
    <row r="938" spans="3:5" ht="14.5" x14ac:dyDescent="0.3">
      <c r="C938" s="178" t="s">
        <v>747</v>
      </c>
      <c r="D938" s="178" t="s">
        <v>5407</v>
      </c>
      <c r="E938" s="179" t="s">
        <v>5408</v>
      </c>
    </row>
    <row r="939" spans="3:5" ht="14.5" x14ac:dyDescent="0.3">
      <c r="C939" s="178" t="s">
        <v>747</v>
      </c>
      <c r="D939" s="178" t="s">
        <v>5409</v>
      </c>
      <c r="E939" s="179" t="s">
        <v>5410</v>
      </c>
    </row>
    <row r="940" spans="3:5" ht="29" x14ac:dyDescent="0.3">
      <c r="C940" s="178" t="s">
        <v>747</v>
      </c>
      <c r="D940" s="178" t="s">
        <v>5411</v>
      </c>
      <c r="E940" s="179" t="s">
        <v>5412</v>
      </c>
    </row>
    <row r="941" spans="3:5" ht="29" x14ac:dyDescent="0.3">
      <c r="C941" s="178" t="s">
        <v>747</v>
      </c>
      <c r="D941" s="178" t="s">
        <v>5413</v>
      </c>
      <c r="E941" s="179" t="s">
        <v>5414</v>
      </c>
    </row>
    <row r="942" spans="3:5" ht="29" x14ac:dyDescent="0.3">
      <c r="C942" s="178" t="s">
        <v>747</v>
      </c>
      <c r="D942" s="178">
        <v>952900090</v>
      </c>
      <c r="E942" s="179" t="s">
        <v>5415</v>
      </c>
    </row>
    <row r="943" spans="3:5" ht="14.5" x14ac:dyDescent="0.3">
      <c r="C943" s="178" t="s">
        <v>581</v>
      </c>
      <c r="D943" s="178">
        <v>454000003</v>
      </c>
      <c r="E943" s="179" t="s">
        <v>5416</v>
      </c>
    </row>
    <row r="944" spans="3:5" ht="29" x14ac:dyDescent="0.3">
      <c r="C944" s="178" t="s">
        <v>581</v>
      </c>
      <c r="D944" s="178">
        <v>452099000</v>
      </c>
      <c r="E944" s="179" t="s">
        <v>5417</v>
      </c>
    </row>
    <row r="945" spans="3:5" ht="14.5" x14ac:dyDescent="0.3">
      <c r="C945" s="178">
        <v>1</v>
      </c>
      <c r="D945" s="178" t="s">
        <v>5418</v>
      </c>
      <c r="E945" s="179" t="s">
        <v>5419</v>
      </c>
    </row>
    <row r="946" spans="3:5" ht="58" x14ac:dyDescent="0.3">
      <c r="C946" s="178" t="s">
        <v>747</v>
      </c>
      <c r="D946" s="178" t="s">
        <v>5420</v>
      </c>
      <c r="E946" s="179" t="s">
        <v>5421</v>
      </c>
    </row>
    <row r="947" spans="3:5" ht="29" x14ac:dyDescent="0.3">
      <c r="C947" s="178" t="s">
        <v>747</v>
      </c>
      <c r="D947" s="178">
        <v>952299000</v>
      </c>
      <c r="E947" s="179" t="s">
        <v>5422</v>
      </c>
    </row>
    <row r="948" spans="3:5" ht="29" x14ac:dyDescent="0.3">
      <c r="C948" s="178" t="s">
        <v>747</v>
      </c>
      <c r="D948" s="178">
        <v>952900090</v>
      </c>
      <c r="E948" s="179" t="s">
        <v>5415</v>
      </c>
    </row>
    <row r="949" spans="3:5" ht="58" x14ac:dyDescent="0.3">
      <c r="C949" s="178" t="s">
        <v>5423</v>
      </c>
      <c r="D949" s="178" t="s">
        <v>5424</v>
      </c>
      <c r="E949" s="179" t="s">
        <v>5425</v>
      </c>
    </row>
    <row r="950" spans="3:5" ht="43.5" x14ac:dyDescent="0.3">
      <c r="C950" s="178" t="s">
        <v>5423</v>
      </c>
      <c r="D950" s="178" t="s">
        <v>5426</v>
      </c>
      <c r="E950" s="179" t="s">
        <v>5427</v>
      </c>
    </row>
    <row r="951" spans="3:5" ht="72.5" x14ac:dyDescent="0.3">
      <c r="C951" s="178" t="s">
        <v>5423</v>
      </c>
      <c r="D951" s="178" t="s">
        <v>5428</v>
      </c>
      <c r="E951" s="179" t="s">
        <v>5429</v>
      </c>
    </row>
    <row r="952" spans="3:5" ht="14.5" x14ac:dyDescent="0.3">
      <c r="C952" s="178" t="s">
        <v>5423</v>
      </c>
      <c r="D952" s="178">
        <v>861099000</v>
      </c>
      <c r="E952" s="179" t="s">
        <v>5430</v>
      </c>
    </row>
    <row r="953" spans="3:5" ht="87" x14ac:dyDescent="0.3">
      <c r="C953" s="178" t="s">
        <v>5423</v>
      </c>
      <c r="D953" s="178">
        <v>862001001</v>
      </c>
      <c r="E953" s="179" t="s">
        <v>5431</v>
      </c>
    </row>
    <row r="954" spans="3:5" ht="14.5" x14ac:dyDescent="0.3">
      <c r="C954" s="178" t="s">
        <v>5423</v>
      </c>
      <c r="D954" s="178" t="s">
        <v>5432</v>
      </c>
      <c r="E954" s="179" t="s">
        <v>5433</v>
      </c>
    </row>
    <row r="955" spans="3:5" ht="29" x14ac:dyDescent="0.3">
      <c r="C955" s="178" t="s">
        <v>5423</v>
      </c>
      <c r="D955" s="178">
        <v>881099000</v>
      </c>
      <c r="E955" s="179" t="s">
        <v>5434</v>
      </c>
    </row>
    <row r="956" spans="3:5" ht="29" x14ac:dyDescent="0.3">
      <c r="C956" s="178" t="s">
        <v>5423</v>
      </c>
      <c r="D956" s="178" t="s">
        <v>5435</v>
      </c>
      <c r="E956" s="179" t="s">
        <v>5436</v>
      </c>
    </row>
    <row r="957" spans="3:5" ht="72.5" x14ac:dyDescent="0.3">
      <c r="C957" s="178" t="s">
        <v>669</v>
      </c>
      <c r="D957" s="178" t="s">
        <v>5437</v>
      </c>
      <c r="E957" s="179" t="s">
        <v>5438</v>
      </c>
    </row>
    <row r="958" spans="3:5" ht="43.5" x14ac:dyDescent="0.3">
      <c r="C958" s="178" t="s">
        <v>5423</v>
      </c>
      <c r="D958" s="178" t="s">
        <v>5439</v>
      </c>
      <c r="E958" s="179" t="s">
        <v>5440</v>
      </c>
    </row>
    <row r="959" spans="3:5" ht="14.5" x14ac:dyDescent="0.3">
      <c r="C959" s="178" t="s">
        <v>601</v>
      </c>
      <c r="D959" s="178">
        <v>521099000</v>
      </c>
      <c r="E959" s="179" t="s">
        <v>5441</v>
      </c>
    </row>
    <row r="960" spans="3:5" ht="14.5" x14ac:dyDescent="0.3">
      <c r="C960" s="178" t="s">
        <v>601</v>
      </c>
      <c r="D960" s="178">
        <v>531099000</v>
      </c>
      <c r="E960" s="179" t="s">
        <v>5442</v>
      </c>
    </row>
    <row r="961" spans="3:5" ht="43.5" x14ac:dyDescent="0.3">
      <c r="C961" s="178" t="s">
        <v>669</v>
      </c>
      <c r="D961" s="178" t="s">
        <v>5443</v>
      </c>
      <c r="E961" s="179" t="s">
        <v>5444</v>
      </c>
    </row>
    <row r="962" spans="3:5" ht="58" x14ac:dyDescent="0.3">
      <c r="C962" s="178" t="s">
        <v>501</v>
      </c>
      <c r="D962" s="178" t="s">
        <v>5445</v>
      </c>
      <c r="E962" s="179" t="s">
        <v>5446</v>
      </c>
    </row>
    <row r="963" spans="3:5" ht="29" x14ac:dyDescent="0.3">
      <c r="C963" s="178" t="s">
        <v>501</v>
      </c>
      <c r="D963" s="178" t="s">
        <v>5447</v>
      </c>
      <c r="E963" s="179" t="s">
        <v>5448</v>
      </c>
    </row>
    <row r="964" spans="3:5" ht="43.5" x14ac:dyDescent="0.3">
      <c r="C964" s="178" t="s">
        <v>601</v>
      </c>
      <c r="D964" s="178" t="s">
        <v>5210</v>
      </c>
      <c r="E964" s="179" t="s">
        <v>5211</v>
      </c>
    </row>
    <row r="965" spans="3:5" ht="43.5" x14ac:dyDescent="0.3">
      <c r="C965" s="178" t="s">
        <v>3317</v>
      </c>
      <c r="D965" s="178" t="s">
        <v>5449</v>
      </c>
      <c r="E965" s="179" t="s">
        <v>5450</v>
      </c>
    </row>
    <row r="966" spans="3:5" ht="29" x14ac:dyDescent="0.3">
      <c r="C966" s="178" t="s">
        <v>3317</v>
      </c>
      <c r="D966" s="178" t="s">
        <v>5451</v>
      </c>
      <c r="E966" s="179" t="s">
        <v>5452</v>
      </c>
    </row>
    <row r="967" spans="3:5" ht="29" x14ac:dyDescent="0.3">
      <c r="C967" s="178" t="s">
        <v>3317</v>
      </c>
      <c r="D967" s="178" t="s">
        <v>5453</v>
      </c>
      <c r="E967" s="179" t="s">
        <v>5454</v>
      </c>
    </row>
    <row r="968" spans="3:5" ht="43.5" x14ac:dyDescent="0.3">
      <c r="C968" s="178" t="s">
        <v>3317</v>
      </c>
      <c r="D968" s="178" t="s">
        <v>5455</v>
      </c>
      <c r="E968" s="179" t="s">
        <v>5456</v>
      </c>
    </row>
    <row r="969" spans="3:5" ht="43.5" x14ac:dyDescent="0.3">
      <c r="C969" s="178" t="s">
        <v>3317</v>
      </c>
      <c r="D969" s="178" t="s">
        <v>5457</v>
      </c>
      <c r="E969" s="179" t="s">
        <v>5458</v>
      </c>
    </row>
    <row r="970" spans="3:5" ht="43.5" x14ac:dyDescent="0.3">
      <c r="C970" s="178" t="s">
        <v>3317</v>
      </c>
      <c r="D970" s="178" t="s">
        <v>5459</v>
      </c>
      <c r="E970" s="179" t="s">
        <v>5460</v>
      </c>
    </row>
    <row r="971" spans="3:5" ht="29" x14ac:dyDescent="0.3">
      <c r="C971" s="178" t="s">
        <v>3317</v>
      </c>
      <c r="D971" s="178" t="s">
        <v>5461</v>
      </c>
      <c r="E971" s="179" t="s">
        <v>5462</v>
      </c>
    </row>
    <row r="972" spans="3:5" ht="43.5" x14ac:dyDescent="0.3">
      <c r="C972" s="178" t="s">
        <v>3317</v>
      </c>
      <c r="D972" s="178" t="s">
        <v>5463</v>
      </c>
      <c r="E972" s="179" t="s">
        <v>5464</v>
      </c>
    </row>
    <row r="973" spans="3:5" ht="58" x14ac:dyDescent="0.3">
      <c r="C973" s="178" t="s">
        <v>3317</v>
      </c>
      <c r="D973" s="178" t="s">
        <v>5465</v>
      </c>
      <c r="E973" s="179" t="s">
        <v>5466</v>
      </c>
    </row>
    <row r="974" spans="3:5" ht="29" x14ac:dyDescent="0.3">
      <c r="C974" s="178" t="s">
        <v>3317</v>
      </c>
      <c r="D974" s="178" t="s">
        <v>5467</v>
      </c>
      <c r="E974" s="179" t="s">
        <v>5468</v>
      </c>
    </row>
    <row r="975" spans="3:5" ht="29" x14ac:dyDescent="0.3">
      <c r="C975" s="178" t="s">
        <v>3317</v>
      </c>
      <c r="D975" s="178" t="s">
        <v>5469</v>
      </c>
      <c r="E975" s="179" t="s">
        <v>5470</v>
      </c>
    </row>
    <row r="976" spans="3:5" ht="29" x14ac:dyDescent="0.3">
      <c r="C976" s="178" t="s">
        <v>3317</v>
      </c>
      <c r="D976" s="178" t="s">
        <v>5471</v>
      </c>
      <c r="E976" s="179" t="s">
        <v>5472</v>
      </c>
    </row>
    <row r="977" spans="3:5" ht="29" x14ac:dyDescent="0.3">
      <c r="C977" s="178" t="s">
        <v>3317</v>
      </c>
      <c r="D977" s="178" t="s">
        <v>5473</v>
      </c>
      <c r="E977" s="179" t="s">
        <v>5474</v>
      </c>
    </row>
    <row r="978" spans="3:5" ht="72.5" x14ac:dyDescent="0.3">
      <c r="C978" s="178" t="s">
        <v>3317</v>
      </c>
      <c r="D978" s="178" t="s">
        <v>5475</v>
      </c>
      <c r="E978" s="179" t="s">
        <v>5476</v>
      </c>
    </row>
    <row r="979" spans="3:5" ht="72.5" x14ac:dyDescent="0.3">
      <c r="C979" s="178" t="s">
        <v>3317</v>
      </c>
      <c r="D979" s="178" t="s">
        <v>5477</v>
      </c>
      <c r="E979" s="179" t="s">
        <v>5478</v>
      </c>
    </row>
    <row r="980" spans="3:5" ht="72.5" x14ac:dyDescent="0.3">
      <c r="C980" s="178" t="s">
        <v>3317</v>
      </c>
      <c r="D980" s="178" t="s">
        <v>5479</v>
      </c>
      <c r="E980" s="179" t="s">
        <v>5480</v>
      </c>
    </row>
    <row r="981" spans="3:5" ht="14.5" x14ac:dyDescent="0.3">
      <c r="C981" s="178" t="s">
        <v>3317</v>
      </c>
      <c r="D981" s="178" t="s">
        <v>5481</v>
      </c>
      <c r="E981" s="179" t="s">
        <v>5482</v>
      </c>
    </row>
    <row r="982" spans="3:5" ht="14.5" x14ac:dyDescent="0.3">
      <c r="C982" s="178" t="s">
        <v>3317</v>
      </c>
      <c r="D982" s="178" t="s">
        <v>5483</v>
      </c>
      <c r="E982" s="179" t="s">
        <v>5484</v>
      </c>
    </row>
    <row r="983" spans="3:5" ht="14.5" x14ac:dyDescent="0.3">
      <c r="C983" s="178" t="s">
        <v>3317</v>
      </c>
      <c r="D983" s="178" t="s">
        <v>5485</v>
      </c>
      <c r="E983" s="179" t="s">
        <v>5486</v>
      </c>
    </row>
    <row r="984" spans="3:5" ht="29" x14ac:dyDescent="0.3">
      <c r="C984" s="178" t="s">
        <v>3317</v>
      </c>
      <c r="D984" s="178" t="s">
        <v>5487</v>
      </c>
      <c r="E984" s="179" t="s">
        <v>5488</v>
      </c>
    </row>
    <row r="985" spans="3:5" ht="29" x14ac:dyDescent="0.3">
      <c r="C985" s="178" t="s">
        <v>3317</v>
      </c>
      <c r="D985" s="178" t="s">
        <v>5353</v>
      </c>
      <c r="E985" s="179" t="s">
        <v>5354</v>
      </c>
    </row>
    <row r="986" spans="3:5" ht="58" x14ac:dyDescent="0.3">
      <c r="C986" s="178" t="s">
        <v>669</v>
      </c>
      <c r="D986" s="178" t="s">
        <v>5489</v>
      </c>
      <c r="E986" s="179" t="s">
        <v>5490</v>
      </c>
    </row>
    <row r="987" spans="3:5" ht="29" x14ac:dyDescent="0.3">
      <c r="C987" s="178" t="s">
        <v>669</v>
      </c>
      <c r="D987" s="178" t="s">
        <v>5491</v>
      </c>
      <c r="E987" s="179" t="s">
        <v>5492</v>
      </c>
    </row>
    <row r="988" spans="3:5" ht="43.5" x14ac:dyDescent="0.3">
      <c r="C988" s="178" t="s">
        <v>669</v>
      </c>
      <c r="D988" s="178" t="s">
        <v>5493</v>
      </c>
      <c r="E988" s="179" t="s">
        <v>5494</v>
      </c>
    </row>
    <row r="989" spans="3:5" ht="14.5" x14ac:dyDescent="0.3">
      <c r="C989" s="178" t="s">
        <v>669</v>
      </c>
      <c r="D989" s="178" t="s">
        <v>5495</v>
      </c>
      <c r="E989" s="179" t="s">
        <v>5496</v>
      </c>
    </row>
    <row r="990" spans="3:5" ht="29" x14ac:dyDescent="0.3">
      <c r="C990" s="178" t="s">
        <v>669</v>
      </c>
      <c r="D990" s="178" t="s">
        <v>5497</v>
      </c>
      <c r="E990" s="179" t="s">
        <v>5498</v>
      </c>
    </row>
    <row r="991" spans="3:5" ht="29" x14ac:dyDescent="0.3">
      <c r="C991" s="178" t="s">
        <v>669</v>
      </c>
      <c r="D991" s="178" t="s">
        <v>5499</v>
      </c>
      <c r="E991" s="179" t="s">
        <v>5500</v>
      </c>
    </row>
    <row r="992" spans="3:5" ht="29" x14ac:dyDescent="0.3">
      <c r="C992" s="178" t="s">
        <v>669</v>
      </c>
      <c r="D992" s="178" t="s">
        <v>5501</v>
      </c>
      <c r="E992" s="179" t="s">
        <v>5502</v>
      </c>
    </row>
    <row r="993" spans="3:5" ht="29" x14ac:dyDescent="0.3">
      <c r="C993" s="178" t="s">
        <v>669</v>
      </c>
      <c r="D993" s="178" t="s">
        <v>5503</v>
      </c>
      <c r="E993" s="179" t="s">
        <v>5504</v>
      </c>
    </row>
    <row r="994" spans="3:5" ht="14.5" x14ac:dyDescent="0.3">
      <c r="C994" s="178" t="s">
        <v>669</v>
      </c>
      <c r="D994" s="178" t="s">
        <v>5505</v>
      </c>
      <c r="E994" s="179" t="s">
        <v>5506</v>
      </c>
    </row>
    <row r="995" spans="3:5" ht="14.5" x14ac:dyDescent="0.3">
      <c r="C995" s="178" t="s">
        <v>669</v>
      </c>
      <c r="D995" s="178" t="s">
        <v>5507</v>
      </c>
      <c r="E995" s="179" t="s">
        <v>5508</v>
      </c>
    </row>
    <row r="996" spans="3:5" ht="14.5" x14ac:dyDescent="0.3">
      <c r="C996" s="178" t="s">
        <v>669</v>
      </c>
      <c r="D996" s="178" t="s">
        <v>5509</v>
      </c>
      <c r="E996" s="179" t="s">
        <v>5510</v>
      </c>
    </row>
    <row r="997" spans="3:5" ht="14.5" x14ac:dyDescent="0.3">
      <c r="C997" s="178" t="s">
        <v>669</v>
      </c>
      <c r="D997" s="178">
        <v>731000090</v>
      </c>
      <c r="E997" s="179" t="s">
        <v>5511</v>
      </c>
    </row>
    <row r="998" spans="3:5" ht="14.5" x14ac:dyDescent="0.3">
      <c r="C998" s="178" t="s">
        <v>669</v>
      </c>
      <c r="D998" s="178">
        <v>731099000</v>
      </c>
      <c r="E998" s="179" t="s">
        <v>5512</v>
      </c>
    </row>
    <row r="999" spans="3:5" ht="29" x14ac:dyDescent="0.3">
      <c r="C999" s="178" t="s">
        <v>747</v>
      </c>
      <c r="D999" s="178">
        <v>960299000</v>
      </c>
      <c r="E999" s="179" t="s">
        <v>5513</v>
      </c>
    </row>
    <row r="1000" spans="3:5" ht="87" x14ac:dyDescent="0.3">
      <c r="C1000" s="178" t="s">
        <v>747</v>
      </c>
      <c r="D1000" s="178" t="s">
        <v>5514</v>
      </c>
      <c r="E1000" s="179" t="s">
        <v>5515</v>
      </c>
    </row>
    <row r="1001" spans="3:5" ht="14.5" x14ac:dyDescent="0.3">
      <c r="C1001" s="178" t="s">
        <v>3317</v>
      </c>
      <c r="D1001" s="178" t="s">
        <v>5516</v>
      </c>
      <c r="E1001" s="179" t="s">
        <v>5517</v>
      </c>
    </row>
    <row r="1002" spans="3:5" ht="29" x14ac:dyDescent="0.3">
      <c r="C1002" s="178" t="s">
        <v>643</v>
      </c>
      <c r="D1002" s="178">
        <v>620299000</v>
      </c>
      <c r="E1002" s="179" t="s">
        <v>5518</v>
      </c>
    </row>
    <row r="1003" spans="3:5" ht="29" x14ac:dyDescent="0.3">
      <c r="C1003" s="178" t="s">
        <v>643</v>
      </c>
      <c r="D1003" s="178" t="s">
        <v>5519</v>
      </c>
      <c r="E1003" s="179" t="s">
        <v>5520</v>
      </c>
    </row>
    <row r="1004" spans="3:5" ht="14.5" x14ac:dyDescent="0.3">
      <c r="C1004" s="178" t="s">
        <v>5378</v>
      </c>
      <c r="D1004" s="178">
        <v>854900014</v>
      </c>
      <c r="E1004" s="179" t="s">
        <v>5521</v>
      </c>
    </row>
    <row r="1005" spans="3:5" ht="43.5" x14ac:dyDescent="0.3">
      <c r="C1005" s="178" t="s">
        <v>643</v>
      </c>
      <c r="D1005" s="178" t="s">
        <v>5522</v>
      </c>
      <c r="E1005" s="179" t="s">
        <v>5523</v>
      </c>
    </row>
    <row r="1006" spans="3:5" ht="14.5" x14ac:dyDescent="0.3">
      <c r="C1006" s="178" t="s">
        <v>581</v>
      </c>
      <c r="D1006" s="178">
        <v>465100002</v>
      </c>
      <c r="E1006" s="179" t="s">
        <v>5524</v>
      </c>
    </row>
    <row r="1007" spans="3:5" ht="101.5" x14ac:dyDescent="0.3">
      <c r="C1007" s="178" t="s">
        <v>747</v>
      </c>
      <c r="D1007" s="178" t="s">
        <v>5525</v>
      </c>
      <c r="E1007" s="179" t="s">
        <v>5526</v>
      </c>
    </row>
    <row r="1008" spans="3:5" ht="14.5" x14ac:dyDescent="0.3">
      <c r="C1008" s="178" t="s">
        <v>643</v>
      </c>
      <c r="D1008" s="178" t="s">
        <v>5527</v>
      </c>
      <c r="E1008" s="179" t="s">
        <v>5528</v>
      </c>
    </row>
    <row r="1009" spans="3:5" ht="29" x14ac:dyDescent="0.3">
      <c r="C1009" s="178" t="s">
        <v>643</v>
      </c>
      <c r="D1009" s="178">
        <v>591199000</v>
      </c>
      <c r="E1009" s="179" t="s">
        <v>5529</v>
      </c>
    </row>
    <row r="1010" spans="3:5" ht="43.5" x14ac:dyDescent="0.3">
      <c r="C1010" s="178" t="s">
        <v>3317</v>
      </c>
      <c r="D1010" s="189" t="s">
        <v>5530</v>
      </c>
      <c r="E1010" s="190" t="s">
        <v>5531</v>
      </c>
    </row>
    <row r="1011" spans="3:5" ht="14.5" x14ac:dyDescent="0.3">
      <c r="C1011" s="178" t="s">
        <v>3317</v>
      </c>
      <c r="D1011" s="178" t="s">
        <v>5228</v>
      </c>
      <c r="E1011" s="179" t="s">
        <v>5229</v>
      </c>
    </row>
    <row r="1012" spans="3:5" ht="29" x14ac:dyDescent="0.3">
      <c r="C1012" s="178" t="s">
        <v>3317</v>
      </c>
      <c r="D1012" s="178" t="s">
        <v>5532</v>
      </c>
      <c r="E1012" s="179" t="s">
        <v>5533</v>
      </c>
    </row>
    <row r="1013" spans="3:5" ht="14.5" x14ac:dyDescent="0.3">
      <c r="C1013" s="178" t="s">
        <v>3317</v>
      </c>
      <c r="D1013" s="178" t="s">
        <v>5246</v>
      </c>
      <c r="E1013" s="179" t="s">
        <v>5247</v>
      </c>
    </row>
    <row r="1014" spans="3:5" ht="72.5" x14ac:dyDescent="0.3">
      <c r="C1014" s="178" t="s">
        <v>3317</v>
      </c>
      <c r="D1014" s="178" t="s">
        <v>5534</v>
      </c>
      <c r="E1014" s="179" t="s">
        <v>5535</v>
      </c>
    </row>
    <row r="1015" spans="3:5" ht="14.5" x14ac:dyDescent="0.3">
      <c r="C1015" s="178" t="s">
        <v>239</v>
      </c>
      <c r="D1015" s="178" t="s">
        <v>4447</v>
      </c>
      <c r="E1015" s="179" t="s">
        <v>4448</v>
      </c>
    </row>
    <row r="1016" spans="3:5" ht="14.5" x14ac:dyDescent="0.3">
      <c r="C1016" s="178" t="s">
        <v>239</v>
      </c>
      <c r="D1016" s="178" t="s">
        <v>5536</v>
      </c>
      <c r="E1016" s="179" t="s">
        <v>5537</v>
      </c>
    </row>
    <row r="1017" spans="3:5" ht="14.5" x14ac:dyDescent="0.3">
      <c r="C1017" s="178" t="s">
        <v>239</v>
      </c>
      <c r="D1017" s="178" t="s">
        <v>5538</v>
      </c>
      <c r="E1017" s="179" t="s">
        <v>5539</v>
      </c>
    </row>
    <row r="1018" spans="3:5" ht="29" x14ac:dyDescent="0.3">
      <c r="C1018" s="178" t="s">
        <v>376</v>
      </c>
      <c r="D1018" s="178" t="s">
        <v>5540</v>
      </c>
      <c r="E1018" s="179" t="s">
        <v>5541</v>
      </c>
    </row>
    <row r="1019" spans="3:5" ht="29" x14ac:dyDescent="0.3">
      <c r="C1019" s="178" t="s">
        <v>601</v>
      </c>
      <c r="D1019" s="178" t="s">
        <v>5218</v>
      </c>
      <c r="E1019" s="179" t="s">
        <v>5219</v>
      </c>
    </row>
    <row r="1020" spans="3:5" ht="14.5" x14ac:dyDescent="0.3">
      <c r="C1020" s="178" t="s">
        <v>601</v>
      </c>
      <c r="D1020" s="178" t="s">
        <v>5220</v>
      </c>
      <c r="E1020" s="179" t="s">
        <v>5221</v>
      </c>
    </row>
    <row r="1021" spans="3:5" ht="14.5" x14ac:dyDescent="0.3">
      <c r="C1021" s="178" t="s">
        <v>601</v>
      </c>
      <c r="D1021" s="178">
        <v>521000090</v>
      </c>
      <c r="E1021" s="179" t="s">
        <v>5542</v>
      </c>
    </row>
    <row r="1022" spans="3:5" ht="29" x14ac:dyDescent="0.3">
      <c r="C1022" s="178" t="s">
        <v>601</v>
      </c>
      <c r="D1022" s="178" t="s">
        <v>5252</v>
      </c>
      <c r="E1022" s="179" t="s">
        <v>5253</v>
      </c>
    </row>
    <row r="1023" spans="3:5" ht="29" x14ac:dyDescent="0.3">
      <c r="C1023" s="178" t="s">
        <v>601</v>
      </c>
      <c r="D1023" s="178" t="s">
        <v>5543</v>
      </c>
      <c r="E1023" s="179" t="s">
        <v>5544</v>
      </c>
    </row>
    <row r="1024" spans="3:5" ht="29" x14ac:dyDescent="0.3">
      <c r="C1024" s="178" t="s">
        <v>601</v>
      </c>
      <c r="D1024" s="178" t="s">
        <v>5545</v>
      </c>
      <c r="E1024" s="179" t="s">
        <v>5546</v>
      </c>
    </row>
    <row r="1025" spans="3:5" ht="29" x14ac:dyDescent="0.3">
      <c r="C1025" s="178" t="s">
        <v>601</v>
      </c>
      <c r="D1025" s="178" t="s">
        <v>5547</v>
      </c>
      <c r="E1025" s="179" t="s">
        <v>5548</v>
      </c>
    </row>
    <row r="1026" spans="3:5" ht="14.5" x14ac:dyDescent="0.3">
      <c r="C1026" s="178" t="s">
        <v>601</v>
      </c>
      <c r="D1026" s="178" t="s">
        <v>5549</v>
      </c>
      <c r="E1026" s="179" t="s">
        <v>5550</v>
      </c>
    </row>
    <row r="1027" spans="3:5" ht="14.5" x14ac:dyDescent="0.3">
      <c r="C1027" s="178" t="s">
        <v>601</v>
      </c>
      <c r="D1027" s="178" t="s">
        <v>5551</v>
      </c>
      <c r="E1027" s="179" t="s">
        <v>5552</v>
      </c>
    </row>
    <row r="1028" spans="3:5" ht="14.5" x14ac:dyDescent="0.3">
      <c r="C1028" s="178" t="s">
        <v>601</v>
      </c>
      <c r="D1028" s="178" t="s">
        <v>5553</v>
      </c>
      <c r="E1028" s="179" t="s">
        <v>5554</v>
      </c>
    </row>
    <row r="1029" spans="3:5" ht="29" x14ac:dyDescent="0.3">
      <c r="C1029" s="178" t="s">
        <v>609</v>
      </c>
      <c r="D1029" s="178">
        <v>561099000</v>
      </c>
      <c r="E1029" s="179" t="s">
        <v>5555</v>
      </c>
    </row>
    <row r="1030" spans="3:5" ht="14.5" x14ac:dyDescent="0.3">
      <c r="C1030" s="178" t="s">
        <v>643</v>
      </c>
      <c r="D1030" s="178" t="s">
        <v>5556</v>
      </c>
      <c r="E1030" s="179" t="s">
        <v>5557</v>
      </c>
    </row>
    <row r="1031" spans="3:5" ht="29" x14ac:dyDescent="0.3">
      <c r="C1031" s="178" t="s">
        <v>643</v>
      </c>
      <c r="D1031" s="178" t="s">
        <v>5558</v>
      </c>
      <c r="E1031" s="179" t="s">
        <v>5559</v>
      </c>
    </row>
    <row r="1032" spans="3:5" ht="14.5" x14ac:dyDescent="0.3">
      <c r="C1032" s="178" t="s">
        <v>643</v>
      </c>
      <c r="D1032" s="178">
        <v>731000090</v>
      </c>
      <c r="E1032" s="179" t="s">
        <v>5511</v>
      </c>
    </row>
    <row r="1033" spans="3:5" ht="29" x14ac:dyDescent="0.3">
      <c r="C1033" s="178" t="s">
        <v>3317</v>
      </c>
      <c r="D1033" s="178" t="s">
        <v>5560</v>
      </c>
      <c r="E1033" s="179" t="s">
        <v>5561</v>
      </c>
    </row>
    <row r="1034" spans="3:5" ht="29" x14ac:dyDescent="0.3">
      <c r="C1034" s="178" t="s">
        <v>3317</v>
      </c>
      <c r="D1034" s="178" t="s">
        <v>5562</v>
      </c>
      <c r="E1034" s="179" t="s">
        <v>5563</v>
      </c>
    </row>
    <row r="1035" spans="3:5" ht="14.5" x14ac:dyDescent="0.3">
      <c r="C1035" s="178" t="s">
        <v>3317</v>
      </c>
      <c r="D1035" s="178" t="s">
        <v>5374</v>
      </c>
      <c r="E1035" s="179" t="s">
        <v>5375</v>
      </c>
    </row>
    <row r="1036" spans="3:5" ht="14.5" x14ac:dyDescent="0.3">
      <c r="C1036" s="178" t="s">
        <v>3317</v>
      </c>
      <c r="D1036" s="178" t="s">
        <v>5564</v>
      </c>
      <c r="E1036" s="179" t="s">
        <v>5565</v>
      </c>
    </row>
    <row r="1037" spans="3:5" ht="29" x14ac:dyDescent="0.3">
      <c r="C1037" s="178" t="s">
        <v>3317</v>
      </c>
      <c r="D1037" s="178" t="s">
        <v>5566</v>
      </c>
      <c r="E1037" s="179" t="s">
        <v>5567</v>
      </c>
    </row>
    <row r="1038" spans="3:5" ht="29" x14ac:dyDescent="0.3">
      <c r="C1038" s="178" t="s">
        <v>747</v>
      </c>
      <c r="D1038" s="178" t="s">
        <v>5568</v>
      </c>
      <c r="E1038" s="179" t="s">
        <v>5569</v>
      </c>
    </row>
    <row r="1039" spans="3:5" ht="29" x14ac:dyDescent="0.3">
      <c r="C1039" s="178" t="s">
        <v>747</v>
      </c>
      <c r="D1039" s="178">
        <v>952900090</v>
      </c>
      <c r="E1039" s="179" t="s">
        <v>5415</v>
      </c>
    </row>
    <row r="1040" spans="3:5" ht="14.5" x14ac:dyDescent="0.3">
      <c r="C1040" s="178" t="s">
        <v>4451</v>
      </c>
      <c r="D1040" s="178" t="s">
        <v>4451</v>
      </c>
      <c r="E1040" s="178" t="s">
        <v>4451</v>
      </c>
    </row>
    <row r="1041" spans="3:5" ht="14.5" x14ac:dyDescent="0.3">
      <c r="C1041" s="178" t="s">
        <v>4451</v>
      </c>
      <c r="D1041" s="178" t="s">
        <v>4451</v>
      </c>
      <c r="E1041" s="178" t="s">
        <v>4451</v>
      </c>
    </row>
    <row r="1042" spans="3:5" ht="18.5" x14ac:dyDescent="0.3">
      <c r="C1042" s="167"/>
      <c r="D1042" s="167" t="s">
        <v>4331</v>
      </c>
      <c r="E1042" s="167" t="s">
        <v>4332</v>
      </c>
    </row>
    <row r="1043" spans="3:5" ht="14.5" x14ac:dyDescent="0.3">
      <c r="C1043" s="178">
        <v>1</v>
      </c>
      <c r="D1043" s="178" t="s">
        <v>5570</v>
      </c>
      <c r="E1043" s="179" t="s">
        <v>5571</v>
      </c>
    </row>
    <row r="1044" spans="3:5" ht="14.5" x14ac:dyDescent="0.3">
      <c r="C1044" s="178">
        <v>1</v>
      </c>
      <c r="D1044" s="178" t="s">
        <v>5572</v>
      </c>
      <c r="E1044" s="179" t="s">
        <v>5573</v>
      </c>
    </row>
    <row r="1045" spans="3:5" ht="14.5" x14ac:dyDescent="0.3">
      <c r="C1045" s="178">
        <v>1</v>
      </c>
      <c r="D1045" s="178" t="s">
        <v>5418</v>
      </c>
      <c r="E1045" s="179" t="s">
        <v>5419</v>
      </c>
    </row>
    <row r="1046" spans="3:5" ht="14.5" x14ac:dyDescent="0.3">
      <c r="C1046" s="178">
        <v>1</v>
      </c>
      <c r="D1046" s="178" t="s">
        <v>5574</v>
      </c>
      <c r="E1046" s="179" t="s">
        <v>5575</v>
      </c>
    </row>
    <row r="1047" spans="3:5" ht="29" x14ac:dyDescent="0.3">
      <c r="C1047" s="178">
        <v>1</v>
      </c>
      <c r="D1047" s="178" t="s">
        <v>5576</v>
      </c>
      <c r="E1047" s="179" t="s">
        <v>5577</v>
      </c>
    </row>
    <row r="1048" spans="3:5" ht="14.5" x14ac:dyDescent="0.3">
      <c r="C1048" s="178">
        <v>1</v>
      </c>
      <c r="D1048" s="178" t="s">
        <v>5578</v>
      </c>
      <c r="E1048" s="179" t="s">
        <v>5579</v>
      </c>
    </row>
    <row r="1049" spans="3:5" ht="29" x14ac:dyDescent="0.3">
      <c r="C1049" s="178">
        <v>1</v>
      </c>
      <c r="D1049" s="178" t="s">
        <v>5580</v>
      </c>
      <c r="E1049" s="179" t="s">
        <v>5581</v>
      </c>
    </row>
    <row r="1050" spans="3:5" ht="14.5" x14ac:dyDescent="0.3">
      <c r="C1050" s="178">
        <v>1</v>
      </c>
      <c r="D1050" s="178" t="s">
        <v>5582</v>
      </c>
      <c r="E1050" s="179" t="s">
        <v>5583</v>
      </c>
    </row>
    <row r="1051" spans="3:5" ht="14.5" x14ac:dyDescent="0.3">
      <c r="C1051" s="178">
        <v>1</v>
      </c>
      <c r="D1051" s="178" t="s">
        <v>5584</v>
      </c>
      <c r="E1051" s="179" t="s">
        <v>5585</v>
      </c>
    </row>
    <row r="1052" spans="3:5" ht="14.5" x14ac:dyDescent="0.3">
      <c r="C1052" s="178">
        <v>1</v>
      </c>
      <c r="D1052" s="178" t="s">
        <v>5586</v>
      </c>
      <c r="E1052" s="179" t="s">
        <v>768</v>
      </c>
    </row>
    <row r="1053" spans="3:5" ht="14.5" x14ac:dyDescent="0.3">
      <c r="C1053" s="178" t="s">
        <v>4451</v>
      </c>
      <c r="D1053" s="178" t="s">
        <v>4451</v>
      </c>
      <c r="E1053" s="178" t="s">
        <v>4451</v>
      </c>
    </row>
    <row r="1054" spans="3:5" ht="14.5" x14ac:dyDescent="0.3">
      <c r="C1054" s="178" t="s">
        <v>4451</v>
      </c>
      <c r="D1054" s="178" t="s">
        <v>4451</v>
      </c>
      <c r="E1054" s="178" t="s">
        <v>4451</v>
      </c>
    </row>
    <row r="1055" spans="3:5" ht="18.5" x14ac:dyDescent="0.3">
      <c r="C1055" s="167"/>
      <c r="D1055" s="167" t="s">
        <v>4331</v>
      </c>
      <c r="E1055" s="167" t="s">
        <v>4332</v>
      </c>
    </row>
    <row r="1056" spans="3:5" ht="29" x14ac:dyDescent="0.3">
      <c r="C1056" s="178" t="s">
        <v>3317</v>
      </c>
      <c r="D1056" s="178" t="s">
        <v>5587</v>
      </c>
      <c r="E1056" s="179" t="s">
        <v>5588</v>
      </c>
    </row>
    <row r="1057" spans="3:5" ht="14.5" x14ac:dyDescent="0.3">
      <c r="C1057" s="178" t="s">
        <v>3317</v>
      </c>
      <c r="D1057" s="178" t="s">
        <v>5589</v>
      </c>
      <c r="E1057" s="179" t="s">
        <v>5590</v>
      </c>
    </row>
    <row r="1058" spans="3:5" ht="14.5" x14ac:dyDescent="0.3">
      <c r="C1058" s="178" t="s">
        <v>3317</v>
      </c>
      <c r="D1058" s="178" t="s">
        <v>5516</v>
      </c>
      <c r="E1058" s="179" t="s">
        <v>5517</v>
      </c>
    </row>
    <row r="1059" spans="3:5" ht="29" x14ac:dyDescent="0.3">
      <c r="C1059" s="178" t="s">
        <v>3317</v>
      </c>
      <c r="D1059" s="178" t="s">
        <v>5591</v>
      </c>
      <c r="E1059" s="179" t="s">
        <v>5592</v>
      </c>
    </row>
    <row r="1060" spans="3:5" ht="58" x14ac:dyDescent="0.3">
      <c r="C1060" s="178" t="s">
        <v>601</v>
      </c>
      <c r="D1060" s="178" t="s">
        <v>5593</v>
      </c>
      <c r="E1060" s="179" t="s">
        <v>5594</v>
      </c>
    </row>
    <row r="1061" spans="3:5" ht="29" x14ac:dyDescent="0.3">
      <c r="C1061" s="178" t="s">
        <v>601</v>
      </c>
      <c r="D1061" s="178" t="s">
        <v>5595</v>
      </c>
      <c r="E1061" s="179" t="s">
        <v>5596</v>
      </c>
    </row>
    <row r="1062" spans="3:5" ht="29" x14ac:dyDescent="0.3">
      <c r="C1062" s="178" t="s">
        <v>601</v>
      </c>
      <c r="D1062" s="178" t="s">
        <v>5597</v>
      </c>
      <c r="E1062" s="179" t="s">
        <v>5598</v>
      </c>
    </row>
    <row r="1063" spans="3:5" ht="29" x14ac:dyDescent="0.3">
      <c r="C1063" s="178" t="s">
        <v>601</v>
      </c>
      <c r="D1063" s="178">
        <v>532099000</v>
      </c>
      <c r="E1063" s="179" t="s">
        <v>5599</v>
      </c>
    </row>
    <row r="1064" spans="3:5" ht="29" x14ac:dyDescent="0.3">
      <c r="C1064" s="178" t="s">
        <v>659</v>
      </c>
      <c r="D1064" s="178" t="s">
        <v>5313</v>
      </c>
      <c r="E1064" s="179" t="s">
        <v>5314</v>
      </c>
    </row>
    <row r="1065" spans="3:5" ht="87" x14ac:dyDescent="0.3">
      <c r="C1065" s="178" t="s">
        <v>5423</v>
      </c>
      <c r="D1065" s="178" t="s">
        <v>5600</v>
      </c>
      <c r="E1065" s="179" t="s">
        <v>5601</v>
      </c>
    </row>
    <row r="1066" spans="3:5" ht="14.5" x14ac:dyDescent="0.3">
      <c r="C1066" s="178" t="s">
        <v>4451</v>
      </c>
      <c r="D1066" s="178" t="s">
        <v>4451</v>
      </c>
      <c r="E1066" s="178" t="s">
        <v>4451</v>
      </c>
    </row>
    <row r="1067" spans="3:5" ht="14.5" x14ac:dyDescent="0.3">
      <c r="C1067" s="178" t="s">
        <v>4451</v>
      </c>
      <c r="D1067" s="178" t="s">
        <v>4451</v>
      </c>
      <c r="E1067" s="178" t="s">
        <v>4451</v>
      </c>
    </row>
    <row r="1068" spans="3:5" ht="14.5" x14ac:dyDescent="0.3">
      <c r="C1068" s="178" t="s">
        <v>4451</v>
      </c>
      <c r="D1068" s="178" t="s">
        <v>4451</v>
      </c>
      <c r="E1068" s="178" t="s">
        <v>4451</v>
      </c>
    </row>
    <row r="1069" spans="3:5" ht="14.5" x14ac:dyDescent="0.3">
      <c r="C1069" s="178" t="s">
        <v>4451</v>
      </c>
      <c r="D1069" s="178" t="s">
        <v>4451</v>
      </c>
      <c r="E1069" s="178" t="s">
        <v>4451</v>
      </c>
    </row>
    <row r="1070" spans="3:5" ht="18.5" x14ac:dyDescent="0.3">
      <c r="C1070" s="167" t="s">
        <v>5602</v>
      </c>
      <c r="D1070" s="167" t="s">
        <v>4331</v>
      </c>
      <c r="E1070" s="167" t="s">
        <v>4332</v>
      </c>
    </row>
    <row r="1071" spans="3:5" ht="29" x14ac:dyDescent="0.3">
      <c r="C1071" s="178" t="s">
        <v>5602</v>
      </c>
      <c r="D1071" s="178" t="s">
        <v>5603</v>
      </c>
      <c r="E1071" s="179" t="s">
        <v>5604</v>
      </c>
    </row>
    <row r="1072" spans="3:5" ht="29" x14ac:dyDescent="0.3">
      <c r="C1072" s="178" t="s">
        <v>5602</v>
      </c>
      <c r="D1072" s="178" t="s">
        <v>5605</v>
      </c>
      <c r="E1072" s="179" t="s">
        <v>5606</v>
      </c>
    </row>
    <row r="1073" spans="3:5" ht="29" x14ac:dyDescent="0.3">
      <c r="C1073" s="178" t="s">
        <v>5602</v>
      </c>
      <c r="D1073" s="178" t="s">
        <v>5607</v>
      </c>
      <c r="E1073" s="179" t="s">
        <v>5608</v>
      </c>
    </row>
    <row r="1074" spans="3:5" ht="29" x14ac:dyDescent="0.3">
      <c r="C1074" s="178" t="s">
        <v>5602</v>
      </c>
      <c r="D1074" s="178" t="s">
        <v>5607</v>
      </c>
      <c r="E1074" s="179" t="s">
        <v>5608</v>
      </c>
    </row>
    <row r="1075" spans="3:5" ht="29" x14ac:dyDescent="0.3">
      <c r="C1075" s="178" t="s">
        <v>5602</v>
      </c>
      <c r="D1075" s="178" t="s">
        <v>5607</v>
      </c>
      <c r="E1075" s="179" t="s">
        <v>5608</v>
      </c>
    </row>
    <row r="1076" spans="3:5" ht="29" x14ac:dyDescent="0.3">
      <c r="C1076" s="178" t="s">
        <v>5602</v>
      </c>
      <c r="D1076" s="178" t="s">
        <v>5607</v>
      </c>
      <c r="E1076" s="179" t="s">
        <v>5608</v>
      </c>
    </row>
    <row r="1077" spans="3:5" ht="29" x14ac:dyDescent="0.3">
      <c r="C1077" s="178" t="s">
        <v>5602</v>
      </c>
      <c r="D1077" s="178" t="s">
        <v>5607</v>
      </c>
      <c r="E1077" s="179" t="s">
        <v>5608</v>
      </c>
    </row>
    <row r="1078" spans="3:5" ht="29" x14ac:dyDescent="0.3">
      <c r="C1078" s="178" t="s">
        <v>5602</v>
      </c>
      <c r="D1078" s="178" t="s">
        <v>5607</v>
      </c>
      <c r="E1078" s="179" t="s">
        <v>5608</v>
      </c>
    </row>
    <row r="1079" spans="3:5" ht="29" x14ac:dyDescent="0.3">
      <c r="C1079" s="178" t="s">
        <v>5602</v>
      </c>
      <c r="D1079" s="178" t="s">
        <v>5607</v>
      </c>
      <c r="E1079" s="179" t="s">
        <v>5608</v>
      </c>
    </row>
    <row r="1080" spans="3:5" ht="29" x14ac:dyDescent="0.3">
      <c r="C1080" s="178" t="s">
        <v>5602</v>
      </c>
      <c r="D1080" s="178" t="s">
        <v>5607</v>
      </c>
      <c r="E1080" s="179" t="s">
        <v>5608</v>
      </c>
    </row>
    <row r="1081" spans="3:5" ht="29" x14ac:dyDescent="0.3">
      <c r="C1081" s="178" t="s">
        <v>5602</v>
      </c>
      <c r="D1081" s="178" t="s">
        <v>5609</v>
      </c>
      <c r="E1081" s="179" t="s">
        <v>5610</v>
      </c>
    </row>
    <row r="1082" spans="3:5" ht="29" x14ac:dyDescent="0.3">
      <c r="C1082" s="178" t="s">
        <v>5602</v>
      </c>
      <c r="D1082" s="178" t="s">
        <v>5611</v>
      </c>
      <c r="E1082" s="179" t="s">
        <v>5612</v>
      </c>
    </row>
    <row r="1083" spans="3:5" ht="29" x14ac:dyDescent="0.3">
      <c r="C1083" s="178" t="s">
        <v>5602</v>
      </c>
      <c r="D1083" s="178" t="s">
        <v>5613</v>
      </c>
      <c r="E1083" s="179" t="s">
        <v>5614</v>
      </c>
    </row>
    <row r="1084" spans="3:5" ht="29" x14ac:dyDescent="0.3">
      <c r="C1084" s="178" t="s">
        <v>5602</v>
      </c>
      <c r="D1084" s="178" t="s">
        <v>5615</v>
      </c>
      <c r="E1084" s="179" t="s">
        <v>5616</v>
      </c>
    </row>
    <row r="1085" spans="3:5" ht="29" x14ac:dyDescent="0.3">
      <c r="C1085" s="178" t="s">
        <v>5602</v>
      </c>
      <c r="D1085" s="178" t="s">
        <v>5617</v>
      </c>
      <c r="E1085" s="179" t="s">
        <v>5618</v>
      </c>
    </row>
    <row r="1086" spans="3:5" ht="29" x14ac:dyDescent="0.3">
      <c r="C1086" s="178" t="s">
        <v>5602</v>
      </c>
      <c r="D1086" s="178" t="s">
        <v>5607</v>
      </c>
      <c r="E1086" s="179" t="s">
        <v>5608</v>
      </c>
    </row>
    <row r="1087" spans="3:5" ht="29" x14ac:dyDescent="0.3">
      <c r="C1087" s="178" t="s">
        <v>5602</v>
      </c>
      <c r="D1087" s="178" t="s">
        <v>5619</v>
      </c>
      <c r="E1087" s="179" t="s">
        <v>5620</v>
      </c>
    </row>
    <row r="1088" spans="3:5" ht="29" x14ac:dyDescent="0.3">
      <c r="C1088" s="178" t="s">
        <v>5602</v>
      </c>
      <c r="D1088" s="178" t="s">
        <v>5621</v>
      </c>
      <c r="E1088" s="179" t="s">
        <v>5622</v>
      </c>
    </row>
    <row r="1089" spans="3:5" ht="29" x14ac:dyDescent="0.3">
      <c r="C1089" s="178" t="s">
        <v>5602</v>
      </c>
      <c r="D1089" s="178" t="s">
        <v>5623</v>
      </c>
      <c r="E1089" s="179" t="s">
        <v>5624</v>
      </c>
    </row>
    <row r="1090" spans="3:5" ht="18.5" x14ac:dyDescent="0.3">
      <c r="C1090" s="170" t="s">
        <v>5602</v>
      </c>
      <c r="D1090" s="170" t="s">
        <v>4331</v>
      </c>
      <c r="E1090" s="170" t="s">
        <v>4335</v>
      </c>
    </row>
    <row r="1091" spans="3:5" ht="14.5" x14ac:dyDescent="0.3">
      <c r="C1091" s="178" t="s">
        <v>5602</v>
      </c>
      <c r="D1091" s="178">
        <v>841199000</v>
      </c>
      <c r="E1091" s="179" t="s">
        <v>5625</v>
      </c>
    </row>
    <row r="1092" spans="3:5" ht="14.5" x14ac:dyDescent="0.3">
      <c r="C1092" s="178" t="s">
        <v>5602</v>
      </c>
      <c r="D1092" s="178">
        <v>841199000</v>
      </c>
      <c r="E1092" s="179" t="s">
        <v>5625</v>
      </c>
    </row>
    <row r="1093" spans="3:5" ht="14.5" x14ac:dyDescent="0.3">
      <c r="C1093" s="178" t="s">
        <v>5602</v>
      </c>
      <c r="D1093" s="178">
        <v>841199000</v>
      </c>
      <c r="E1093" s="179" t="s">
        <v>5625</v>
      </c>
    </row>
    <row r="1094" spans="3:5" ht="14.5" x14ac:dyDescent="0.3">
      <c r="C1094" s="178" t="s">
        <v>5602</v>
      </c>
      <c r="D1094" s="178">
        <v>841199000</v>
      </c>
      <c r="E1094" s="179" t="s">
        <v>5625</v>
      </c>
    </row>
    <row r="1095" spans="3:5" ht="29" x14ac:dyDescent="0.3">
      <c r="C1095" s="178" t="s">
        <v>5602</v>
      </c>
      <c r="D1095" s="178" t="s">
        <v>5626</v>
      </c>
      <c r="E1095" s="179" t="s">
        <v>5627</v>
      </c>
    </row>
    <row r="1096" spans="3:5" ht="29" x14ac:dyDescent="0.3">
      <c r="C1096" s="178" t="s">
        <v>5602</v>
      </c>
      <c r="D1096" s="178" t="s">
        <v>5628</v>
      </c>
      <c r="E1096" s="179" t="s">
        <v>5629</v>
      </c>
    </row>
    <row r="1097" spans="3:5" ht="29" x14ac:dyDescent="0.3">
      <c r="C1097" s="178" t="s">
        <v>5602</v>
      </c>
      <c r="D1097" s="178" t="s">
        <v>5630</v>
      </c>
      <c r="E1097" s="179" t="s">
        <v>5631</v>
      </c>
    </row>
    <row r="1098" spans="3:5" ht="29" x14ac:dyDescent="0.3">
      <c r="C1098" s="178" t="s">
        <v>5602</v>
      </c>
      <c r="D1098" s="178" t="s">
        <v>5609</v>
      </c>
      <c r="E1098" s="179" t="s">
        <v>5610</v>
      </c>
    </row>
    <row r="1099" spans="3:5" ht="29" x14ac:dyDescent="0.3">
      <c r="C1099" s="178" t="s">
        <v>5602</v>
      </c>
      <c r="D1099" s="178" t="s">
        <v>5615</v>
      </c>
      <c r="E1099" s="179" t="s">
        <v>5616</v>
      </c>
    </row>
    <row r="1100" spans="3:5" ht="14.5" x14ac:dyDescent="0.3">
      <c r="C1100" s="178" t="s">
        <v>5602</v>
      </c>
      <c r="D1100" s="178" t="s">
        <v>5632</v>
      </c>
      <c r="E1100" s="179" t="s">
        <v>5633</v>
      </c>
    </row>
    <row r="1101" spans="3:5" ht="14.5" x14ac:dyDescent="0.3">
      <c r="C1101" s="178" t="s">
        <v>4451</v>
      </c>
      <c r="D1101" s="178" t="s">
        <v>4451</v>
      </c>
      <c r="E1101" s="178" t="s">
        <v>4451</v>
      </c>
    </row>
    <row r="1102" spans="3:5" ht="18.5" x14ac:dyDescent="0.3">
      <c r="C1102" s="167" t="s">
        <v>5634</v>
      </c>
      <c r="D1102" s="167" t="s">
        <v>4331</v>
      </c>
      <c r="E1102" s="167" t="s">
        <v>4332</v>
      </c>
    </row>
    <row r="1103" spans="3:5" ht="43.5" x14ac:dyDescent="0.3">
      <c r="C1103" s="178" t="s">
        <v>5634</v>
      </c>
      <c r="D1103" s="178" t="s">
        <v>5635</v>
      </c>
      <c r="E1103" s="179" t="s">
        <v>5636</v>
      </c>
    </row>
    <row r="1104" spans="3:5" ht="43.5" x14ac:dyDescent="0.3">
      <c r="C1104" s="178" t="s">
        <v>5634</v>
      </c>
      <c r="D1104" s="178" t="s">
        <v>5637</v>
      </c>
      <c r="E1104" s="179" t="s">
        <v>5638</v>
      </c>
    </row>
    <row r="1105" spans="3:5" ht="29" x14ac:dyDescent="0.3">
      <c r="C1105" s="178" t="s">
        <v>5634</v>
      </c>
      <c r="D1105" s="178" t="s">
        <v>5639</v>
      </c>
      <c r="E1105" s="179" t="s">
        <v>5640</v>
      </c>
    </row>
    <row r="1106" spans="3:5" ht="43.5" x14ac:dyDescent="0.3">
      <c r="C1106" s="178" t="s">
        <v>5634</v>
      </c>
      <c r="D1106" s="178" t="s">
        <v>5641</v>
      </c>
      <c r="E1106" s="179" t="s">
        <v>5642</v>
      </c>
    </row>
    <row r="1107" spans="3:5" ht="29" x14ac:dyDescent="0.3">
      <c r="C1107" s="178" t="s">
        <v>5634</v>
      </c>
      <c r="D1107" s="178">
        <v>990099000</v>
      </c>
      <c r="E1107" s="179" t="s">
        <v>5643</v>
      </c>
    </row>
    <row r="1108" spans="3:5" ht="29" x14ac:dyDescent="0.3">
      <c r="C1108" s="178" t="s">
        <v>5634</v>
      </c>
      <c r="D1108" s="178">
        <v>990000090</v>
      </c>
      <c r="E1108" s="179" t="s">
        <v>5644</v>
      </c>
    </row>
    <row r="1109" spans="3:5" ht="14.5" x14ac:dyDescent="0.3">
      <c r="C1109" s="178" t="s">
        <v>4451</v>
      </c>
      <c r="D1109" s="178" t="s">
        <v>4451</v>
      </c>
      <c r="E1109" s="178" t="s">
        <v>4451</v>
      </c>
    </row>
  </sheetData>
  <sheetProtection algorithmName="SHA-512" hashValue="3FgSafkyxu3Gy/HdpclM4/bDqqYbHONc0S92vNXk67kYjMQJYrEdSx7yO/I4NHBX68R9q9LGi9vHu7pLaIAz+A==" saltValue="isZQfJasi3d83/cuFlOjpg==" spinCount="100000" sheet="1" formatCells="0" formatColumns="0" formatRows="0" autoFilter="0"/>
  <autoFilter ref="C7:E1109" xr:uid="{382D959C-1524-477C-A274-16964347B4A7}"/>
  <mergeCells count="2">
    <mergeCell ref="C2:E3"/>
    <mergeCell ref="C5:E5"/>
  </mergeCells>
  <conditionalFormatting sqref="C8">
    <cfRule type="duplicateValues" dxfId="377" priority="26"/>
  </conditionalFormatting>
  <conditionalFormatting sqref="C125">
    <cfRule type="duplicateValues" dxfId="376" priority="25"/>
  </conditionalFormatting>
  <conditionalFormatting sqref="C148">
    <cfRule type="duplicateValues" dxfId="375" priority="24"/>
  </conditionalFormatting>
  <conditionalFormatting sqref="C168">
    <cfRule type="duplicateValues" dxfId="374" priority="23"/>
  </conditionalFormatting>
  <conditionalFormatting sqref="C662">
    <cfRule type="duplicateValues" dxfId="373" priority="11"/>
  </conditionalFormatting>
  <conditionalFormatting sqref="C692">
    <cfRule type="duplicateValues" dxfId="372" priority="8"/>
  </conditionalFormatting>
  <conditionalFormatting sqref="C740">
    <cfRule type="duplicateValues" dxfId="371" priority="5"/>
  </conditionalFormatting>
  <conditionalFormatting sqref="C796">
    <cfRule type="duplicateValues" dxfId="370" priority="2"/>
  </conditionalFormatting>
  <conditionalFormatting sqref="C801">
    <cfRule type="duplicateValues" dxfId="369" priority="22"/>
  </conditionalFormatting>
  <conditionalFormatting sqref="C841">
    <cfRule type="duplicateValues" dxfId="368" priority="21"/>
  </conditionalFormatting>
  <conditionalFormatting sqref="C883">
    <cfRule type="duplicateValues" dxfId="367" priority="20"/>
  </conditionalFormatting>
  <conditionalFormatting sqref="C917">
    <cfRule type="duplicateValues" dxfId="366" priority="19"/>
  </conditionalFormatting>
  <conditionalFormatting sqref="C927">
    <cfRule type="duplicateValues" dxfId="365" priority="18"/>
  </conditionalFormatting>
  <conditionalFormatting sqref="C1042">
    <cfRule type="duplicateValues" dxfId="364" priority="17"/>
  </conditionalFormatting>
  <conditionalFormatting sqref="C1055">
    <cfRule type="duplicateValues" dxfId="363" priority="16"/>
  </conditionalFormatting>
  <conditionalFormatting sqref="C1070">
    <cfRule type="duplicateValues" dxfId="362" priority="15"/>
  </conditionalFormatting>
  <conditionalFormatting sqref="C1102">
    <cfRule type="duplicateValues" dxfId="361" priority="14"/>
  </conditionalFormatting>
  <conditionalFormatting sqref="D8">
    <cfRule type="duplicateValues" dxfId="360" priority="51"/>
  </conditionalFormatting>
  <conditionalFormatting sqref="D125">
    <cfRule type="duplicateValues" dxfId="359" priority="49"/>
  </conditionalFormatting>
  <conditionalFormatting sqref="D148">
    <cfRule type="duplicateValues" dxfId="358" priority="47"/>
  </conditionalFormatting>
  <conditionalFormatting sqref="D168">
    <cfRule type="duplicateValues" dxfId="357" priority="45"/>
  </conditionalFormatting>
  <conditionalFormatting sqref="D662">
    <cfRule type="duplicateValues" dxfId="356" priority="12"/>
  </conditionalFormatting>
  <conditionalFormatting sqref="D692">
    <cfRule type="duplicateValues" dxfId="355" priority="9"/>
  </conditionalFormatting>
  <conditionalFormatting sqref="D714">
    <cfRule type="duplicateValues" dxfId="354" priority="1"/>
  </conditionalFormatting>
  <conditionalFormatting sqref="D740">
    <cfRule type="duplicateValues" dxfId="353" priority="6"/>
  </conditionalFormatting>
  <conditionalFormatting sqref="D796">
    <cfRule type="duplicateValues" dxfId="352" priority="3"/>
  </conditionalFormatting>
  <conditionalFormatting sqref="D801">
    <cfRule type="duplicateValues" dxfId="351" priority="43"/>
  </conditionalFormatting>
  <conditionalFormatting sqref="D841">
    <cfRule type="duplicateValues" dxfId="350" priority="41"/>
  </conditionalFormatting>
  <conditionalFormatting sqref="D883">
    <cfRule type="duplicateValues" dxfId="349" priority="39"/>
  </conditionalFormatting>
  <conditionalFormatting sqref="D917">
    <cfRule type="duplicateValues" dxfId="348" priority="37"/>
  </conditionalFormatting>
  <conditionalFormatting sqref="D927">
    <cfRule type="duplicateValues" dxfId="347" priority="35"/>
  </conditionalFormatting>
  <conditionalFormatting sqref="D1042">
    <cfRule type="duplicateValues" dxfId="346" priority="33"/>
  </conditionalFormatting>
  <conditionalFormatting sqref="D1055">
    <cfRule type="duplicateValues" dxfId="345" priority="31"/>
  </conditionalFormatting>
  <conditionalFormatting sqref="D1070">
    <cfRule type="duplicateValues" dxfId="344" priority="29"/>
  </conditionalFormatting>
  <conditionalFormatting sqref="D1102">
    <cfRule type="duplicateValues" dxfId="343" priority="27"/>
  </conditionalFormatting>
  <conditionalFormatting sqref="E8">
    <cfRule type="duplicateValues" dxfId="342" priority="52"/>
  </conditionalFormatting>
  <conditionalFormatting sqref="E125">
    <cfRule type="duplicateValues" dxfId="341" priority="50"/>
  </conditionalFormatting>
  <conditionalFormatting sqref="E148">
    <cfRule type="duplicateValues" dxfId="340" priority="48"/>
  </conditionalFormatting>
  <conditionalFormatting sqref="E168">
    <cfRule type="duplicateValues" dxfId="339" priority="46"/>
  </conditionalFormatting>
  <conditionalFormatting sqref="E662">
    <cfRule type="duplicateValues" dxfId="338" priority="13"/>
  </conditionalFormatting>
  <conditionalFormatting sqref="E692">
    <cfRule type="duplicateValues" dxfId="337" priority="10"/>
  </conditionalFormatting>
  <conditionalFormatting sqref="E740">
    <cfRule type="duplicateValues" dxfId="336" priority="7"/>
  </conditionalFormatting>
  <conditionalFormatting sqref="E796">
    <cfRule type="duplicateValues" dxfId="335" priority="4"/>
  </conditionalFormatting>
  <conditionalFormatting sqref="E801">
    <cfRule type="duplicateValues" dxfId="334" priority="44"/>
  </conditionalFormatting>
  <conditionalFormatting sqref="E841">
    <cfRule type="duplicateValues" dxfId="333" priority="42"/>
  </conditionalFormatting>
  <conditionalFormatting sqref="E883">
    <cfRule type="duplicateValues" dxfId="332" priority="40"/>
  </conditionalFormatting>
  <conditionalFormatting sqref="E917">
    <cfRule type="duplicateValues" dxfId="331" priority="38"/>
  </conditionalFormatting>
  <conditionalFormatting sqref="E927">
    <cfRule type="duplicateValues" dxfId="330" priority="36"/>
  </conditionalFormatting>
  <conditionalFormatting sqref="E1042">
    <cfRule type="duplicateValues" dxfId="329" priority="34"/>
  </conditionalFormatting>
  <conditionalFormatting sqref="E1055">
    <cfRule type="duplicateValues" dxfId="328" priority="32"/>
  </conditionalFormatting>
  <conditionalFormatting sqref="E1070">
    <cfRule type="duplicateValues" dxfId="327" priority="30"/>
  </conditionalFormatting>
  <conditionalFormatting sqref="E1102">
    <cfRule type="duplicateValues" dxfId="326" priority="28"/>
  </conditionalFormatting>
  <hyperlinks>
    <hyperlink ref="C5" r:id="rId1" xr:uid="{23A05C95-F236-40A3-A0AE-EEBA69248DDF}"/>
  </hyperlinks>
  <pageMargins left="0.7" right="0.7" top="0.75" bottom="0.75" header="0.3" footer="0.3"/>
  <pageSetup orientation="portrait" r:id="rId2"/>
  <headerFooter>
    <oddFooter>&amp;C&amp;1#&amp;"Calibri"&amp;10&amp;K000000Uso Interno</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811D-4189-46D4-AF54-81C1EC6D9727}">
  <sheetPr codeName="Hoja15">
    <tabColor rgb="FF00B050"/>
  </sheetPr>
  <dimension ref="A1:G4997"/>
  <sheetViews>
    <sheetView showGridLines="0" zoomScale="85" zoomScaleNormal="85" workbookViewId="0">
      <pane xSplit="2" ySplit="3" topLeftCell="C4" activePane="bottomRight" state="frozen"/>
      <selection pane="topRight" activeCell="B1" sqref="B1"/>
      <selection pane="bottomLeft" activeCell="A3" sqref="A3"/>
      <selection pane="bottomRight" activeCell="C4" sqref="C4"/>
    </sheetView>
  </sheetViews>
  <sheetFormatPr baseColWidth="10" defaultColWidth="11.54296875" defaultRowHeight="14" x14ac:dyDescent="0.3"/>
  <cols>
    <col min="1" max="1" width="11.54296875" style="93"/>
    <col min="2" max="2" width="11.81640625" style="93" customWidth="1"/>
    <col min="3" max="3" width="19" style="93" customWidth="1"/>
    <col min="4" max="4" width="16.453125" style="93" bestFit="1" customWidth="1"/>
    <col min="5" max="5" width="16.453125" style="93" customWidth="1"/>
    <col min="6" max="6" width="21.453125" style="93" bestFit="1" customWidth="1"/>
    <col min="7" max="7" width="168.54296875" style="93" customWidth="1"/>
    <col min="8" max="16384" width="11.54296875" style="93"/>
  </cols>
  <sheetData>
    <row r="1" spans="1:7" ht="82.4" customHeight="1" x14ac:dyDescent="0.3">
      <c r="C1" s="464" t="s">
        <v>5645</v>
      </c>
      <c r="D1" s="465"/>
      <c r="E1" s="465"/>
      <c r="F1" s="465"/>
      <c r="G1" s="466"/>
    </row>
    <row r="2" spans="1:7" ht="30" customHeight="1" x14ac:dyDescent="0.3">
      <c r="C2" s="315"/>
      <c r="D2" s="315"/>
      <c r="E2" s="315"/>
      <c r="F2" s="315"/>
      <c r="G2" s="315"/>
    </row>
    <row r="3" spans="1:7" ht="50.15" customHeight="1" thickBot="1" x14ac:dyDescent="0.35">
      <c r="A3" s="467" t="s">
        <v>5646</v>
      </c>
      <c r="B3" s="467"/>
      <c r="C3" s="222" t="s">
        <v>5647</v>
      </c>
      <c r="D3" s="221" t="s">
        <v>5648</v>
      </c>
      <c r="E3" s="222" t="s">
        <v>5649</v>
      </c>
      <c r="F3" s="222" t="s">
        <v>5650</v>
      </c>
      <c r="G3" s="223" t="s">
        <v>5651</v>
      </c>
    </row>
    <row r="4" spans="1:7" ht="15" thickBot="1" x14ac:dyDescent="0.35">
      <c r="A4" s="363" t="s">
        <v>77</v>
      </c>
      <c r="B4" s="363" t="s">
        <v>78</v>
      </c>
      <c r="C4" s="319" t="s">
        <v>5652</v>
      </c>
      <c r="D4" s="320" t="s">
        <v>239</v>
      </c>
      <c r="E4" s="320"/>
      <c r="F4" s="320"/>
      <c r="G4" s="321" t="s">
        <v>5653</v>
      </c>
    </row>
    <row r="5" spans="1:7" ht="14.5" x14ac:dyDescent="0.3">
      <c r="C5" s="322" t="s">
        <v>5654</v>
      </c>
      <c r="D5" s="323" t="s">
        <v>239</v>
      </c>
      <c r="E5" s="323"/>
      <c r="F5" s="323"/>
      <c r="G5" s="324" t="s">
        <v>5655</v>
      </c>
    </row>
    <row r="6" spans="1:7" ht="14.5" x14ac:dyDescent="0.3">
      <c r="C6" s="325" t="s">
        <v>5656</v>
      </c>
      <c r="D6" s="326" t="s">
        <v>239</v>
      </c>
      <c r="E6" s="327"/>
      <c r="F6" s="326"/>
      <c r="G6" s="328" t="s">
        <v>5655</v>
      </c>
    </row>
    <row r="7" spans="1:7" ht="14.5" x14ac:dyDescent="0.3">
      <c r="C7" s="329" t="s">
        <v>4334</v>
      </c>
      <c r="D7" s="330" t="s">
        <v>239</v>
      </c>
      <c r="E7" s="331"/>
      <c r="F7" s="330"/>
      <c r="G7" s="332" t="s">
        <v>5655</v>
      </c>
    </row>
    <row r="8" spans="1:7" ht="14.5" x14ac:dyDescent="0.3">
      <c r="C8" s="333" t="s">
        <v>4335</v>
      </c>
      <c r="D8" s="334" t="s">
        <v>239</v>
      </c>
      <c r="E8" s="335" t="s">
        <v>5657</v>
      </c>
      <c r="F8" s="334"/>
      <c r="G8" s="336" t="s">
        <v>5655</v>
      </c>
    </row>
    <row r="9" spans="1:7" ht="14.5" x14ac:dyDescent="0.3">
      <c r="C9" s="337" t="s">
        <v>5658</v>
      </c>
      <c r="D9" s="178" t="s">
        <v>239</v>
      </c>
      <c r="E9" s="178" t="s">
        <v>5657</v>
      </c>
      <c r="F9" s="178" t="s">
        <v>4444</v>
      </c>
      <c r="G9" s="179" t="s">
        <v>4445</v>
      </c>
    </row>
    <row r="10" spans="1:7" ht="14.5" x14ac:dyDescent="0.3">
      <c r="C10" s="322" t="s">
        <v>5654</v>
      </c>
      <c r="D10" s="323" t="s">
        <v>239</v>
      </c>
      <c r="E10" s="323"/>
      <c r="F10" s="323"/>
      <c r="G10" s="324" t="s">
        <v>5653</v>
      </c>
    </row>
    <row r="11" spans="1:7" ht="14.5" x14ac:dyDescent="0.3">
      <c r="C11" s="325" t="s">
        <v>5656</v>
      </c>
      <c r="D11" s="326" t="s">
        <v>239</v>
      </c>
      <c r="E11" s="327"/>
      <c r="F11" s="326"/>
      <c r="G11" s="328" t="s">
        <v>5659</v>
      </c>
    </row>
    <row r="12" spans="1:7" ht="14.5" x14ac:dyDescent="0.3">
      <c r="C12" s="329" t="s">
        <v>4334</v>
      </c>
      <c r="D12" s="330" t="s">
        <v>239</v>
      </c>
      <c r="E12" s="331"/>
      <c r="F12" s="330"/>
      <c r="G12" s="332" t="s">
        <v>5660</v>
      </c>
    </row>
    <row r="13" spans="1:7" ht="14.5" x14ac:dyDescent="0.3">
      <c r="C13" s="333" t="s">
        <v>5661</v>
      </c>
      <c r="D13" s="334" t="s">
        <v>239</v>
      </c>
      <c r="E13" s="335" t="s">
        <v>5662</v>
      </c>
      <c r="F13" s="334"/>
      <c r="G13" s="336" t="s">
        <v>4343</v>
      </c>
    </row>
    <row r="14" spans="1:7" ht="14.5" x14ac:dyDescent="0.3">
      <c r="C14" s="337" t="s">
        <v>5658</v>
      </c>
      <c r="D14" s="178" t="s">
        <v>239</v>
      </c>
      <c r="E14" s="180" t="s">
        <v>5662</v>
      </c>
      <c r="F14" s="178" t="s">
        <v>4342</v>
      </c>
      <c r="G14" s="179" t="s">
        <v>4343</v>
      </c>
    </row>
    <row r="15" spans="1:7" ht="14.5" x14ac:dyDescent="0.3">
      <c r="C15" s="333" t="s">
        <v>5661</v>
      </c>
      <c r="D15" s="334" t="s">
        <v>239</v>
      </c>
      <c r="E15" s="335" t="s">
        <v>5663</v>
      </c>
      <c r="F15" s="334"/>
      <c r="G15" s="336" t="s">
        <v>4341</v>
      </c>
    </row>
    <row r="16" spans="1:7" ht="14.5" x14ac:dyDescent="0.3">
      <c r="C16" s="337" t="s">
        <v>5658</v>
      </c>
      <c r="D16" s="178" t="s">
        <v>239</v>
      </c>
      <c r="E16" s="180" t="s">
        <v>5663</v>
      </c>
      <c r="F16" s="178" t="s">
        <v>4340</v>
      </c>
      <c r="G16" s="179" t="s">
        <v>4341</v>
      </c>
    </row>
    <row r="17" spans="3:7" ht="14.5" x14ac:dyDescent="0.3">
      <c r="C17" s="333" t="s">
        <v>5661</v>
      </c>
      <c r="D17" s="334" t="s">
        <v>239</v>
      </c>
      <c r="E17" s="335" t="s">
        <v>5664</v>
      </c>
      <c r="F17" s="334"/>
      <c r="G17" s="336" t="s">
        <v>5665</v>
      </c>
    </row>
    <row r="18" spans="3:7" ht="14.5" x14ac:dyDescent="0.3">
      <c r="C18" s="337" t="s">
        <v>5658</v>
      </c>
      <c r="D18" s="178" t="s">
        <v>239</v>
      </c>
      <c r="E18" s="180" t="s">
        <v>5664</v>
      </c>
      <c r="F18" s="178" t="s">
        <v>5666</v>
      </c>
      <c r="G18" s="177" t="s">
        <v>5667</v>
      </c>
    </row>
    <row r="19" spans="3:7" ht="14.5" x14ac:dyDescent="0.3">
      <c r="C19" s="337" t="s">
        <v>5658</v>
      </c>
      <c r="D19" s="178" t="s">
        <v>239</v>
      </c>
      <c r="E19" s="180" t="s">
        <v>5664</v>
      </c>
      <c r="F19" s="178" t="s">
        <v>4344</v>
      </c>
      <c r="G19" s="177" t="s">
        <v>4345</v>
      </c>
    </row>
    <row r="20" spans="3:7" ht="14.5" x14ac:dyDescent="0.3">
      <c r="C20" s="337" t="s">
        <v>5658</v>
      </c>
      <c r="D20" s="178" t="s">
        <v>239</v>
      </c>
      <c r="E20" s="180" t="s">
        <v>5664</v>
      </c>
      <c r="F20" s="178" t="s">
        <v>5668</v>
      </c>
      <c r="G20" s="177" t="s">
        <v>5669</v>
      </c>
    </row>
    <row r="21" spans="3:7" ht="14.5" x14ac:dyDescent="0.3">
      <c r="C21" s="337" t="s">
        <v>5658</v>
      </c>
      <c r="D21" s="178" t="s">
        <v>239</v>
      </c>
      <c r="E21" s="180" t="s">
        <v>5664</v>
      </c>
      <c r="F21" s="178" t="s">
        <v>5670</v>
      </c>
      <c r="G21" s="177" t="s">
        <v>5671</v>
      </c>
    </row>
    <row r="22" spans="3:7" ht="14.5" x14ac:dyDescent="0.3">
      <c r="C22" s="337" t="s">
        <v>5658</v>
      </c>
      <c r="D22" s="178" t="s">
        <v>239</v>
      </c>
      <c r="E22" s="180" t="s">
        <v>5664</v>
      </c>
      <c r="F22" s="178" t="s">
        <v>5672</v>
      </c>
      <c r="G22" s="177" t="s">
        <v>5673</v>
      </c>
    </row>
    <row r="23" spans="3:7" ht="14.5" x14ac:dyDescent="0.3">
      <c r="C23" s="337" t="s">
        <v>5658</v>
      </c>
      <c r="D23" s="178" t="s">
        <v>239</v>
      </c>
      <c r="E23" s="180" t="s">
        <v>5664</v>
      </c>
      <c r="F23" s="178" t="s">
        <v>5674</v>
      </c>
      <c r="G23" s="177" t="s">
        <v>5675</v>
      </c>
    </row>
    <row r="24" spans="3:7" ht="14.5" x14ac:dyDescent="0.3">
      <c r="C24" s="337" t="s">
        <v>5658</v>
      </c>
      <c r="D24" s="178" t="s">
        <v>239</v>
      </c>
      <c r="E24" s="180" t="s">
        <v>5664</v>
      </c>
      <c r="F24" s="178" t="s">
        <v>5676</v>
      </c>
      <c r="G24" s="177" t="s">
        <v>5677</v>
      </c>
    </row>
    <row r="25" spans="3:7" ht="14.5" x14ac:dyDescent="0.3">
      <c r="C25" s="337" t="s">
        <v>5658</v>
      </c>
      <c r="D25" s="178" t="s">
        <v>239</v>
      </c>
      <c r="E25" s="180" t="s">
        <v>5664</v>
      </c>
      <c r="F25" s="178" t="s">
        <v>5678</v>
      </c>
      <c r="G25" s="177" t="s">
        <v>5679</v>
      </c>
    </row>
    <row r="26" spans="3:7" ht="14.5" x14ac:dyDescent="0.3">
      <c r="C26" s="337" t="s">
        <v>5658</v>
      </c>
      <c r="D26" s="178" t="s">
        <v>239</v>
      </c>
      <c r="E26" s="180" t="s">
        <v>5664</v>
      </c>
      <c r="F26" s="178" t="s">
        <v>5680</v>
      </c>
      <c r="G26" s="177" t="s">
        <v>5681</v>
      </c>
    </row>
    <row r="27" spans="3:7" ht="14.5" x14ac:dyDescent="0.3">
      <c r="C27" s="337" t="s">
        <v>5658</v>
      </c>
      <c r="D27" s="178" t="s">
        <v>239</v>
      </c>
      <c r="E27" s="180" t="s">
        <v>5664</v>
      </c>
      <c r="F27" s="178" t="s">
        <v>5682</v>
      </c>
      <c r="G27" s="177" t="s">
        <v>5683</v>
      </c>
    </row>
    <row r="28" spans="3:7" ht="14.5" x14ac:dyDescent="0.3">
      <c r="C28" s="337" t="s">
        <v>5658</v>
      </c>
      <c r="D28" s="178" t="s">
        <v>239</v>
      </c>
      <c r="E28" s="180" t="s">
        <v>5664</v>
      </c>
      <c r="F28" s="178" t="s">
        <v>5684</v>
      </c>
      <c r="G28" s="177" t="s">
        <v>5685</v>
      </c>
    </row>
    <row r="29" spans="3:7" ht="14.5" x14ac:dyDescent="0.3">
      <c r="C29" s="337" t="s">
        <v>5658</v>
      </c>
      <c r="D29" s="178" t="s">
        <v>239</v>
      </c>
      <c r="E29" s="180" t="s">
        <v>5664</v>
      </c>
      <c r="F29" s="178" t="s">
        <v>5686</v>
      </c>
      <c r="G29" s="177" t="s">
        <v>5687</v>
      </c>
    </row>
    <row r="30" spans="3:7" ht="14.5" x14ac:dyDescent="0.3">
      <c r="C30" s="337" t="s">
        <v>5658</v>
      </c>
      <c r="D30" s="178" t="s">
        <v>239</v>
      </c>
      <c r="E30" s="180" t="s">
        <v>5664</v>
      </c>
      <c r="F30" s="178" t="s">
        <v>5688</v>
      </c>
      <c r="G30" s="177" t="s">
        <v>5689</v>
      </c>
    </row>
    <row r="31" spans="3:7" ht="14.5" x14ac:dyDescent="0.3">
      <c r="C31" s="337" t="s">
        <v>5658</v>
      </c>
      <c r="D31" s="178" t="s">
        <v>239</v>
      </c>
      <c r="E31" s="180" t="s">
        <v>5664</v>
      </c>
      <c r="F31" s="178" t="s">
        <v>5690</v>
      </c>
      <c r="G31" s="177" t="s">
        <v>5691</v>
      </c>
    </row>
    <row r="32" spans="3:7" ht="14.5" x14ac:dyDescent="0.3">
      <c r="C32" s="337" t="s">
        <v>5658</v>
      </c>
      <c r="D32" s="178" t="s">
        <v>239</v>
      </c>
      <c r="E32" s="180" t="s">
        <v>5664</v>
      </c>
      <c r="F32" s="178" t="s">
        <v>4346</v>
      </c>
      <c r="G32" s="177" t="s">
        <v>4347</v>
      </c>
    </row>
    <row r="33" spans="3:7" ht="14.5" x14ac:dyDescent="0.3">
      <c r="C33" s="337" t="s">
        <v>5658</v>
      </c>
      <c r="D33" s="178" t="s">
        <v>239</v>
      </c>
      <c r="E33" s="180" t="s">
        <v>5664</v>
      </c>
      <c r="F33" s="178" t="s">
        <v>5692</v>
      </c>
      <c r="G33" s="179" t="s">
        <v>5693</v>
      </c>
    </row>
    <row r="34" spans="3:7" ht="14.5" x14ac:dyDescent="0.3">
      <c r="C34" s="337" t="s">
        <v>5658</v>
      </c>
      <c r="D34" s="178" t="s">
        <v>239</v>
      </c>
      <c r="E34" s="180" t="s">
        <v>5664</v>
      </c>
      <c r="F34" s="178" t="s">
        <v>4406</v>
      </c>
      <c r="G34" s="179" t="s">
        <v>4407</v>
      </c>
    </row>
    <row r="35" spans="3:7" ht="14.5" x14ac:dyDescent="0.3">
      <c r="C35" s="337" t="s">
        <v>5658</v>
      </c>
      <c r="D35" s="178" t="s">
        <v>239</v>
      </c>
      <c r="E35" s="180" t="s">
        <v>5664</v>
      </c>
      <c r="F35" s="178" t="s">
        <v>4408</v>
      </c>
      <c r="G35" s="179" t="s">
        <v>4409</v>
      </c>
    </row>
    <row r="36" spans="3:7" ht="14.5" x14ac:dyDescent="0.3">
      <c r="C36" s="337" t="s">
        <v>5658</v>
      </c>
      <c r="D36" s="178" t="s">
        <v>239</v>
      </c>
      <c r="E36" s="180" t="s">
        <v>5664</v>
      </c>
      <c r="F36" s="178" t="s">
        <v>4410</v>
      </c>
      <c r="G36" s="179" t="s">
        <v>4411</v>
      </c>
    </row>
    <row r="37" spans="3:7" ht="14.5" x14ac:dyDescent="0.3">
      <c r="C37" s="337" t="s">
        <v>5658</v>
      </c>
      <c r="D37" s="178" t="s">
        <v>239</v>
      </c>
      <c r="E37" s="180" t="s">
        <v>5664</v>
      </c>
      <c r="F37" s="178" t="s">
        <v>4412</v>
      </c>
      <c r="G37" s="179" t="s">
        <v>4413</v>
      </c>
    </row>
    <row r="38" spans="3:7" ht="14.5" x14ac:dyDescent="0.3">
      <c r="C38" s="337" t="s">
        <v>5658</v>
      </c>
      <c r="D38" s="178" t="s">
        <v>239</v>
      </c>
      <c r="E38" s="180" t="s">
        <v>5664</v>
      </c>
      <c r="F38" s="178" t="s">
        <v>4414</v>
      </c>
      <c r="G38" s="179" t="s">
        <v>4415</v>
      </c>
    </row>
    <row r="39" spans="3:7" ht="14.5" x14ac:dyDescent="0.3">
      <c r="C39" s="337" t="s">
        <v>5658</v>
      </c>
      <c r="D39" s="178" t="s">
        <v>239</v>
      </c>
      <c r="E39" s="180" t="s">
        <v>5664</v>
      </c>
      <c r="F39" s="178" t="s">
        <v>4416</v>
      </c>
      <c r="G39" s="179" t="s">
        <v>4417</v>
      </c>
    </row>
    <row r="40" spans="3:7" ht="14.5" x14ac:dyDescent="0.3">
      <c r="C40" s="337" t="s">
        <v>5658</v>
      </c>
      <c r="D40" s="178" t="s">
        <v>239</v>
      </c>
      <c r="E40" s="180" t="s">
        <v>5664</v>
      </c>
      <c r="F40" s="178" t="s">
        <v>4418</v>
      </c>
      <c r="G40" s="179" t="s">
        <v>4419</v>
      </c>
    </row>
    <row r="41" spans="3:7" ht="14.5" x14ac:dyDescent="0.3">
      <c r="C41" s="337" t="s">
        <v>5658</v>
      </c>
      <c r="D41" s="178" t="s">
        <v>239</v>
      </c>
      <c r="E41" s="180" t="s">
        <v>5664</v>
      </c>
      <c r="F41" s="178" t="s">
        <v>4420</v>
      </c>
      <c r="G41" s="179" t="s">
        <v>4421</v>
      </c>
    </row>
    <row r="42" spans="3:7" ht="14.5" x14ac:dyDescent="0.3">
      <c r="C42" s="337" t="s">
        <v>5658</v>
      </c>
      <c r="D42" s="178" t="s">
        <v>239</v>
      </c>
      <c r="E42" s="180" t="s">
        <v>5664</v>
      </c>
      <c r="F42" s="178" t="s">
        <v>4422</v>
      </c>
      <c r="G42" s="179" t="s">
        <v>4423</v>
      </c>
    </row>
    <row r="43" spans="3:7" ht="14.5" x14ac:dyDescent="0.3">
      <c r="C43" s="337" t="s">
        <v>5658</v>
      </c>
      <c r="D43" s="178" t="s">
        <v>239</v>
      </c>
      <c r="E43" s="180" t="s">
        <v>5664</v>
      </c>
      <c r="F43" s="178" t="s">
        <v>4424</v>
      </c>
      <c r="G43" s="179" t="s">
        <v>4425</v>
      </c>
    </row>
    <row r="44" spans="3:7" ht="14.5" x14ac:dyDescent="0.3">
      <c r="C44" s="337" t="s">
        <v>5658</v>
      </c>
      <c r="D44" s="178" t="s">
        <v>239</v>
      </c>
      <c r="E44" s="180" t="s">
        <v>5664</v>
      </c>
      <c r="F44" s="180" t="s">
        <v>4426</v>
      </c>
      <c r="G44" s="177" t="s">
        <v>5694</v>
      </c>
    </row>
    <row r="45" spans="3:7" ht="14.5" x14ac:dyDescent="0.3">
      <c r="C45" s="337" t="s">
        <v>5658</v>
      </c>
      <c r="D45" s="178" t="s">
        <v>239</v>
      </c>
      <c r="E45" s="180" t="s">
        <v>5664</v>
      </c>
      <c r="F45" s="180" t="s">
        <v>4428</v>
      </c>
      <c r="G45" s="177" t="s">
        <v>5695</v>
      </c>
    </row>
    <row r="46" spans="3:7" ht="14.5" x14ac:dyDescent="0.3">
      <c r="C46" s="337" t="s">
        <v>5658</v>
      </c>
      <c r="D46" s="178" t="s">
        <v>239</v>
      </c>
      <c r="E46" s="180" t="s">
        <v>5664</v>
      </c>
      <c r="F46" s="180" t="s">
        <v>4430</v>
      </c>
      <c r="G46" s="179" t="s">
        <v>5696</v>
      </c>
    </row>
    <row r="47" spans="3:7" ht="14.5" x14ac:dyDescent="0.3">
      <c r="C47" s="333" t="s">
        <v>5661</v>
      </c>
      <c r="D47" s="334" t="s">
        <v>239</v>
      </c>
      <c r="E47" s="335" t="s">
        <v>5697</v>
      </c>
      <c r="F47" s="334"/>
      <c r="G47" s="336" t="s">
        <v>5698</v>
      </c>
    </row>
    <row r="48" spans="3:7" ht="14.5" x14ac:dyDescent="0.3">
      <c r="C48" s="337" t="s">
        <v>5658</v>
      </c>
      <c r="D48" s="178" t="s">
        <v>239</v>
      </c>
      <c r="E48" s="180" t="s">
        <v>5697</v>
      </c>
      <c r="F48" s="180" t="s">
        <v>5699</v>
      </c>
      <c r="G48" s="177" t="s">
        <v>5700</v>
      </c>
    </row>
    <row r="49" spans="3:7" ht="14.5" x14ac:dyDescent="0.3">
      <c r="C49" s="337" t="s">
        <v>5658</v>
      </c>
      <c r="D49" s="178" t="s">
        <v>239</v>
      </c>
      <c r="E49" s="180" t="s">
        <v>5697</v>
      </c>
      <c r="F49" s="180" t="s">
        <v>4364</v>
      </c>
      <c r="G49" s="177" t="s">
        <v>4365</v>
      </c>
    </row>
    <row r="50" spans="3:7" ht="14.5" x14ac:dyDescent="0.3">
      <c r="C50" s="337" t="s">
        <v>5658</v>
      </c>
      <c r="D50" s="178" t="s">
        <v>239</v>
      </c>
      <c r="E50" s="180" t="s">
        <v>5697</v>
      </c>
      <c r="F50" s="180" t="s">
        <v>4432</v>
      </c>
      <c r="G50" s="177" t="s">
        <v>4433</v>
      </c>
    </row>
    <row r="51" spans="3:7" ht="14.5" x14ac:dyDescent="0.3">
      <c r="C51" s="337" t="s">
        <v>5658</v>
      </c>
      <c r="D51" s="178" t="s">
        <v>239</v>
      </c>
      <c r="E51" s="180" t="s">
        <v>5697</v>
      </c>
      <c r="F51" s="180" t="s">
        <v>4362</v>
      </c>
      <c r="G51" s="177" t="s">
        <v>4363</v>
      </c>
    </row>
    <row r="52" spans="3:7" ht="14.5" x14ac:dyDescent="0.3">
      <c r="C52" s="329" t="s">
        <v>4334</v>
      </c>
      <c r="D52" s="330" t="s">
        <v>239</v>
      </c>
      <c r="E52" s="331"/>
      <c r="F52" s="330"/>
      <c r="G52" s="332" t="s">
        <v>4337</v>
      </c>
    </row>
    <row r="53" spans="3:7" ht="14.5" x14ac:dyDescent="0.3">
      <c r="C53" s="333" t="s">
        <v>5661</v>
      </c>
      <c r="D53" s="334" t="s">
        <v>239</v>
      </c>
      <c r="E53" s="335" t="s">
        <v>5701</v>
      </c>
      <c r="F53" s="334"/>
      <c r="G53" s="336" t="s">
        <v>4337</v>
      </c>
    </row>
    <row r="54" spans="3:7" ht="14.5" x14ac:dyDescent="0.3">
      <c r="C54" s="337" t="s">
        <v>5658</v>
      </c>
      <c r="D54" s="178" t="s">
        <v>239</v>
      </c>
      <c r="E54" s="180" t="s">
        <v>5701</v>
      </c>
      <c r="F54" s="178" t="s">
        <v>4336</v>
      </c>
      <c r="G54" s="179" t="s">
        <v>4337</v>
      </c>
    </row>
    <row r="55" spans="3:7" ht="14.5" x14ac:dyDescent="0.3">
      <c r="C55" s="329" t="s">
        <v>4334</v>
      </c>
      <c r="D55" s="330" t="s">
        <v>239</v>
      </c>
      <c r="E55" s="331"/>
      <c r="F55" s="330"/>
      <c r="G55" s="332" t="s">
        <v>5702</v>
      </c>
    </row>
    <row r="56" spans="3:7" ht="14.5" x14ac:dyDescent="0.3">
      <c r="C56" s="333" t="s">
        <v>5661</v>
      </c>
      <c r="D56" s="334" t="s">
        <v>239</v>
      </c>
      <c r="E56" s="335" t="s">
        <v>5703</v>
      </c>
      <c r="F56" s="334"/>
      <c r="G56" s="336" t="s">
        <v>4379</v>
      </c>
    </row>
    <row r="57" spans="3:7" ht="14.5" x14ac:dyDescent="0.3">
      <c r="C57" s="337" t="s">
        <v>5658</v>
      </c>
      <c r="D57" s="178" t="s">
        <v>239</v>
      </c>
      <c r="E57" s="180" t="s">
        <v>5703</v>
      </c>
      <c r="F57" s="178" t="s">
        <v>4378</v>
      </c>
      <c r="G57" s="179" t="s">
        <v>4379</v>
      </c>
    </row>
    <row r="58" spans="3:7" ht="14.5" x14ac:dyDescent="0.3">
      <c r="C58" s="333" t="s">
        <v>5661</v>
      </c>
      <c r="D58" s="334" t="s">
        <v>239</v>
      </c>
      <c r="E58" s="335" t="s">
        <v>5704</v>
      </c>
      <c r="F58" s="334"/>
      <c r="G58" s="336" t="s">
        <v>4373</v>
      </c>
    </row>
    <row r="59" spans="3:7" ht="14.5" x14ac:dyDescent="0.3">
      <c r="C59" s="337" t="s">
        <v>5658</v>
      </c>
      <c r="D59" s="178" t="s">
        <v>239</v>
      </c>
      <c r="E59" s="338" t="s">
        <v>5704</v>
      </c>
      <c r="F59" s="178" t="s">
        <v>4372</v>
      </c>
      <c r="G59" s="179" t="s">
        <v>4373</v>
      </c>
    </row>
    <row r="60" spans="3:7" ht="14.5" x14ac:dyDescent="0.3">
      <c r="C60" s="333" t="s">
        <v>5661</v>
      </c>
      <c r="D60" s="334" t="s">
        <v>239</v>
      </c>
      <c r="E60" s="335" t="s">
        <v>5705</v>
      </c>
      <c r="F60" s="334"/>
      <c r="G60" s="336" t="s">
        <v>5706</v>
      </c>
    </row>
    <row r="61" spans="3:7" ht="14.5" x14ac:dyDescent="0.3">
      <c r="C61" s="337" t="s">
        <v>5658</v>
      </c>
      <c r="D61" s="178" t="s">
        <v>239</v>
      </c>
      <c r="E61" s="338" t="s">
        <v>5705</v>
      </c>
      <c r="F61" s="180" t="s">
        <v>5707</v>
      </c>
      <c r="G61" s="179" t="s">
        <v>5708</v>
      </c>
    </row>
    <row r="62" spans="3:7" ht="14.5" x14ac:dyDescent="0.3">
      <c r="C62" s="333" t="s">
        <v>5661</v>
      </c>
      <c r="D62" s="334" t="s">
        <v>239</v>
      </c>
      <c r="E62" s="335" t="s">
        <v>5709</v>
      </c>
      <c r="F62" s="334"/>
      <c r="G62" s="336" t="s">
        <v>5710</v>
      </c>
    </row>
    <row r="63" spans="3:7" ht="14.5" x14ac:dyDescent="0.3">
      <c r="C63" s="337" t="s">
        <v>5658</v>
      </c>
      <c r="D63" s="178" t="s">
        <v>239</v>
      </c>
      <c r="E63" s="338" t="s">
        <v>5709</v>
      </c>
      <c r="F63" s="178" t="s">
        <v>5711</v>
      </c>
      <c r="G63" s="179" t="s">
        <v>5712</v>
      </c>
    </row>
    <row r="64" spans="3:7" ht="14.5" x14ac:dyDescent="0.3">
      <c r="C64" s="333" t="s">
        <v>5661</v>
      </c>
      <c r="D64" s="334" t="s">
        <v>239</v>
      </c>
      <c r="E64" s="335" t="s">
        <v>5713</v>
      </c>
      <c r="F64" s="334"/>
      <c r="G64" s="336" t="s">
        <v>5714</v>
      </c>
    </row>
    <row r="65" spans="3:7" ht="14.5" x14ac:dyDescent="0.3">
      <c r="C65" s="337" t="s">
        <v>5658</v>
      </c>
      <c r="D65" s="178" t="s">
        <v>239</v>
      </c>
      <c r="E65" s="338" t="s">
        <v>5713</v>
      </c>
      <c r="F65" s="180" t="s">
        <v>4350</v>
      </c>
      <c r="G65" s="179" t="s">
        <v>4351</v>
      </c>
    </row>
    <row r="66" spans="3:7" ht="14.5" x14ac:dyDescent="0.3">
      <c r="C66" s="333" t="s">
        <v>5661</v>
      </c>
      <c r="D66" s="334" t="s">
        <v>239</v>
      </c>
      <c r="E66" s="335" t="s">
        <v>5715</v>
      </c>
      <c r="F66" s="334"/>
      <c r="G66" s="336" t="s">
        <v>5716</v>
      </c>
    </row>
    <row r="67" spans="3:7" ht="14.5" x14ac:dyDescent="0.3">
      <c r="C67" s="337" t="s">
        <v>5658</v>
      </c>
      <c r="D67" s="178" t="s">
        <v>239</v>
      </c>
      <c r="E67" s="338" t="s">
        <v>5715</v>
      </c>
      <c r="F67" s="180" t="s">
        <v>4352</v>
      </c>
      <c r="G67" s="179" t="s">
        <v>4353</v>
      </c>
    </row>
    <row r="68" spans="3:7" ht="14.5" x14ac:dyDescent="0.3">
      <c r="C68" s="333" t="s">
        <v>5661</v>
      </c>
      <c r="D68" s="334" t="s">
        <v>239</v>
      </c>
      <c r="E68" s="335" t="s">
        <v>5717</v>
      </c>
      <c r="F68" s="334"/>
      <c r="G68" s="336" t="s">
        <v>5718</v>
      </c>
    </row>
    <row r="69" spans="3:7" ht="14.5" x14ac:dyDescent="0.3">
      <c r="C69" s="337" t="s">
        <v>5658</v>
      </c>
      <c r="D69" s="178" t="s">
        <v>239</v>
      </c>
      <c r="E69" s="338" t="s">
        <v>5717</v>
      </c>
      <c r="F69" s="178" t="s">
        <v>5719</v>
      </c>
      <c r="G69" s="179" t="s">
        <v>5720</v>
      </c>
    </row>
    <row r="70" spans="3:7" ht="14.5" x14ac:dyDescent="0.3">
      <c r="C70" s="337" t="s">
        <v>5658</v>
      </c>
      <c r="D70" s="178" t="s">
        <v>239</v>
      </c>
      <c r="E70" s="338" t="s">
        <v>5717</v>
      </c>
      <c r="F70" s="178" t="s">
        <v>5721</v>
      </c>
      <c r="G70" s="179" t="s">
        <v>5722</v>
      </c>
    </row>
    <row r="71" spans="3:7" ht="14.5" x14ac:dyDescent="0.3">
      <c r="C71" s="337" t="s">
        <v>5658</v>
      </c>
      <c r="D71" s="178" t="s">
        <v>239</v>
      </c>
      <c r="E71" s="338" t="s">
        <v>5717</v>
      </c>
      <c r="F71" s="178" t="s">
        <v>5723</v>
      </c>
      <c r="G71" s="179" t="s">
        <v>5724</v>
      </c>
    </row>
    <row r="72" spans="3:7" ht="14.5" x14ac:dyDescent="0.3">
      <c r="C72" s="337" t="s">
        <v>5658</v>
      </c>
      <c r="D72" s="178" t="s">
        <v>239</v>
      </c>
      <c r="E72" s="338" t="s">
        <v>5717</v>
      </c>
      <c r="F72" s="178" t="s">
        <v>5725</v>
      </c>
      <c r="G72" s="179" t="s">
        <v>5726</v>
      </c>
    </row>
    <row r="73" spans="3:7" ht="14.5" x14ac:dyDescent="0.3">
      <c r="C73" s="337" t="s">
        <v>5658</v>
      </c>
      <c r="D73" s="178" t="s">
        <v>239</v>
      </c>
      <c r="E73" s="338" t="s">
        <v>5717</v>
      </c>
      <c r="F73" s="178" t="s">
        <v>5727</v>
      </c>
      <c r="G73" s="179" t="s">
        <v>5728</v>
      </c>
    </row>
    <row r="74" spans="3:7" ht="14.5" x14ac:dyDescent="0.3">
      <c r="C74" s="337" t="s">
        <v>5658</v>
      </c>
      <c r="D74" s="178" t="s">
        <v>239</v>
      </c>
      <c r="E74" s="338" t="s">
        <v>5717</v>
      </c>
      <c r="F74" s="178" t="s">
        <v>5729</v>
      </c>
      <c r="G74" s="179" t="s">
        <v>5730</v>
      </c>
    </row>
    <row r="75" spans="3:7" ht="14.5" x14ac:dyDescent="0.3">
      <c r="C75" s="337" t="s">
        <v>5658</v>
      </c>
      <c r="D75" s="178" t="s">
        <v>239</v>
      </c>
      <c r="E75" s="338" t="s">
        <v>5717</v>
      </c>
      <c r="F75" s="178" t="s">
        <v>5731</v>
      </c>
      <c r="G75" s="179" t="s">
        <v>5732</v>
      </c>
    </row>
    <row r="76" spans="3:7" ht="14.5" x14ac:dyDescent="0.3">
      <c r="C76" s="337" t="s">
        <v>5658</v>
      </c>
      <c r="D76" s="178" t="s">
        <v>239</v>
      </c>
      <c r="E76" s="338" t="s">
        <v>5717</v>
      </c>
      <c r="F76" s="178" t="s">
        <v>5733</v>
      </c>
      <c r="G76" s="179" t="s">
        <v>5734</v>
      </c>
    </row>
    <row r="77" spans="3:7" ht="14.5" x14ac:dyDescent="0.3">
      <c r="C77" s="337" t="s">
        <v>5658</v>
      </c>
      <c r="D77" s="178" t="s">
        <v>239</v>
      </c>
      <c r="E77" s="338" t="s">
        <v>5717</v>
      </c>
      <c r="F77" s="178" t="s">
        <v>5735</v>
      </c>
      <c r="G77" s="179" t="s">
        <v>5736</v>
      </c>
    </row>
    <row r="78" spans="3:7" ht="14.5" x14ac:dyDescent="0.3">
      <c r="C78" s="337" t="s">
        <v>5658</v>
      </c>
      <c r="D78" s="178" t="s">
        <v>239</v>
      </c>
      <c r="E78" s="338" t="s">
        <v>5717</v>
      </c>
      <c r="F78" s="178" t="s">
        <v>4354</v>
      </c>
      <c r="G78" s="179" t="s">
        <v>4355</v>
      </c>
    </row>
    <row r="79" spans="3:7" ht="14.5" x14ac:dyDescent="0.3">
      <c r="C79" s="337" t="s">
        <v>5658</v>
      </c>
      <c r="D79" s="178" t="s">
        <v>239</v>
      </c>
      <c r="E79" s="338" t="s">
        <v>5717</v>
      </c>
      <c r="F79" s="178" t="s">
        <v>5737</v>
      </c>
      <c r="G79" s="179" t="s">
        <v>5738</v>
      </c>
    </row>
    <row r="80" spans="3:7" ht="14.5" x14ac:dyDescent="0.3">
      <c r="C80" s="337" t="s">
        <v>5658</v>
      </c>
      <c r="D80" s="178" t="s">
        <v>239</v>
      </c>
      <c r="E80" s="338" t="s">
        <v>5717</v>
      </c>
      <c r="F80" s="178" t="s">
        <v>5739</v>
      </c>
      <c r="G80" s="179" t="s">
        <v>5740</v>
      </c>
    </row>
    <row r="81" spans="3:7" ht="14.5" x14ac:dyDescent="0.3">
      <c r="C81" s="337" t="s">
        <v>5658</v>
      </c>
      <c r="D81" s="178" t="s">
        <v>239</v>
      </c>
      <c r="E81" s="338" t="s">
        <v>5717</v>
      </c>
      <c r="F81" s="178" t="s">
        <v>5741</v>
      </c>
      <c r="G81" s="179" t="s">
        <v>5742</v>
      </c>
    </row>
    <row r="82" spans="3:7" ht="14.5" x14ac:dyDescent="0.3">
      <c r="C82" s="337" t="s">
        <v>5658</v>
      </c>
      <c r="D82" s="178" t="s">
        <v>239</v>
      </c>
      <c r="E82" s="338" t="s">
        <v>5717</v>
      </c>
      <c r="F82" s="178" t="s">
        <v>5743</v>
      </c>
      <c r="G82" s="179" t="s">
        <v>5744</v>
      </c>
    </row>
    <row r="83" spans="3:7" ht="14.5" x14ac:dyDescent="0.3">
      <c r="C83" s="337" t="s">
        <v>5658</v>
      </c>
      <c r="D83" s="178" t="s">
        <v>239</v>
      </c>
      <c r="E83" s="338" t="s">
        <v>5717</v>
      </c>
      <c r="F83" s="178" t="s">
        <v>5745</v>
      </c>
      <c r="G83" s="179" t="s">
        <v>5746</v>
      </c>
    </row>
    <row r="84" spans="3:7" ht="14.5" x14ac:dyDescent="0.3">
      <c r="C84" s="337" t="s">
        <v>5658</v>
      </c>
      <c r="D84" s="178" t="s">
        <v>239</v>
      </c>
      <c r="E84" s="338" t="s">
        <v>5717</v>
      </c>
      <c r="F84" s="178" t="s">
        <v>5747</v>
      </c>
      <c r="G84" s="179" t="s">
        <v>5748</v>
      </c>
    </row>
    <row r="85" spans="3:7" ht="14.5" x14ac:dyDescent="0.3">
      <c r="C85" s="337" t="s">
        <v>5658</v>
      </c>
      <c r="D85" s="178" t="s">
        <v>239</v>
      </c>
      <c r="E85" s="338" t="s">
        <v>5717</v>
      </c>
      <c r="F85" s="178" t="s">
        <v>5749</v>
      </c>
      <c r="G85" s="179" t="s">
        <v>5750</v>
      </c>
    </row>
    <row r="86" spans="3:7" ht="14.5" x14ac:dyDescent="0.3">
      <c r="C86" s="337" t="s">
        <v>5658</v>
      </c>
      <c r="D86" s="178" t="s">
        <v>239</v>
      </c>
      <c r="E86" s="338" t="s">
        <v>5717</v>
      </c>
      <c r="F86" s="178" t="s">
        <v>5751</v>
      </c>
      <c r="G86" s="179" t="s">
        <v>5752</v>
      </c>
    </row>
    <row r="87" spans="3:7" ht="14.5" x14ac:dyDescent="0.3">
      <c r="C87" s="337" t="s">
        <v>5658</v>
      </c>
      <c r="D87" s="178" t="s">
        <v>239</v>
      </c>
      <c r="E87" s="338" t="s">
        <v>5717</v>
      </c>
      <c r="F87" s="178" t="s">
        <v>5753</v>
      </c>
      <c r="G87" s="179" t="s">
        <v>5754</v>
      </c>
    </row>
    <row r="88" spans="3:7" ht="14.5" x14ac:dyDescent="0.3">
      <c r="C88" s="337" t="s">
        <v>5658</v>
      </c>
      <c r="D88" s="178" t="s">
        <v>239</v>
      </c>
      <c r="E88" s="338" t="s">
        <v>5717</v>
      </c>
      <c r="F88" s="178" t="s">
        <v>4356</v>
      </c>
      <c r="G88" s="179" t="s">
        <v>4357</v>
      </c>
    </row>
    <row r="89" spans="3:7" ht="14.5" x14ac:dyDescent="0.3">
      <c r="C89" s="337" t="s">
        <v>5658</v>
      </c>
      <c r="D89" s="178" t="s">
        <v>239</v>
      </c>
      <c r="E89" s="338" t="s">
        <v>5717</v>
      </c>
      <c r="F89" s="178" t="s">
        <v>4358</v>
      </c>
      <c r="G89" s="179" t="s">
        <v>4359</v>
      </c>
    </row>
    <row r="90" spans="3:7" ht="14.5" x14ac:dyDescent="0.3">
      <c r="C90" s="337" t="s">
        <v>5658</v>
      </c>
      <c r="D90" s="178" t="s">
        <v>239</v>
      </c>
      <c r="E90" s="338" t="s">
        <v>5717</v>
      </c>
      <c r="F90" s="178" t="s">
        <v>5755</v>
      </c>
      <c r="G90" s="179" t="s">
        <v>5756</v>
      </c>
    </row>
    <row r="91" spans="3:7" ht="14.5" x14ac:dyDescent="0.3">
      <c r="C91" s="337" t="s">
        <v>5658</v>
      </c>
      <c r="D91" s="178" t="s">
        <v>239</v>
      </c>
      <c r="E91" s="338" t="s">
        <v>5717</v>
      </c>
      <c r="F91" s="178" t="s">
        <v>5757</v>
      </c>
      <c r="G91" s="179" t="s">
        <v>5758</v>
      </c>
    </row>
    <row r="92" spans="3:7" ht="14.5" x14ac:dyDescent="0.3">
      <c r="C92" s="337" t="s">
        <v>5658</v>
      </c>
      <c r="D92" s="178" t="s">
        <v>239</v>
      </c>
      <c r="E92" s="338" t="s">
        <v>5717</v>
      </c>
      <c r="F92" s="178" t="s">
        <v>5759</v>
      </c>
      <c r="G92" s="179" t="s">
        <v>5760</v>
      </c>
    </row>
    <row r="93" spans="3:7" ht="14.5" x14ac:dyDescent="0.3">
      <c r="C93" s="337" t="s">
        <v>5658</v>
      </c>
      <c r="D93" s="178" t="s">
        <v>239</v>
      </c>
      <c r="E93" s="338" t="s">
        <v>5717</v>
      </c>
      <c r="F93" s="178" t="s">
        <v>5761</v>
      </c>
      <c r="G93" s="179" t="s">
        <v>5762</v>
      </c>
    </row>
    <row r="94" spans="3:7" ht="14.5" x14ac:dyDescent="0.3">
      <c r="C94" s="337" t="s">
        <v>5658</v>
      </c>
      <c r="D94" s="178" t="s">
        <v>239</v>
      </c>
      <c r="E94" s="338" t="s">
        <v>5717</v>
      </c>
      <c r="F94" s="178" t="s">
        <v>5763</v>
      </c>
      <c r="G94" s="179" t="s">
        <v>5764</v>
      </c>
    </row>
    <row r="95" spans="3:7" ht="14.5" x14ac:dyDescent="0.3">
      <c r="C95" s="337" t="s">
        <v>5658</v>
      </c>
      <c r="D95" s="178" t="s">
        <v>239</v>
      </c>
      <c r="E95" s="338" t="s">
        <v>5717</v>
      </c>
      <c r="F95" s="178" t="s">
        <v>5765</v>
      </c>
      <c r="G95" s="179" t="s">
        <v>5766</v>
      </c>
    </row>
    <row r="96" spans="3:7" ht="14.5" x14ac:dyDescent="0.3">
      <c r="C96" s="337" t="s">
        <v>5658</v>
      </c>
      <c r="D96" s="178" t="s">
        <v>239</v>
      </c>
      <c r="E96" s="338" t="s">
        <v>5717</v>
      </c>
      <c r="F96" s="178" t="s">
        <v>5767</v>
      </c>
      <c r="G96" s="179" t="s">
        <v>5768</v>
      </c>
    </row>
    <row r="97" spans="3:7" ht="14.5" x14ac:dyDescent="0.3">
      <c r="C97" s="337" t="s">
        <v>5658</v>
      </c>
      <c r="D97" s="178" t="s">
        <v>239</v>
      </c>
      <c r="E97" s="338" t="s">
        <v>5717</v>
      </c>
      <c r="F97" s="178" t="s">
        <v>5769</v>
      </c>
      <c r="G97" s="179" t="s">
        <v>5770</v>
      </c>
    </row>
    <row r="98" spans="3:7" ht="14.5" x14ac:dyDescent="0.3">
      <c r="C98" s="337" t="s">
        <v>5658</v>
      </c>
      <c r="D98" s="178" t="s">
        <v>239</v>
      </c>
      <c r="E98" s="338" t="s">
        <v>5717</v>
      </c>
      <c r="F98" s="178" t="s">
        <v>5771</v>
      </c>
      <c r="G98" s="179" t="s">
        <v>5772</v>
      </c>
    </row>
    <row r="99" spans="3:7" ht="14.5" x14ac:dyDescent="0.3">
      <c r="C99" s="337" t="s">
        <v>5658</v>
      </c>
      <c r="D99" s="178" t="s">
        <v>239</v>
      </c>
      <c r="E99" s="338" t="s">
        <v>5717</v>
      </c>
      <c r="F99" s="178" t="s">
        <v>5773</v>
      </c>
      <c r="G99" s="179" t="s">
        <v>5774</v>
      </c>
    </row>
    <row r="100" spans="3:7" ht="14.5" x14ac:dyDescent="0.3">
      <c r="C100" s="337" t="s">
        <v>5658</v>
      </c>
      <c r="D100" s="178" t="s">
        <v>239</v>
      </c>
      <c r="E100" s="338" t="s">
        <v>5717</v>
      </c>
      <c r="F100" s="178" t="s">
        <v>4360</v>
      </c>
      <c r="G100" s="179" t="s">
        <v>4361</v>
      </c>
    </row>
    <row r="101" spans="3:7" ht="14.5" x14ac:dyDescent="0.3">
      <c r="C101" s="337" t="s">
        <v>5658</v>
      </c>
      <c r="D101" s="178" t="s">
        <v>239</v>
      </c>
      <c r="E101" s="338" t="s">
        <v>5717</v>
      </c>
      <c r="F101" s="178" t="s">
        <v>5775</v>
      </c>
      <c r="G101" s="179" t="s">
        <v>5776</v>
      </c>
    </row>
    <row r="102" spans="3:7" ht="14.5" x14ac:dyDescent="0.3">
      <c r="C102" s="337" t="s">
        <v>5658</v>
      </c>
      <c r="D102" s="178" t="s">
        <v>239</v>
      </c>
      <c r="E102" s="338" t="s">
        <v>5717</v>
      </c>
      <c r="F102" s="178" t="s">
        <v>5777</v>
      </c>
      <c r="G102" s="179" t="s">
        <v>5778</v>
      </c>
    </row>
    <row r="103" spans="3:7" ht="14.5" x14ac:dyDescent="0.3">
      <c r="C103" s="337" t="s">
        <v>5658</v>
      </c>
      <c r="D103" s="178" t="s">
        <v>239</v>
      </c>
      <c r="E103" s="338" t="s">
        <v>5717</v>
      </c>
      <c r="F103" s="178" t="s">
        <v>5779</v>
      </c>
      <c r="G103" s="179" t="s">
        <v>5780</v>
      </c>
    </row>
    <row r="104" spans="3:7" ht="14.5" x14ac:dyDescent="0.3">
      <c r="C104" s="337" t="s">
        <v>5658</v>
      </c>
      <c r="D104" s="178" t="s">
        <v>239</v>
      </c>
      <c r="E104" s="338" t="s">
        <v>5717</v>
      </c>
      <c r="F104" s="178" t="s">
        <v>5781</v>
      </c>
      <c r="G104" s="179" t="s">
        <v>5782</v>
      </c>
    </row>
    <row r="105" spans="3:7" ht="14.5" x14ac:dyDescent="0.3">
      <c r="C105" s="337" t="s">
        <v>5658</v>
      </c>
      <c r="D105" s="178" t="s">
        <v>239</v>
      </c>
      <c r="E105" s="338" t="s">
        <v>5717</v>
      </c>
      <c r="F105" s="178" t="s">
        <v>5783</v>
      </c>
      <c r="G105" s="179" t="s">
        <v>5784</v>
      </c>
    </row>
    <row r="106" spans="3:7" ht="14.5" x14ac:dyDescent="0.3">
      <c r="C106" s="337" t="s">
        <v>5658</v>
      </c>
      <c r="D106" s="178" t="s">
        <v>239</v>
      </c>
      <c r="E106" s="338" t="s">
        <v>5717</v>
      </c>
      <c r="F106" s="180" t="s">
        <v>4368</v>
      </c>
      <c r="G106" s="177" t="s">
        <v>5785</v>
      </c>
    </row>
    <row r="107" spans="3:7" ht="14.5" x14ac:dyDescent="0.3">
      <c r="C107" s="333" t="s">
        <v>5661</v>
      </c>
      <c r="D107" s="334" t="s">
        <v>239</v>
      </c>
      <c r="E107" s="335" t="s">
        <v>5786</v>
      </c>
      <c r="F107" s="334"/>
      <c r="G107" s="336" t="s">
        <v>5787</v>
      </c>
    </row>
    <row r="108" spans="3:7" ht="14.5" x14ac:dyDescent="0.3">
      <c r="C108" s="337" t="s">
        <v>5658</v>
      </c>
      <c r="D108" s="178" t="s">
        <v>239</v>
      </c>
      <c r="E108" s="338" t="s">
        <v>5786</v>
      </c>
      <c r="F108" s="178" t="s">
        <v>5788</v>
      </c>
      <c r="G108" s="179" t="s">
        <v>5789</v>
      </c>
    </row>
    <row r="109" spans="3:7" ht="14.5" x14ac:dyDescent="0.3">
      <c r="C109" s="337" t="s">
        <v>5658</v>
      </c>
      <c r="D109" s="178" t="s">
        <v>239</v>
      </c>
      <c r="E109" s="338" t="s">
        <v>5786</v>
      </c>
      <c r="F109" s="178" t="s">
        <v>4370</v>
      </c>
      <c r="G109" s="179" t="s">
        <v>4371</v>
      </c>
    </row>
    <row r="110" spans="3:7" ht="14.5" x14ac:dyDescent="0.3">
      <c r="C110" s="337" t="s">
        <v>5658</v>
      </c>
      <c r="D110" s="178" t="s">
        <v>239</v>
      </c>
      <c r="E110" s="338" t="s">
        <v>5786</v>
      </c>
      <c r="F110" s="178" t="s">
        <v>4366</v>
      </c>
      <c r="G110" s="179" t="s">
        <v>4367</v>
      </c>
    </row>
    <row r="111" spans="3:7" ht="14.5" x14ac:dyDescent="0.3">
      <c r="C111" s="329" t="s">
        <v>4334</v>
      </c>
      <c r="D111" s="330" t="s">
        <v>239</v>
      </c>
      <c r="E111" s="331"/>
      <c r="F111" s="330"/>
      <c r="G111" s="332" t="s">
        <v>4387</v>
      </c>
    </row>
    <row r="112" spans="3:7" ht="14.5" x14ac:dyDescent="0.3">
      <c r="C112" s="333" t="s">
        <v>5661</v>
      </c>
      <c r="D112" s="334" t="s">
        <v>239</v>
      </c>
      <c r="E112" s="335" t="s">
        <v>5790</v>
      </c>
      <c r="F112" s="334"/>
      <c r="G112" s="336" t="s">
        <v>4387</v>
      </c>
    </row>
    <row r="113" spans="3:7" ht="14.5" x14ac:dyDescent="0.3">
      <c r="C113" s="337" t="s">
        <v>5658</v>
      </c>
      <c r="D113" s="178" t="s">
        <v>239</v>
      </c>
      <c r="E113" s="338" t="s">
        <v>5790</v>
      </c>
      <c r="F113" s="178" t="s">
        <v>4386</v>
      </c>
      <c r="G113" s="179" t="s">
        <v>4387</v>
      </c>
    </row>
    <row r="114" spans="3:7" ht="14.5" x14ac:dyDescent="0.3">
      <c r="C114" s="329" t="s">
        <v>4334</v>
      </c>
      <c r="D114" s="330" t="s">
        <v>239</v>
      </c>
      <c r="E114" s="331"/>
      <c r="F114" s="330"/>
      <c r="G114" s="332" t="s">
        <v>4443</v>
      </c>
    </row>
    <row r="115" spans="3:7" ht="14.5" x14ac:dyDescent="0.3">
      <c r="C115" s="333" t="s">
        <v>5661</v>
      </c>
      <c r="D115" s="334" t="s">
        <v>239</v>
      </c>
      <c r="E115" s="335" t="s">
        <v>5791</v>
      </c>
      <c r="F115" s="334"/>
      <c r="G115" s="336" t="s">
        <v>4443</v>
      </c>
    </row>
    <row r="116" spans="3:7" ht="14.5" x14ac:dyDescent="0.3">
      <c r="C116" s="337" t="s">
        <v>5658</v>
      </c>
      <c r="D116" s="178" t="s">
        <v>239</v>
      </c>
      <c r="E116" s="338" t="s">
        <v>5791</v>
      </c>
      <c r="F116" s="178" t="s">
        <v>4442</v>
      </c>
      <c r="G116" s="179" t="s">
        <v>4443</v>
      </c>
    </row>
    <row r="117" spans="3:7" ht="14.5" x14ac:dyDescent="0.3">
      <c r="C117" s="329" t="s">
        <v>4334</v>
      </c>
      <c r="D117" s="330" t="s">
        <v>239</v>
      </c>
      <c r="E117" s="331"/>
      <c r="F117" s="330"/>
      <c r="G117" s="332" t="s">
        <v>5792</v>
      </c>
    </row>
    <row r="118" spans="3:7" ht="14.5" x14ac:dyDescent="0.3">
      <c r="C118" s="333" t="s">
        <v>5661</v>
      </c>
      <c r="D118" s="334" t="s">
        <v>239</v>
      </c>
      <c r="E118" s="335" t="s">
        <v>5793</v>
      </c>
      <c r="F118" s="334"/>
      <c r="G118" s="336" t="s">
        <v>5792</v>
      </c>
    </row>
    <row r="119" spans="3:7" ht="14.5" x14ac:dyDescent="0.3">
      <c r="C119" s="337" t="s">
        <v>5658</v>
      </c>
      <c r="D119" s="178" t="s">
        <v>239</v>
      </c>
      <c r="E119" s="338" t="s">
        <v>5793</v>
      </c>
      <c r="F119" s="178" t="s">
        <v>4440</v>
      </c>
      <c r="G119" s="179" t="s">
        <v>4441</v>
      </c>
    </row>
    <row r="120" spans="3:7" ht="14.5" x14ac:dyDescent="0.3">
      <c r="C120" s="337" t="s">
        <v>5658</v>
      </c>
      <c r="D120" s="178" t="s">
        <v>239</v>
      </c>
      <c r="E120" s="338" t="s">
        <v>5793</v>
      </c>
      <c r="F120" s="178" t="s">
        <v>5794</v>
      </c>
      <c r="G120" s="179" t="s">
        <v>5795</v>
      </c>
    </row>
    <row r="121" spans="3:7" ht="14.5" x14ac:dyDescent="0.3">
      <c r="C121" s="337" t="s">
        <v>5658</v>
      </c>
      <c r="D121" s="178" t="s">
        <v>239</v>
      </c>
      <c r="E121" s="338" t="s">
        <v>5793</v>
      </c>
      <c r="F121" s="178" t="s">
        <v>5796</v>
      </c>
      <c r="G121" s="179" t="s">
        <v>5797</v>
      </c>
    </row>
    <row r="122" spans="3:7" ht="14.5" x14ac:dyDescent="0.3">
      <c r="C122" s="337" t="s">
        <v>5658</v>
      </c>
      <c r="D122" s="178" t="s">
        <v>239</v>
      </c>
      <c r="E122" s="338" t="s">
        <v>5793</v>
      </c>
      <c r="F122" s="180" t="s">
        <v>5798</v>
      </c>
      <c r="G122" s="177" t="s">
        <v>5799</v>
      </c>
    </row>
    <row r="123" spans="3:7" ht="14.5" x14ac:dyDescent="0.3">
      <c r="C123" s="337" t="s">
        <v>5658</v>
      </c>
      <c r="D123" s="178" t="s">
        <v>239</v>
      </c>
      <c r="E123" s="338" t="s">
        <v>5793</v>
      </c>
      <c r="F123" s="180" t="s">
        <v>5800</v>
      </c>
      <c r="G123" s="179" t="s">
        <v>5801</v>
      </c>
    </row>
    <row r="124" spans="3:7" ht="14.5" x14ac:dyDescent="0.3">
      <c r="C124" s="337" t="s">
        <v>5658</v>
      </c>
      <c r="D124" s="178" t="s">
        <v>239</v>
      </c>
      <c r="E124" s="338" t="s">
        <v>5793</v>
      </c>
      <c r="F124" s="180" t="s">
        <v>5802</v>
      </c>
      <c r="G124" s="179" t="s">
        <v>5803</v>
      </c>
    </row>
    <row r="125" spans="3:7" ht="14.5" x14ac:dyDescent="0.3">
      <c r="C125" s="337" t="s">
        <v>5658</v>
      </c>
      <c r="D125" s="178" t="s">
        <v>239</v>
      </c>
      <c r="E125" s="338" t="s">
        <v>5793</v>
      </c>
      <c r="F125" s="180" t="s">
        <v>5804</v>
      </c>
      <c r="G125" s="179" t="s">
        <v>5805</v>
      </c>
    </row>
    <row r="126" spans="3:7" ht="14.5" x14ac:dyDescent="0.3">
      <c r="C126" s="337" t="s">
        <v>5658</v>
      </c>
      <c r="D126" s="178" t="s">
        <v>239</v>
      </c>
      <c r="E126" s="338" t="s">
        <v>5793</v>
      </c>
      <c r="F126" s="180" t="s">
        <v>5806</v>
      </c>
      <c r="G126" s="179" t="s">
        <v>5807</v>
      </c>
    </row>
    <row r="127" spans="3:7" ht="14.5" x14ac:dyDescent="0.3">
      <c r="C127" s="337" t="s">
        <v>5658</v>
      </c>
      <c r="D127" s="178" t="s">
        <v>239</v>
      </c>
      <c r="E127" s="338" t="s">
        <v>5793</v>
      </c>
      <c r="F127" s="180" t="s">
        <v>5808</v>
      </c>
      <c r="G127" s="179" t="s">
        <v>5809</v>
      </c>
    </row>
    <row r="128" spans="3:7" ht="14.5" x14ac:dyDescent="0.3">
      <c r="C128" s="337" t="s">
        <v>5658</v>
      </c>
      <c r="D128" s="178" t="s">
        <v>239</v>
      </c>
      <c r="E128" s="338" t="s">
        <v>5793</v>
      </c>
      <c r="F128" s="180" t="s">
        <v>5810</v>
      </c>
      <c r="G128" s="179" t="s">
        <v>5811</v>
      </c>
    </row>
    <row r="129" spans="3:7" ht="14.5" x14ac:dyDescent="0.3">
      <c r="C129" s="337" t="s">
        <v>5658</v>
      </c>
      <c r="D129" s="178" t="s">
        <v>239</v>
      </c>
      <c r="E129" s="338" t="s">
        <v>5793</v>
      </c>
      <c r="F129" s="180" t="s">
        <v>5812</v>
      </c>
      <c r="G129" s="179" t="s">
        <v>5813</v>
      </c>
    </row>
    <row r="130" spans="3:7" ht="14.5" x14ac:dyDescent="0.3">
      <c r="C130" s="337" t="s">
        <v>5658</v>
      </c>
      <c r="D130" s="178" t="s">
        <v>239</v>
      </c>
      <c r="E130" s="338" t="s">
        <v>5793</v>
      </c>
      <c r="F130" s="180" t="s">
        <v>5814</v>
      </c>
      <c r="G130" s="179" t="s">
        <v>5815</v>
      </c>
    </row>
    <row r="131" spans="3:7" ht="14.5" x14ac:dyDescent="0.3">
      <c r="C131" s="333" t="s">
        <v>5661</v>
      </c>
      <c r="D131" s="334" t="s">
        <v>239</v>
      </c>
      <c r="E131" s="335" t="s">
        <v>5816</v>
      </c>
      <c r="F131" s="334"/>
      <c r="G131" s="336" t="s">
        <v>5817</v>
      </c>
    </row>
    <row r="132" spans="3:7" ht="14.5" x14ac:dyDescent="0.3">
      <c r="C132" s="337" t="s">
        <v>5658</v>
      </c>
      <c r="D132" s="178" t="s">
        <v>239</v>
      </c>
      <c r="E132" s="338" t="s">
        <v>5816</v>
      </c>
      <c r="F132" s="180" t="s">
        <v>5818</v>
      </c>
      <c r="G132" s="179" t="s">
        <v>5817</v>
      </c>
    </row>
    <row r="133" spans="3:7" ht="14.5" x14ac:dyDescent="0.3">
      <c r="C133" s="329" t="s">
        <v>4334</v>
      </c>
      <c r="D133" s="330" t="s">
        <v>239</v>
      </c>
      <c r="E133" s="331"/>
      <c r="F133" s="330"/>
      <c r="G133" s="332" t="s">
        <v>5819</v>
      </c>
    </row>
    <row r="134" spans="3:7" ht="14.5" x14ac:dyDescent="0.3">
      <c r="C134" s="333" t="s">
        <v>5661</v>
      </c>
      <c r="D134" s="334" t="s">
        <v>239</v>
      </c>
      <c r="E134" s="335" t="s">
        <v>5820</v>
      </c>
      <c r="F134" s="334"/>
      <c r="G134" s="336" t="s">
        <v>5821</v>
      </c>
    </row>
    <row r="135" spans="3:7" ht="14.5" x14ac:dyDescent="0.3">
      <c r="C135" s="337" t="s">
        <v>5658</v>
      </c>
      <c r="D135" s="178" t="s">
        <v>239</v>
      </c>
      <c r="E135" s="338" t="s">
        <v>5820</v>
      </c>
      <c r="F135" s="180" t="s">
        <v>4402</v>
      </c>
      <c r="G135" s="179" t="s">
        <v>5822</v>
      </c>
    </row>
    <row r="136" spans="3:7" ht="14.5" x14ac:dyDescent="0.3">
      <c r="C136" s="333" t="s">
        <v>5661</v>
      </c>
      <c r="D136" s="334" t="s">
        <v>239</v>
      </c>
      <c r="E136" s="335" t="s">
        <v>5823</v>
      </c>
      <c r="F136" s="334"/>
      <c r="G136" s="336" t="s">
        <v>5824</v>
      </c>
    </row>
    <row r="137" spans="3:7" ht="14.5" x14ac:dyDescent="0.3">
      <c r="C137" s="337" t="s">
        <v>5658</v>
      </c>
      <c r="D137" s="178" t="s">
        <v>239</v>
      </c>
      <c r="E137" s="338" t="s">
        <v>5823</v>
      </c>
      <c r="F137" s="178" t="s">
        <v>5825</v>
      </c>
      <c r="G137" s="179" t="s">
        <v>5826</v>
      </c>
    </row>
    <row r="138" spans="3:7" ht="14.5" x14ac:dyDescent="0.3">
      <c r="C138" s="333" t="s">
        <v>5661</v>
      </c>
      <c r="D138" s="334" t="s">
        <v>239</v>
      </c>
      <c r="E138" s="335" t="s">
        <v>5827</v>
      </c>
      <c r="F138" s="334"/>
      <c r="G138" s="336" t="s">
        <v>5828</v>
      </c>
    </row>
    <row r="139" spans="3:7" ht="14.5" x14ac:dyDescent="0.3">
      <c r="C139" s="337" t="s">
        <v>5658</v>
      </c>
      <c r="D139" s="178" t="s">
        <v>239</v>
      </c>
      <c r="E139" s="338" t="s">
        <v>5827</v>
      </c>
      <c r="F139" s="178" t="s">
        <v>5829</v>
      </c>
      <c r="G139" s="179" t="s">
        <v>5830</v>
      </c>
    </row>
    <row r="140" spans="3:7" ht="14.5" x14ac:dyDescent="0.3">
      <c r="C140" s="337" t="s">
        <v>5658</v>
      </c>
      <c r="D140" s="178" t="s">
        <v>239</v>
      </c>
      <c r="E140" s="338" t="s">
        <v>5827</v>
      </c>
      <c r="F140" s="178" t="s">
        <v>4434</v>
      </c>
      <c r="G140" s="179" t="s">
        <v>4435</v>
      </c>
    </row>
    <row r="141" spans="3:7" ht="14.5" x14ac:dyDescent="0.3">
      <c r="C141" s="337" t="s">
        <v>5658</v>
      </c>
      <c r="D141" s="178" t="s">
        <v>239</v>
      </c>
      <c r="E141" s="338" t="s">
        <v>5827</v>
      </c>
      <c r="F141" s="180" t="s">
        <v>4438</v>
      </c>
      <c r="G141" s="179" t="s">
        <v>5831</v>
      </c>
    </row>
    <row r="142" spans="3:7" ht="14.5" x14ac:dyDescent="0.3">
      <c r="C142" s="333" t="s">
        <v>5661</v>
      </c>
      <c r="D142" s="334" t="s">
        <v>239</v>
      </c>
      <c r="E142" s="335" t="s">
        <v>5832</v>
      </c>
      <c r="F142" s="334"/>
      <c r="G142" s="336" t="s">
        <v>5833</v>
      </c>
    </row>
    <row r="143" spans="3:7" ht="14.5" x14ac:dyDescent="0.3">
      <c r="C143" s="337" t="s">
        <v>5658</v>
      </c>
      <c r="D143" s="178" t="s">
        <v>239</v>
      </c>
      <c r="E143" s="338" t="s">
        <v>5832</v>
      </c>
      <c r="F143" s="180" t="s">
        <v>5834</v>
      </c>
      <c r="G143" s="179" t="s">
        <v>5833</v>
      </c>
    </row>
    <row r="144" spans="3:7" ht="14.5" x14ac:dyDescent="0.3">
      <c r="C144" s="325" t="s">
        <v>5656</v>
      </c>
      <c r="D144" s="326" t="s">
        <v>239</v>
      </c>
      <c r="E144" s="327"/>
      <c r="F144" s="326"/>
      <c r="G144" s="328" t="s">
        <v>5835</v>
      </c>
    </row>
    <row r="145" spans="3:7" ht="14.5" x14ac:dyDescent="0.3">
      <c r="C145" s="329" t="s">
        <v>4334</v>
      </c>
      <c r="D145" s="330" t="s">
        <v>239</v>
      </c>
      <c r="E145" s="331"/>
      <c r="F145" s="330"/>
      <c r="G145" s="332" t="s">
        <v>5836</v>
      </c>
    </row>
    <row r="146" spans="3:7" ht="14.5" x14ac:dyDescent="0.3">
      <c r="C146" s="333" t="s">
        <v>5661</v>
      </c>
      <c r="D146" s="334" t="s">
        <v>239</v>
      </c>
      <c r="E146" s="335" t="s">
        <v>5837</v>
      </c>
      <c r="F146" s="334"/>
      <c r="G146" s="336" t="s">
        <v>5836</v>
      </c>
    </row>
    <row r="147" spans="3:7" ht="14.5" x14ac:dyDescent="0.3">
      <c r="C147" s="337" t="s">
        <v>5658</v>
      </c>
      <c r="D147" s="178" t="s">
        <v>239</v>
      </c>
      <c r="E147" s="338" t="s">
        <v>5837</v>
      </c>
      <c r="F147" s="178" t="s">
        <v>5838</v>
      </c>
      <c r="G147" s="179" t="s">
        <v>5836</v>
      </c>
    </row>
    <row r="148" spans="3:7" ht="14.5" x14ac:dyDescent="0.3">
      <c r="C148" s="329" t="s">
        <v>4334</v>
      </c>
      <c r="D148" s="330" t="s">
        <v>239</v>
      </c>
      <c r="E148" s="331"/>
      <c r="F148" s="330"/>
      <c r="G148" s="332" t="s">
        <v>5839</v>
      </c>
    </row>
    <row r="149" spans="3:7" ht="14.5" x14ac:dyDescent="0.3">
      <c r="C149" s="333" t="s">
        <v>5661</v>
      </c>
      <c r="D149" s="334" t="s">
        <v>239</v>
      </c>
      <c r="E149" s="335" t="s">
        <v>5840</v>
      </c>
      <c r="F149" s="334"/>
      <c r="G149" s="336" t="s">
        <v>4375</v>
      </c>
    </row>
    <row r="150" spans="3:7" ht="14.5" x14ac:dyDescent="0.3">
      <c r="C150" s="337" t="s">
        <v>5658</v>
      </c>
      <c r="D150" s="178" t="s">
        <v>239</v>
      </c>
      <c r="E150" s="338" t="s">
        <v>5840</v>
      </c>
      <c r="F150" s="178" t="s">
        <v>4374</v>
      </c>
      <c r="G150" s="179" t="s">
        <v>4375</v>
      </c>
    </row>
    <row r="151" spans="3:7" ht="14.5" x14ac:dyDescent="0.3">
      <c r="C151" s="333" t="s">
        <v>5661</v>
      </c>
      <c r="D151" s="334" t="s">
        <v>239</v>
      </c>
      <c r="E151" s="335" t="s">
        <v>5841</v>
      </c>
      <c r="F151" s="334"/>
      <c r="G151" s="336" t="s">
        <v>5842</v>
      </c>
    </row>
    <row r="152" spans="3:7" ht="14.5" x14ac:dyDescent="0.3">
      <c r="C152" s="337" t="s">
        <v>5658</v>
      </c>
      <c r="D152" s="178" t="s">
        <v>239</v>
      </c>
      <c r="E152" s="338" t="s">
        <v>5841</v>
      </c>
      <c r="F152" s="178" t="s">
        <v>5843</v>
      </c>
      <c r="G152" s="179" t="s">
        <v>5842</v>
      </c>
    </row>
    <row r="153" spans="3:7" ht="14.5" x14ac:dyDescent="0.3">
      <c r="C153" s="333" t="s">
        <v>5661</v>
      </c>
      <c r="D153" s="334" t="s">
        <v>239</v>
      </c>
      <c r="E153" s="335" t="s">
        <v>5844</v>
      </c>
      <c r="F153" s="334"/>
      <c r="G153" s="336" t="s">
        <v>4377</v>
      </c>
    </row>
    <row r="154" spans="3:7" ht="14.5" x14ac:dyDescent="0.3">
      <c r="C154" s="337" t="s">
        <v>5658</v>
      </c>
      <c r="D154" s="178" t="s">
        <v>239</v>
      </c>
      <c r="E154" s="338" t="s">
        <v>5844</v>
      </c>
      <c r="F154" s="178" t="s">
        <v>4376</v>
      </c>
      <c r="G154" s="179" t="s">
        <v>4377</v>
      </c>
    </row>
    <row r="155" spans="3:7" ht="14.5" x14ac:dyDescent="0.3">
      <c r="C155" s="333" t="s">
        <v>5661</v>
      </c>
      <c r="D155" s="334" t="s">
        <v>239</v>
      </c>
      <c r="E155" s="335" t="s">
        <v>5845</v>
      </c>
      <c r="F155" s="334"/>
      <c r="G155" s="336" t="s">
        <v>5846</v>
      </c>
    </row>
    <row r="156" spans="3:7" ht="14.5" x14ac:dyDescent="0.3">
      <c r="C156" s="337" t="s">
        <v>5658</v>
      </c>
      <c r="D156" s="178" t="s">
        <v>239</v>
      </c>
      <c r="E156" s="338" t="s">
        <v>5845</v>
      </c>
      <c r="F156" s="178" t="s">
        <v>5847</v>
      </c>
      <c r="G156" s="179" t="s">
        <v>5848</v>
      </c>
    </row>
    <row r="157" spans="3:7" ht="14.5" x14ac:dyDescent="0.3">
      <c r="C157" s="337" t="s">
        <v>5658</v>
      </c>
      <c r="D157" s="178" t="s">
        <v>239</v>
      </c>
      <c r="E157" s="338" t="s">
        <v>5845</v>
      </c>
      <c r="F157" s="178" t="s">
        <v>5849</v>
      </c>
      <c r="G157" s="179" t="s">
        <v>5850</v>
      </c>
    </row>
    <row r="158" spans="3:7" ht="14.5" x14ac:dyDescent="0.3">
      <c r="C158" s="337" t="s">
        <v>5658</v>
      </c>
      <c r="D158" s="178" t="s">
        <v>239</v>
      </c>
      <c r="E158" s="338" t="s">
        <v>5845</v>
      </c>
      <c r="F158" s="178" t="s">
        <v>5851</v>
      </c>
      <c r="G158" s="179" t="s">
        <v>5852</v>
      </c>
    </row>
    <row r="159" spans="3:7" ht="14.5" x14ac:dyDescent="0.3">
      <c r="C159" s="337" t="s">
        <v>5658</v>
      </c>
      <c r="D159" s="178" t="s">
        <v>239</v>
      </c>
      <c r="E159" s="338" t="s">
        <v>5845</v>
      </c>
      <c r="F159" s="178" t="s">
        <v>5853</v>
      </c>
      <c r="G159" s="179" t="s">
        <v>5854</v>
      </c>
    </row>
    <row r="160" spans="3:7" ht="14.5" x14ac:dyDescent="0.3">
      <c r="C160" s="337" t="s">
        <v>5658</v>
      </c>
      <c r="D160" s="178" t="s">
        <v>239</v>
      </c>
      <c r="E160" s="338" t="s">
        <v>5845</v>
      </c>
      <c r="F160" s="178" t="s">
        <v>5855</v>
      </c>
      <c r="G160" s="179" t="s">
        <v>5856</v>
      </c>
    </row>
    <row r="161" spans="3:7" ht="14.5" x14ac:dyDescent="0.3">
      <c r="C161" s="337" t="s">
        <v>5658</v>
      </c>
      <c r="D161" s="178" t="s">
        <v>239</v>
      </c>
      <c r="E161" s="338" t="s">
        <v>5845</v>
      </c>
      <c r="F161" s="178" t="s">
        <v>5857</v>
      </c>
      <c r="G161" s="179" t="s">
        <v>5858</v>
      </c>
    </row>
    <row r="162" spans="3:7" ht="14.5" x14ac:dyDescent="0.3">
      <c r="C162" s="337" t="s">
        <v>5658</v>
      </c>
      <c r="D162" s="178" t="s">
        <v>239</v>
      </c>
      <c r="E162" s="338" t="s">
        <v>5845</v>
      </c>
      <c r="F162" s="178" t="s">
        <v>5859</v>
      </c>
      <c r="G162" s="179" t="s">
        <v>5860</v>
      </c>
    </row>
    <row r="163" spans="3:7" ht="14.5" x14ac:dyDescent="0.3">
      <c r="C163" s="337" t="s">
        <v>5658</v>
      </c>
      <c r="D163" s="178" t="s">
        <v>239</v>
      </c>
      <c r="E163" s="338" t="s">
        <v>5845</v>
      </c>
      <c r="F163" s="178" t="s">
        <v>5861</v>
      </c>
      <c r="G163" s="179" t="s">
        <v>5862</v>
      </c>
    </row>
    <row r="164" spans="3:7" ht="14.5" x14ac:dyDescent="0.3">
      <c r="C164" s="337" t="s">
        <v>5658</v>
      </c>
      <c r="D164" s="178" t="s">
        <v>239</v>
      </c>
      <c r="E164" s="338" t="s">
        <v>5845</v>
      </c>
      <c r="F164" s="178" t="s">
        <v>5863</v>
      </c>
      <c r="G164" s="177" t="s">
        <v>5864</v>
      </c>
    </row>
    <row r="165" spans="3:7" ht="14.5" x14ac:dyDescent="0.3">
      <c r="C165" s="337" t="s">
        <v>5658</v>
      </c>
      <c r="D165" s="178" t="s">
        <v>239</v>
      </c>
      <c r="E165" s="338" t="s">
        <v>5845</v>
      </c>
      <c r="F165" s="178" t="s">
        <v>5865</v>
      </c>
      <c r="G165" s="177" t="s">
        <v>5866</v>
      </c>
    </row>
    <row r="166" spans="3:7" ht="14.5" x14ac:dyDescent="0.3">
      <c r="C166" s="337" t="s">
        <v>5658</v>
      </c>
      <c r="D166" s="178" t="s">
        <v>239</v>
      </c>
      <c r="E166" s="338" t="s">
        <v>5845</v>
      </c>
      <c r="F166" s="178" t="s">
        <v>5867</v>
      </c>
      <c r="G166" s="177" t="s">
        <v>5868</v>
      </c>
    </row>
    <row r="167" spans="3:7" ht="14.5" x14ac:dyDescent="0.3">
      <c r="C167" s="337" t="s">
        <v>5658</v>
      </c>
      <c r="D167" s="178" t="s">
        <v>239</v>
      </c>
      <c r="E167" s="338" t="s">
        <v>5845</v>
      </c>
      <c r="F167" s="178" t="s">
        <v>5869</v>
      </c>
      <c r="G167" s="177" t="s">
        <v>5870</v>
      </c>
    </row>
    <row r="168" spans="3:7" ht="14.5" x14ac:dyDescent="0.3">
      <c r="C168" s="337" t="s">
        <v>5658</v>
      </c>
      <c r="D168" s="178" t="s">
        <v>239</v>
      </c>
      <c r="E168" s="338" t="s">
        <v>5845</v>
      </c>
      <c r="F168" s="178" t="s">
        <v>5871</v>
      </c>
      <c r="G168" s="177" t="s">
        <v>5872</v>
      </c>
    </row>
    <row r="169" spans="3:7" ht="14.5" x14ac:dyDescent="0.3">
      <c r="C169" s="337" t="s">
        <v>5658</v>
      </c>
      <c r="D169" s="178" t="s">
        <v>239</v>
      </c>
      <c r="E169" s="338" t="s">
        <v>5845</v>
      </c>
      <c r="F169" s="178" t="s">
        <v>5873</v>
      </c>
      <c r="G169" s="179" t="s">
        <v>5874</v>
      </c>
    </row>
    <row r="170" spans="3:7" ht="14.5" x14ac:dyDescent="0.3">
      <c r="C170" s="337" t="s">
        <v>5658</v>
      </c>
      <c r="D170" s="178" t="s">
        <v>239</v>
      </c>
      <c r="E170" s="338" t="s">
        <v>5845</v>
      </c>
      <c r="F170" s="178" t="s">
        <v>5875</v>
      </c>
      <c r="G170" s="179" t="s">
        <v>5876</v>
      </c>
    </row>
    <row r="171" spans="3:7" ht="14.5" x14ac:dyDescent="0.3">
      <c r="C171" s="337" t="s">
        <v>5658</v>
      </c>
      <c r="D171" s="178" t="s">
        <v>239</v>
      </c>
      <c r="E171" s="338" t="s">
        <v>5845</v>
      </c>
      <c r="F171" s="178" t="s">
        <v>5877</v>
      </c>
      <c r="G171" s="179" t="s">
        <v>5878</v>
      </c>
    </row>
    <row r="172" spans="3:7" ht="14.5" x14ac:dyDescent="0.3">
      <c r="C172" s="337" t="s">
        <v>5658</v>
      </c>
      <c r="D172" s="178" t="s">
        <v>239</v>
      </c>
      <c r="E172" s="338" t="s">
        <v>5845</v>
      </c>
      <c r="F172" s="178" t="s">
        <v>5879</v>
      </c>
      <c r="G172" s="179" t="s">
        <v>5880</v>
      </c>
    </row>
    <row r="173" spans="3:7" ht="14.5" x14ac:dyDescent="0.3">
      <c r="C173" s="337" t="s">
        <v>5658</v>
      </c>
      <c r="D173" s="178" t="s">
        <v>239</v>
      </c>
      <c r="E173" s="338" t="s">
        <v>5845</v>
      </c>
      <c r="F173" s="178" t="s">
        <v>5881</v>
      </c>
      <c r="G173" s="179" t="s">
        <v>5882</v>
      </c>
    </row>
    <row r="174" spans="3:7" ht="14.5" x14ac:dyDescent="0.3">
      <c r="C174" s="337" t="s">
        <v>5658</v>
      </c>
      <c r="D174" s="178" t="s">
        <v>239</v>
      </c>
      <c r="E174" s="338" t="s">
        <v>5845</v>
      </c>
      <c r="F174" s="178" t="s">
        <v>5883</v>
      </c>
      <c r="G174" s="179" t="s">
        <v>5884</v>
      </c>
    </row>
    <row r="175" spans="3:7" ht="14.5" x14ac:dyDescent="0.3">
      <c r="C175" s="337" t="s">
        <v>5658</v>
      </c>
      <c r="D175" s="178" t="s">
        <v>239</v>
      </c>
      <c r="E175" s="338" t="s">
        <v>5845</v>
      </c>
      <c r="F175" s="178" t="s">
        <v>5885</v>
      </c>
      <c r="G175" s="179" t="s">
        <v>5886</v>
      </c>
    </row>
    <row r="176" spans="3:7" ht="14.5" x14ac:dyDescent="0.3">
      <c r="C176" s="337" t="s">
        <v>5658</v>
      </c>
      <c r="D176" s="178" t="s">
        <v>239</v>
      </c>
      <c r="E176" s="338" t="s">
        <v>5845</v>
      </c>
      <c r="F176" s="178" t="s">
        <v>5887</v>
      </c>
      <c r="G176" s="179" t="s">
        <v>5888</v>
      </c>
    </row>
    <row r="177" spans="3:7" ht="14.5" x14ac:dyDescent="0.3">
      <c r="C177" s="337" t="s">
        <v>5658</v>
      </c>
      <c r="D177" s="178" t="s">
        <v>239</v>
      </c>
      <c r="E177" s="338" t="s">
        <v>5845</v>
      </c>
      <c r="F177" s="178" t="s">
        <v>5889</v>
      </c>
      <c r="G177" s="179" t="s">
        <v>5890</v>
      </c>
    </row>
    <row r="178" spans="3:7" ht="14.5" x14ac:dyDescent="0.3">
      <c r="C178" s="337" t="s">
        <v>5658</v>
      </c>
      <c r="D178" s="178" t="s">
        <v>239</v>
      </c>
      <c r="E178" s="338" t="s">
        <v>5845</v>
      </c>
      <c r="F178" s="180" t="s">
        <v>5891</v>
      </c>
      <c r="G178" s="179" t="s">
        <v>5892</v>
      </c>
    </row>
    <row r="179" spans="3:7" ht="14.5" x14ac:dyDescent="0.3">
      <c r="C179" s="333" t="s">
        <v>5661</v>
      </c>
      <c r="D179" s="334" t="s">
        <v>239</v>
      </c>
      <c r="E179" s="335" t="s">
        <v>5893</v>
      </c>
      <c r="F179" s="334"/>
      <c r="G179" s="336" t="s">
        <v>5894</v>
      </c>
    </row>
    <row r="180" spans="3:7" ht="14.5" x14ac:dyDescent="0.3">
      <c r="C180" s="337" t="s">
        <v>5658</v>
      </c>
      <c r="D180" s="178" t="s">
        <v>239</v>
      </c>
      <c r="E180" s="338" t="s">
        <v>5893</v>
      </c>
      <c r="F180" s="180" t="s">
        <v>4382</v>
      </c>
      <c r="G180" s="179" t="s">
        <v>4383</v>
      </c>
    </row>
    <row r="181" spans="3:7" ht="14.5" x14ac:dyDescent="0.3">
      <c r="C181" s="329" t="s">
        <v>4334</v>
      </c>
      <c r="D181" s="330" t="s">
        <v>239</v>
      </c>
      <c r="E181" s="331"/>
      <c r="F181" s="330"/>
      <c r="G181" s="332" t="s">
        <v>5895</v>
      </c>
    </row>
    <row r="182" spans="3:7" ht="14.5" x14ac:dyDescent="0.3">
      <c r="C182" s="333" t="s">
        <v>5661</v>
      </c>
      <c r="D182" s="334" t="s">
        <v>239</v>
      </c>
      <c r="E182" s="335" t="s">
        <v>5896</v>
      </c>
      <c r="F182" s="334"/>
      <c r="G182" s="336" t="s">
        <v>5895</v>
      </c>
    </row>
    <row r="183" spans="3:7" ht="14.5" x14ac:dyDescent="0.3">
      <c r="C183" s="337" t="s">
        <v>5658</v>
      </c>
      <c r="D183" s="178" t="s">
        <v>239</v>
      </c>
      <c r="E183" s="338" t="s">
        <v>5896</v>
      </c>
      <c r="F183" s="180" t="s">
        <v>4380</v>
      </c>
      <c r="G183" s="179" t="s">
        <v>4381</v>
      </c>
    </row>
    <row r="184" spans="3:7" ht="14.5" x14ac:dyDescent="0.3">
      <c r="C184" s="329" t="s">
        <v>4334</v>
      </c>
      <c r="D184" s="330" t="s">
        <v>239</v>
      </c>
      <c r="E184" s="331"/>
      <c r="F184" s="330"/>
      <c r="G184" s="332" t="s">
        <v>5897</v>
      </c>
    </row>
    <row r="185" spans="3:7" ht="14.5" x14ac:dyDescent="0.3">
      <c r="C185" s="333" t="s">
        <v>5661</v>
      </c>
      <c r="D185" s="334" t="s">
        <v>239</v>
      </c>
      <c r="E185" s="335" t="s">
        <v>5898</v>
      </c>
      <c r="F185" s="334"/>
      <c r="G185" s="336" t="s">
        <v>5897</v>
      </c>
    </row>
    <row r="186" spans="3:7" ht="14.5" x14ac:dyDescent="0.3">
      <c r="C186" s="337" t="s">
        <v>5658</v>
      </c>
      <c r="D186" s="178" t="s">
        <v>239</v>
      </c>
      <c r="E186" s="338" t="s">
        <v>5898</v>
      </c>
      <c r="F186" s="178" t="s">
        <v>5899</v>
      </c>
      <c r="G186" s="177" t="s">
        <v>5900</v>
      </c>
    </row>
    <row r="187" spans="3:7" ht="14.5" x14ac:dyDescent="0.3">
      <c r="C187" s="337" t="s">
        <v>5658</v>
      </c>
      <c r="D187" s="178" t="s">
        <v>239</v>
      </c>
      <c r="E187" s="338" t="s">
        <v>5898</v>
      </c>
      <c r="F187" s="178" t="s">
        <v>5901</v>
      </c>
      <c r="G187" s="177" t="s">
        <v>5902</v>
      </c>
    </row>
    <row r="188" spans="3:7" ht="14.5" x14ac:dyDescent="0.3">
      <c r="C188" s="337" t="s">
        <v>5658</v>
      </c>
      <c r="D188" s="178" t="s">
        <v>239</v>
      </c>
      <c r="E188" s="338" t="s">
        <v>5898</v>
      </c>
      <c r="F188" s="178" t="s">
        <v>5903</v>
      </c>
      <c r="G188" s="177" t="s">
        <v>5904</v>
      </c>
    </row>
    <row r="189" spans="3:7" ht="14.5" x14ac:dyDescent="0.3">
      <c r="C189" s="337" t="s">
        <v>5658</v>
      </c>
      <c r="D189" s="178" t="s">
        <v>239</v>
      </c>
      <c r="E189" s="338" t="s">
        <v>5898</v>
      </c>
      <c r="F189" s="178" t="s">
        <v>5905</v>
      </c>
      <c r="G189" s="177" t="s">
        <v>5906</v>
      </c>
    </row>
    <row r="190" spans="3:7" ht="14.5" x14ac:dyDescent="0.3">
      <c r="C190" s="337" t="s">
        <v>5658</v>
      </c>
      <c r="D190" s="178" t="s">
        <v>239</v>
      </c>
      <c r="E190" s="338" t="s">
        <v>5898</v>
      </c>
      <c r="F190" s="178" t="s">
        <v>5907</v>
      </c>
      <c r="G190" s="177" t="s">
        <v>5908</v>
      </c>
    </row>
    <row r="191" spans="3:7" ht="14.5" x14ac:dyDescent="0.3">
      <c r="C191" s="337" t="s">
        <v>5658</v>
      </c>
      <c r="D191" s="178" t="s">
        <v>239</v>
      </c>
      <c r="E191" s="338" t="s">
        <v>5898</v>
      </c>
      <c r="F191" s="178" t="s">
        <v>5909</v>
      </c>
      <c r="G191" s="177" t="s">
        <v>5910</v>
      </c>
    </row>
    <row r="192" spans="3:7" ht="14.5" x14ac:dyDescent="0.3">
      <c r="C192" s="337" t="s">
        <v>5658</v>
      </c>
      <c r="D192" s="178" t="s">
        <v>239</v>
      </c>
      <c r="E192" s="338" t="s">
        <v>5898</v>
      </c>
      <c r="F192" s="178" t="s">
        <v>5911</v>
      </c>
      <c r="G192" s="177" t="s">
        <v>5912</v>
      </c>
    </row>
    <row r="193" spans="3:7" ht="14.5" x14ac:dyDescent="0.3">
      <c r="C193" s="337" t="s">
        <v>5658</v>
      </c>
      <c r="D193" s="178" t="s">
        <v>239</v>
      </c>
      <c r="E193" s="338" t="s">
        <v>5898</v>
      </c>
      <c r="F193" s="178" t="s">
        <v>5913</v>
      </c>
      <c r="G193" s="177" t="s">
        <v>5914</v>
      </c>
    </row>
    <row r="194" spans="3:7" ht="14.5" x14ac:dyDescent="0.3">
      <c r="C194" s="337" t="s">
        <v>5658</v>
      </c>
      <c r="D194" s="178" t="s">
        <v>239</v>
      </c>
      <c r="E194" s="338" t="s">
        <v>5898</v>
      </c>
      <c r="F194" s="178" t="s">
        <v>5915</v>
      </c>
      <c r="G194" s="177" t="s">
        <v>5916</v>
      </c>
    </row>
    <row r="195" spans="3:7" ht="14.5" x14ac:dyDescent="0.3">
      <c r="C195" s="337" t="s">
        <v>5658</v>
      </c>
      <c r="D195" s="178" t="s">
        <v>239</v>
      </c>
      <c r="E195" s="338" t="s">
        <v>5898</v>
      </c>
      <c r="F195" s="178" t="s">
        <v>5917</v>
      </c>
      <c r="G195" s="177" t="s">
        <v>5918</v>
      </c>
    </row>
    <row r="196" spans="3:7" ht="14.5" x14ac:dyDescent="0.3">
      <c r="C196" s="337" t="s">
        <v>5658</v>
      </c>
      <c r="D196" s="178" t="s">
        <v>239</v>
      </c>
      <c r="E196" s="338" t="s">
        <v>5898</v>
      </c>
      <c r="F196" s="180" t="s">
        <v>5919</v>
      </c>
      <c r="G196" s="177" t="s">
        <v>5920</v>
      </c>
    </row>
    <row r="197" spans="3:7" ht="14.5" x14ac:dyDescent="0.3">
      <c r="C197" s="333" t="s">
        <v>5661</v>
      </c>
      <c r="D197" s="334" t="s">
        <v>239</v>
      </c>
      <c r="E197" s="335" t="s">
        <v>5921</v>
      </c>
      <c r="F197" s="334"/>
      <c r="G197" s="336" t="s">
        <v>5922</v>
      </c>
    </row>
    <row r="198" spans="3:7" ht="14.5" x14ac:dyDescent="0.3">
      <c r="C198" s="337" t="s">
        <v>5658</v>
      </c>
      <c r="D198" s="178" t="s">
        <v>239</v>
      </c>
      <c r="E198" s="338" t="s">
        <v>5921</v>
      </c>
      <c r="F198" s="180" t="s">
        <v>5923</v>
      </c>
      <c r="G198" s="177" t="s">
        <v>5922</v>
      </c>
    </row>
    <row r="199" spans="3:7" ht="14.5" x14ac:dyDescent="0.3">
      <c r="C199" s="329" t="s">
        <v>4334</v>
      </c>
      <c r="D199" s="330" t="s">
        <v>239</v>
      </c>
      <c r="E199" s="331"/>
      <c r="F199" s="330"/>
      <c r="G199" s="332" t="s">
        <v>5924</v>
      </c>
    </row>
    <row r="200" spans="3:7" ht="14.5" x14ac:dyDescent="0.3">
      <c r="C200" s="333" t="s">
        <v>5661</v>
      </c>
      <c r="D200" s="334" t="s">
        <v>239</v>
      </c>
      <c r="E200" s="335" t="s">
        <v>5925</v>
      </c>
      <c r="F200" s="334"/>
      <c r="G200" s="336" t="s">
        <v>5924</v>
      </c>
    </row>
    <row r="201" spans="3:7" ht="14.5" x14ac:dyDescent="0.3">
      <c r="C201" s="337" t="s">
        <v>5658</v>
      </c>
      <c r="D201" s="178" t="s">
        <v>239</v>
      </c>
      <c r="E201" s="338" t="s">
        <v>5925</v>
      </c>
      <c r="F201" s="178" t="s">
        <v>5926</v>
      </c>
      <c r="G201" s="177" t="s">
        <v>5927</v>
      </c>
    </row>
    <row r="202" spans="3:7" ht="14.5" x14ac:dyDescent="0.3">
      <c r="C202" s="337" t="s">
        <v>5658</v>
      </c>
      <c r="D202" s="178" t="s">
        <v>239</v>
      </c>
      <c r="E202" s="338" t="s">
        <v>5925</v>
      </c>
      <c r="F202" s="178" t="s">
        <v>4436</v>
      </c>
      <c r="G202" s="177" t="s">
        <v>4437</v>
      </c>
    </row>
    <row r="203" spans="3:7" ht="14.5" x14ac:dyDescent="0.3">
      <c r="C203" s="337" t="s">
        <v>5658</v>
      </c>
      <c r="D203" s="178" t="s">
        <v>239</v>
      </c>
      <c r="E203" s="338" t="s">
        <v>5925</v>
      </c>
      <c r="F203" s="178" t="s">
        <v>4348</v>
      </c>
      <c r="G203" s="177" t="s">
        <v>5928</v>
      </c>
    </row>
    <row r="204" spans="3:7" ht="14.5" x14ac:dyDescent="0.3">
      <c r="C204" s="333" t="s">
        <v>5661</v>
      </c>
      <c r="D204" s="334" t="s">
        <v>239</v>
      </c>
      <c r="E204" s="335" t="s">
        <v>5929</v>
      </c>
      <c r="F204" s="334"/>
      <c r="G204" s="336" t="s">
        <v>5930</v>
      </c>
    </row>
    <row r="205" spans="3:7" ht="14.5" x14ac:dyDescent="0.3">
      <c r="C205" s="337" t="s">
        <v>5658</v>
      </c>
      <c r="D205" s="178" t="s">
        <v>239</v>
      </c>
      <c r="E205" s="338" t="s">
        <v>5929</v>
      </c>
      <c r="F205" s="180" t="s">
        <v>5931</v>
      </c>
      <c r="G205" s="177" t="s">
        <v>5930</v>
      </c>
    </row>
    <row r="206" spans="3:7" ht="14.5" x14ac:dyDescent="0.3">
      <c r="C206" s="329" t="s">
        <v>4334</v>
      </c>
      <c r="D206" s="330" t="s">
        <v>239</v>
      </c>
      <c r="E206" s="331"/>
      <c r="F206" s="330"/>
      <c r="G206" s="332" t="s">
        <v>5932</v>
      </c>
    </row>
    <row r="207" spans="3:7" ht="14.5" x14ac:dyDescent="0.3">
      <c r="C207" s="333" t="s">
        <v>5661</v>
      </c>
      <c r="D207" s="334" t="s">
        <v>239</v>
      </c>
      <c r="E207" s="335" t="s">
        <v>5933</v>
      </c>
      <c r="F207" s="334"/>
      <c r="G207" s="336" t="s">
        <v>4389</v>
      </c>
    </row>
    <row r="208" spans="3:7" ht="14.5" x14ac:dyDescent="0.3">
      <c r="C208" s="337" t="s">
        <v>5658</v>
      </c>
      <c r="D208" s="178" t="s">
        <v>239</v>
      </c>
      <c r="E208" s="338" t="s">
        <v>5933</v>
      </c>
      <c r="F208" s="178" t="s">
        <v>4388</v>
      </c>
      <c r="G208" s="179" t="s">
        <v>4389</v>
      </c>
    </row>
    <row r="209" spans="3:7" ht="14.5" x14ac:dyDescent="0.3">
      <c r="C209" s="333" t="s">
        <v>5661</v>
      </c>
      <c r="D209" s="334" t="s">
        <v>239</v>
      </c>
      <c r="E209" s="335" t="s">
        <v>5934</v>
      </c>
      <c r="F209" s="334"/>
      <c r="G209" s="336" t="s">
        <v>5935</v>
      </c>
    </row>
    <row r="210" spans="3:7" ht="14.5" x14ac:dyDescent="0.3">
      <c r="C210" s="337" t="s">
        <v>5658</v>
      </c>
      <c r="D210" s="178" t="s">
        <v>239</v>
      </c>
      <c r="E210" s="338" t="s">
        <v>5934</v>
      </c>
      <c r="F210" s="178" t="s">
        <v>5936</v>
      </c>
      <c r="G210" s="179" t="s">
        <v>5937</v>
      </c>
    </row>
    <row r="211" spans="3:7" ht="14.5" x14ac:dyDescent="0.3">
      <c r="C211" s="337" t="s">
        <v>5658</v>
      </c>
      <c r="D211" s="178" t="s">
        <v>239</v>
      </c>
      <c r="E211" s="338" t="s">
        <v>5934</v>
      </c>
      <c r="F211" s="178" t="s">
        <v>5938</v>
      </c>
      <c r="G211" s="179" t="s">
        <v>5939</v>
      </c>
    </row>
    <row r="212" spans="3:7" ht="14.5" x14ac:dyDescent="0.3">
      <c r="C212" s="337" t="s">
        <v>5658</v>
      </c>
      <c r="D212" s="178" t="s">
        <v>239</v>
      </c>
      <c r="E212" s="338" t="s">
        <v>5934</v>
      </c>
      <c r="F212" s="180" t="s">
        <v>5940</v>
      </c>
      <c r="G212" s="179" t="s">
        <v>5941</v>
      </c>
    </row>
    <row r="213" spans="3:7" ht="14.5" x14ac:dyDescent="0.3">
      <c r="C213" s="333" t="s">
        <v>5661</v>
      </c>
      <c r="D213" s="334" t="s">
        <v>239</v>
      </c>
      <c r="E213" s="335" t="s">
        <v>5942</v>
      </c>
      <c r="F213" s="334"/>
      <c r="G213" s="336" t="s">
        <v>5943</v>
      </c>
    </row>
    <row r="214" spans="3:7" ht="14.5" x14ac:dyDescent="0.3">
      <c r="C214" s="337" t="s">
        <v>5658</v>
      </c>
      <c r="D214" s="178" t="s">
        <v>239</v>
      </c>
      <c r="E214" s="338" t="s">
        <v>5942</v>
      </c>
      <c r="F214" s="180" t="s">
        <v>5944</v>
      </c>
      <c r="G214" s="179" t="s">
        <v>5943</v>
      </c>
    </row>
    <row r="215" spans="3:7" ht="14.5" x14ac:dyDescent="0.3">
      <c r="C215" s="329" t="s">
        <v>4334</v>
      </c>
      <c r="D215" s="330" t="s">
        <v>239</v>
      </c>
      <c r="E215" s="331"/>
      <c r="F215" s="330"/>
      <c r="G215" s="332" t="s">
        <v>5945</v>
      </c>
    </row>
    <row r="216" spans="3:7" ht="14.5" x14ac:dyDescent="0.3">
      <c r="C216" s="333" t="s">
        <v>5661</v>
      </c>
      <c r="D216" s="334" t="s">
        <v>239</v>
      </c>
      <c r="E216" s="335" t="s">
        <v>5946</v>
      </c>
      <c r="F216" s="334"/>
      <c r="G216" s="336" t="s">
        <v>4339</v>
      </c>
    </row>
    <row r="217" spans="3:7" ht="14.5" x14ac:dyDescent="0.3">
      <c r="C217" s="337" t="s">
        <v>5658</v>
      </c>
      <c r="D217" s="178" t="s">
        <v>239</v>
      </c>
      <c r="E217" s="338" t="s">
        <v>5946</v>
      </c>
      <c r="F217" s="178" t="s">
        <v>4338</v>
      </c>
      <c r="G217" s="179" t="s">
        <v>4339</v>
      </c>
    </row>
    <row r="218" spans="3:7" ht="14.5" x14ac:dyDescent="0.3">
      <c r="C218" s="337" t="s">
        <v>5658</v>
      </c>
      <c r="D218" s="178" t="s">
        <v>239</v>
      </c>
      <c r="E218" s="338" t="s">
        <v>5946</v>
      </c>
      <c r="F218" s="178" t="s">
        <v>5947</v>
      </c>
      <c r="G218" s="179" t="s">
        <v>5948</v>
      </c>
    </row>
    <row r="219" spans="3:7" ht="14.5" x14ac:dyDescent="0.3">
      <c r="C219" s="333" t="s">
        <v>5661</v>
      </c>
      <c r="D219" s="334" t="s">
        <v>239</v>
      </c>
      <c r="E219" s="335" t="s">
        <v>5949</v>
      </c>
      <c r="F219" s="334"/>
      <c r="G219" s="336" t="s">
        <v>5950</v>
      </c>
    </row>
    <row r="220" spans="3:7" ht="14.5" x14ac:dyDescent="0.3">
      <c r="C220" s="337" t="s">
        <v>5658</v>
      </c>
      <c r="D220" s="178" t="s">
        <v>239</v>
      </c>
      <c r="E220" s="338" t="s">
        <v>5949</v>
      </c>
      <c r="F220" s="178" t="s">
        <v>4396</v>
      </c>
      <c r="G220" s="179" t="s">
        <v>4397</v>
      </c>
    </row>
    <row r="221" spans="3:7" ht="14.5" x14ac:dyDescent="0.3">
      <c r="C221" s="337" t="s">
        <v>5658</v>
      </c>
      <c r="D221" s="178" t="s">
        <v>239</v>
      </c>
      <c r="E221" s="338" t="s">
        <v>5949</v>
      </c>
      <c r="F221" s="178" t="s">
        <v>4398</v>
      </c>
      <c r="G221" s="179" t="s">
        <v>4399</v>
      </c>
    </row>
    <row r="222" spans="3:7" ht="14.5" x14ac:dyDescent="0.3">
      <c r="C222" s="337" t="s">
        <v>5658</v>
      </c>
      <c r="D222" s="178" t="s">
        <v>239</v>
      </c>
      <c r="E222" s="338" t="s">
        <v>5949</v>
      </c>
      <c r="F222" s="178" t="s">
        <v>4400</v>
      </c>
      <c r="G222" s="179" t="s">
        <v>4401</v>
      </c>
    </row>
    <row r="223" spans="3:7" ht="14.5" x14ac:dyDescent="0.3">
      <c r="C223" s="337" t="s">
        <v>5658</v>
      </c>
      <c r="D223" s="178" t="s">
        <v>239</v>
      </c>
      <c r="E223" s="338" t="s">
        <v>5949</v>
      </c>
      <c r="F223" s="180" t="s">
        <v>4392</v>
      </c>
      <c r="G223" s="179" t="s">
        <v>5951</v>
      </c>
    </row>
    <row r="224" spans="3:7" ht="14.5" x14ac:dyDescent="0.3">
      <c r="C224" s="333" t="s">
        <v>5661</v>
      </c>
      <c r="D224" s="334" t="s">
        <v>239</v>
      </c>
      <c r="E224" s="335" t="s">
        <v>5952</v>
      </c>
      <c r="F224" s="334"/>
      <c r="G224" s="336" t="s">
        <v>4395</v>
      </c>
    </row>
    <row r="225" spans="3:7" ht="14.5" x14ac:dyDescent="0.3">
      <c r="C225" s="337" t="s">
        <v>5658</v>
      </c>
      <c r="D225" s="178" t="s">
        <v>239</v>
      </c>
      <c r="E225" s="338" t="s">
        <v>5952</v>
      </c>
      <c r="F225" s="180" t="s">
        <v>4394</v>
      </c>
      <c r="G225" s="179" t="s">
        <v>4395</v>
      </c>
    </row>
    <row r="226" spans="3:7" ht="14.5" x14ac:dyDescent="0.3">
      <c r="C226" s="329" t="s">
        <v>4334</v>
      </c>
      <c r="D226" s="330" t="s">
        <v>239</v>
      </c>
      <c r="E226" s="331"/>
      <c r="F226" s="330"/>
      <c r="G226" s="332" t="s">
        <v>5953</v>
      </c>
    </row>
    <row r="227" spans="3:7" ht="14.5" x14ac:dyDescent="0.3">
      <c r="C227" s="333" t="s">
        <v>5661</v>
      </c>
      <c r="D227" s="334" t="s">
        <v>239</v>
      </c>
      <c r="E227" s="335" t="s">
        <v>5954</v>
      </c>
      <c r="F227" s="334"/>
      <c r="G227" s="336" t="s">
        <v>5953</v>
      </c>
    </row>
    <row r="228" spans="3:7" ht="14.5" x14ac:dyDescent="0.3">
      <c r="C228" s="337" t="s">
        <v>5658</v>
      </c>
      <c r="D228" s="178" t="s">
        <v>239</v>
      </c>
      <c r="E228" s="338" t="s">
        <v>5954</v>
      </c>
      <c r="F228" s="178" t="s">
        <v>4384</v>
      </c>
      <c r="G228" s="179" t="s">
        <v>5955</v>
      </c>
    </row>
    <row r="229" spans="3:7" ht="14.5" x14ac:dyDescent="0.3">
      <c r="C229" s="337" t="s">
        <v>5658</v>
      </c>
      <c r="D229" s="178" t="s">
        <v>239</v>
      </c>
      <c r="E229" s="338" t="s">
        <v>5954</v>
      </c>
      <c r="F229" s="178" t="s">
        <v>5956</v>
      </c>
      <c r="G229" s="179" t="s">
        <v>5957</v>
      </c>
    </row>
    <row r="230" spans="3:7" ht="14.5" x14ac:dyDescent="0.3">
      <c r="C230" s="337" t="s">
        <v>5658</v>
      </c>
      <c r="D230" s="178" t="s">
        <v>239</v>
      </c>
      <c r="E230" s="338" t="s">
        <v>5954</v>
      </c>
      <c r="F230" s="178" t="s">
        <v>5958</v>
      </c>
      <c r="G230" s="179" t="s">
        <v>5959</v>
      </c>
    </row>
    <row r="231" spans="3:7" ht="14.5" x14ac:dyDescent="0.3">
      <c r="C231" s="333" t="s">
        <v>5661</v>
      </c>
      <c r="D231" s="334" t="s">
        <v>239</v>
      </c>
      <c r="E231" s="335" t="s">
        <v>5960</v>
      </c>
      <c r="F231" s="334"/>
      <c r="G231" s="336" t="s">
        <v>5953</v>
      </c>
    </row>
    <row r="232" spans="3:7" ht="14.5" x14ac:dyDescent="0.3">
      <c r="C232" s="337" t="s">
        <v>5658</v>
      </c>
      <c r="D232" s="178" t="s">
        <v>239</v>
      </c>
      <c r="E232" s="338" t="s">
        <v>5960</v>
      </c>
      <c r="F232" s="180" t="s">
        <v>5961</v>
      </c>
      <c r="G232" s="179" t="s">
        <v>5953</v>
      </c>
    </row>
    <row r="233" spans="3:7" ht="14.5" x14ac:dyDescent="0.3">
      <c r="C233" s="329" t="s">
        <v>4334</v>
      </c>
      <c r="D233" s="330" t="s">
        <v>239</v>
      </c>
      <c r="E233" s="331"/>
      <c r="F233" s="330"/>
      <c r="G233" s="332" t="s">
        <v>5962</v>
      </c>
    </row>
    <row r="234" spans="3:7" ht="14.5" x14ac:dyDescent="0.3">
      <c r="C234" s="333" t="s">
        <v>5661</v>
      </c>
      <c r="D234" s="334" t="s">
        <v>239</v>
      </c>
      <c r="E234" s="335" t="s">
        <v>5963</v>
      </c>
      <c r="F234" s="334"/>
      <c r="G234" s="336" t="s">
        <v>5962</v>
      </c>
    </row>
    <row r="235" spans="3:7" ht="14.5" x14ac:dyDescent="0.3">
      <c r="C235" s="337" t="s">
        <v>5658</v>
      </c>
      <c r="D235" s="178" t="s">
        <v>239</v>
      </c>
      <c r="E235" s="338" t="s">
        <v>5963</v>
      </c>
      <c r="F235" s="178" t="s">
        <v>5964</v>
      </c>
      <c r="G235" s="179" t="s">
        <v>5965</v>
      </c>
    </row>
    <row r="236" spans="3:7" ht="14.5" x14ac:dyDescent="0.3">
      <c r="C236" s="337" t="s">
        <v>5658</v>
      </c>
      <c r="D236" s="178" t="s">
        <v>239</v>
      </c>
      <c r="E236" s="338" t="s">
        <v>5963</v>
      </c>
      <c r="F236" s="178" t="s">
        <v>5966</v>
      </c>
      <c r="G236" s="179" t="s">
        <v>5967</v>
      </c>
    </row>
    <row r="237" spans="3:7" ht="14.5" x14ac:dyDescent="0.3">
      <c r="C237" s="337" t="s">
        <v>5658</v>
      </c>
      <c r="D237" s="178" t="s">
        <v>239</v>
      </c>
      <c r="E237" s="338" t="s">
        <v>5963</v>
      </c>
      <c r="F237" s="178" t="s">
        <v>5968</v>
      </c>
      <c r="G237" s="179" t="s">
        <v>5969</v>
      </c>
    </row>
    <row r="238" spans="3:7" ht="14.5" x14ac:dyDescent="0.3">
      <c r="C238" s="337" t="s">
        <v>5658</v>
      </c>
      <c r="D238" s="178" t="s">
        <v>239</v>
      </c>
      <c r="E238" s="338" t="s">
        <v>5963</v>
      </c>
      <c r="F238" s="178" t="s">
        <v>5970</v>
      </c>
      <c r="G238" s="179" t="s">
        <v>5971</v>
      </c>
    </row>
    <row r="239" spans="3:7" ht="14.5" x14ac:dyDescent="0.3">
      <c r="C239" s="337" t="s">
        <v>5658</v>
      </c>
      <c r="D239" s="178" t="s">
        <v>239</v>
      </c>
      <c r="E239" s="338" t="s">
        <v>5963</v>
      </c>
      <c r="F239" s="178" t="s">
        <v>4390</v>
      </c>
      <c r="G239" s="179" t="s">
        <v>5972</v>
      </c>
    </row>
    <row r="240" spans="3:7" ht="14.5" x14ac:dyDescent="0.3">
      <c r="C240" s="337" t="s">
        <v>5658</v>
      </c>
      <c r="D240" s="178" t="s">
        <v>239</v>
      </c>
      <c r="E240" s="338" t="s">
        <v>5963</v>
      </c>
      <c r="F240" s="180" t="s">
        <v>5973</v>
      </c>
      <c r="G240" s="179" t="s">
        <v>5974</v>
      </c>
    </row>
    <row r="241" spans="3:7" ht="14.5" x14ac:dyDescent="0.3">
      <c r="C241" s="325" t="s">
        <v>5656</v>
      </c>
      <c r="D241" s="326" t="s">
        <v>239</v>
      </c>
      <c r="E241" s="327"/>
      <c r="F241" s="326"/>
      <c r="G241" s="328" t="s">
        <v>5975</v>
      </c>
    </row>
    <row r="242" spans="3:7" ht="14.5" x14ac:dyDescent="0.3">
      <c r="C242" s="329" t="s">
        <v>4334</v>
      </c>
      <c r="D242" s="330" t="s">
        <v>239</v>
      </c>
      <c r="E242" s="331"/>
      <c r="F242" s="330"/>
      <c r="G242" s="332" t="s">
        <v>5975</v>
      </c>
    </row>
    <row r="243" spans="3:7" ht="14.5" x14ac:dyDescent="0.3">
      <c r="C243" s="333" t="s">
        <v>5661</v>
      </c>
      <c r="D243" s="334" t="s">
        <v>239</v>
      </c>
      <c r="E243" s="335" t="s">
        <v>5976</v>
      </c>
      <c r="F243" s="334"/>
      <c r="G243" s="336" t="s">
        <v>5975</v>
      </c>
    </row>
    <row r="244" spans="3:7" ht="14.5" x14ac:dyDescent="0.3">
      <c r="C244" s="337" t="s">
        <v>5658</v>
      </c>
      <c r="D244" s="178" t="s">
        <v>239</v>
      </c>
      <c r="E244" s="338" t="s">
        <v>5976</v>
      </c>
      <c r="F244" s="178" t="s">
        <v>5977</v>
      </c>
      <c r="G244" s="179" t="s">
        <v>5978</v>
      </c>
    </row>
    <row r="245" spans="3:7" ht="14.5" x14ac:dyDescent="0.3">
      <c r="C245" s="337" t="s">
        <v>5658</v>
      </c>
      <c r="D245" s="178" t="s">
        <v>239</v>
      </c>
      <c r="E245" s="338" t="s">
        <v>5976</v>
      </c>
      <c r="F245" s="178" t="s">
        <v>5979</v>
      </c>
      <c r="G245" s="186" t="s">
        <v>5980</v>
      </c>
    </row>
    <row r="246" spans="3:7" ht="14.5" x14ac:dyDescent="0.3">
      <c r="C246" s="337" t="s">
        <v>5658</v>
      </c>
      <c r="D246" s="178" t="s">
        <v>239</v>
      </c>
      <c r="E246" s="338" t="s">
        <v>5976</v>
      </c>
      <c r="F246" s="178" t="s">
        <v>5981</v>
      </c>
      <c r="G246" s="179" t="s">
        <v>5982</v>
      </c>
    </row>
    <row r="247" spans="3:7" ht="14.5" x14ac:dyDescent="0.3">
      <c r="C247" s="337" t="s">
        <v>5658</v>
      </c>
      <c r="D247" s="178" t="s">
        <v>239</v>
      </c>
      <c r="E247" s="338" t="s">
        <v>5976</v>
      </c>
      <c r="F247" s="178" t="s">
        <v>4404</v>
      </c>
      <c r="G247" s="179" t="s">
        <v>4405</v>
      </c>
    </row>
    <row r="248" spans="3:7" ht="14.5" x14ac:dyDescent="0.3">
      <c r="C248" s="333" t="s">
        <v>5661</v>
      </c>
      <c r="D248" s="334" t="s">
        <v>239</v>
      </c>
      <c r="E248" s="335" t="s">
        <v>5983</v>
      </c>
      <c r="F248" s="334"/>
      <c r="G248" s="336" t="s">
        <v>5975</v>
      </c>
    </row>
    <row r="249" spans="3:7" ht="14.5" x14ac:dyDescent="0.3">
      <c r="C249" s="337" t="s">
        <v>5658</v>
      </c>
      <c r="D249" s="178" t="s">
        <v>239</v>
      </c>
      <c r="E249" s="338" t="s">
        <v>5983</v>
      </c>
      <c r="F249" s="180" t="s">
        <v>5984</v>
      </c>
      <c r="G249" s="179" t="s">
        <v>5975</v>
      </c>
    </row>
    <row r="250" spans="3:7" ht="14.5" x14ac:dyDescent="0.3">
      <c r="C250" s="325" t="s">
        <v>5656</v>
      </c>
      <c r="D250" s="326" t="s">
        <v>239</v>
      </c>
      <c r="E250" s="327"/>
      <c r="F250" s="326"/>
      <c r="G250" s="328" t="s">
        <v>335</v>
      </c>
    </row>
    <row r="251" spans="3:7" ht="14.5" x14ac:dyDescent="0.3">
      <c r="C251" s="329" t="s">
        <v>4334</v>
      </c>
      <c r="D251" s="330" t="s">
        <v>239</v>
      </c>
      <c r="E251" s="331"/>
      <c r="F251" s="330"/>
      <c r="G251" s="332" t="s">
        <v>5985</v>
      </c>
    </row>
    <row r="252" spans="3:7" ht="14.5" x14ac:dyDescent="0.3">
      <c r="C252" s="333" t="s">
        <v>5661</v>
      </c>
      <c r="D252" s="334" t="s">
        <v>239</v>
      </c>
      <c r="E252" s="335" t="s">
        <v>5986</v>
      </c>
      <c r="F252" s="334"/>
      <c r="G252" s="336" t="s">
        <v>5987</v>
      </c>
    </row>
    <row r="253" spans="3:7" ht="14.5" x14ac:dyDescent="0.3">
      <c r="C253" s="337" t="s">
        <v>5658</v>
      </c>
      <c r="D253" s="178" t="s">
        <v>239</v>
      </c>
      <c r="E253" s="338" t="s">
        <v>5986</v>
      </c>
      <c r="F253" s="183" t="s">
        <v>4452</v>
      </c>
      <c r="G253" s="179" t="s">
        <v>4453</v>
      </c>
    </row>
    <row r="254" spans="3:7" ht="14.5" x14ac:dyDescent="0.3">
      <c r="C254" s="333" t="s">
        <v>5661</v>
      </c>
      <c r="D254" s="334" t="s">
        <v>239</v>
      </c>
      <c r="E254" s="335" t="s">
        <v>5988</v>
      </c>
      <c r="F254" s="334"/>
      <c r="G254" s="336" t="s">
        <v>5989</v>
      </c>
    </row>
    <row r="255" spans="3:7" ht="14.5" x14ac:dyDescent="0.3">
      <c r="C255" s="337" t="s">
        <v>5658</v>
      </c>
      <c r="D255" s="178" t="s">
        <v>239</v>
      </c>
      <c r="E255" s="338" t="s">
        <v>5988</v>
      </c>
      <c r="F255" s="180" t="s">
        <v>4454</v>
      </c>
      <c r="G255" s="179" t="s">
        <v>4455</v>
      </c>
    </row>
    <row r="256" spans="3:7" ht="14.5" x14ac:dyDescent="0.3">
      <c r="C256" s="333" t="s">
        <v>5661</v>
      </c>
      <c r="D256" s="334" t="s">
        <v>239</v>
      </c>
      <c r="E256" s="335" t="s">
        <v>5990</v>
      </c>
      <c r="F256" s="334"/>
      <c r="G256" s="336" t="s">
        <v>5991</v>
      </c>
    </row>
    <row r="257" spans="3:7" ht="14.5" x14ac:dyDescent="0.3">
      <c r="C257" s="337" t="s">
        <v>5658</v>
      </c>
      <c r="D257" s="178" t="s">
        <v>239</v>
      </c>
      <c r="E257" s="338" t="s">
        <v>5990</v>
      </c>
      <c r="F257" s="178" t="s">
        <v>4463</v>
      </c>
      <c r="G257" s="179" t="s">
        <v>4464</v>
      </c>
    </row>
    <row r="258" spans="3:7" ht="14.5" x14ac:dyDescent="0.3">
      <c r="C258" s="337" t="s">
        <v>5658</v>
      </c>
      <c r="D258" s="178" t="s">
        <v>239</v>
      </c>
      <c r="E258" s="338" t="s">
        <v>5990</v>
      </c>
      <c r="F258" s="178" t="s">
        <v>4465</v>
      </c>
      <c r="G258" s="179" t="s">
        <v>4466</v>
      </c>
    </row>
    <row r="259" spans="3:7" ht="14.5" x14ac:dyDescent="0.3">
      <c r="C259" s="333" t="s">
        <v>5661</v>
      </c>
      <c r="D259" s="334" t="s">
        <v>239</v>
      </c>
      <c r="E259" s="335" t="s">
        <v>5992</v>
      </c>
      <c r="F259" s="334"/>
      <c r="G259" s="336" t="s">
        <v>4461</v>
      </c>
    </row>
    <row r="260" spans="3:7" ht="14.5" x14ac:dyDescent="0.3">
      <c r="C260" s="337" t="s">
        <v>5658</v>
      </c>
      <c r="D260" s="178" t="s">
        <v>239</v>
      </c>
      <c r="E260" s="338" t="s">
        <v>5992</v>
      </c>
      <c r="F260" s="180" t="s">
        <v>4460</v>
      </c>
      <c r="G260" s="179" t="s">
        <v>4461</v>
      </c>
    </row>
    <row r="261" spans="3:7" ht="14.5" x14ac:dyDescent="0.3">
      <c r="C261" s="333" t="s">
        <v>5661</v>
      </c>
      <c r="D261" s="334" t="s">
        <v>239</v>
      </c>
      <c r="E261" s="335" t="s">
        <v>5993</v>
      </c>
      <c r="F261" s="334"/>
      <c r="G261" s="336" t="s">
        <v>4468</v>
      </c>
    </row>
    <row r="262" spans="3:7" ht="14.5" x14ac:dyDescent="0.3">
      <c r="C262" s="337" t="s">
        <v>5658</v>
      </c>
      <c r="D262" s="178" t="s">
        <v>239</v>
      </c>
      <c r="E262" s="338" t="s">
        <v>5993</v>
      </c>
      <c r="F262" s="180" t="s">
        <v>4467</v>
      </c>
      <c r="G262" s="179" t="s">
        <v>4468</v>
      </c>
    </row>
    <row r="263" spans="3:7" ht="14.5" x14ac:dyDescent="0.3">
      <c r="C263" s="329" t="s">
        <v>4334</v>
      </c>
      <c r="D263" s="330" t="s">
        <v>239</v>
      </c>
      <c r="E263" s="331"/>
      <c r="F263" s="330"/>
      <c r="G263" s="332" t="s">
        <v>5994</v>
      </c>
    </row>
    <row r="264" spans="3:7" ht="14.5" x14ac:dyDescent="0.3">
      <c r="C264" s="333" t="s">
        <v>5661</v>
      </c>
      <c r="D264" s="334" t="s">
        <v>239</v>
      </c>
      <c r="E264" s="335" t="s">
        <v>5995</v>
      </c>
      <c r="F264" s="334"/>
      <c r="G264" s="336" t="s">
        <v>5994</v>
      </c>
    </row>
    <row r="265" spans="3:7" ht="14.5" x14ac:dyDescent="0.3">
      <c r="C265" s="337" t="s">
        <v>5658</v>
      </c>
      <c r="D265" s="178" t="s">
        <v>239</v>
      </c>
      <c r="E265" s="338" t="s">
        <v>5995</v>
      </c>
      <c r="F265" s="178" t="s">
        <v>5996</v>
      </c>
      <c r="G265" s="179" t="s">
        <v>5997</v>
      </c>
    </row>
    <row r="266" spans="3:7" ht="14.5" x14ac:dyDescent="0.3">
      <c r="C266" s="337" t="s">
        <v>5658</v>
      </c>
      <c r="D266" s="178" t="s">
        <v>239</v>
      </c>
      <c r="E266" s="338" t="s">
        <v>5995</v>
      </c>
      <c r="F266" s="180" t="s">
        <v>5998</v>
      </c>
      <c r="G266" s="179" t="s">
        <v>5999</v>
      </c>
    </row>
    <row r="267" spans="3:7" ht="14.5" x14ac:dyDescent="0.3">
      <c r="C267" s="329" t="s">
        <v>4334</v>
      </c>
      <c r="D267" s="330" t="s">
        <v>239</v>
      </c>
      <c r="E267" s="331"/>
      <c r="F267" s="330"/>
      <c r="G267" s="332" t="s">
        <v>6000</v>
      </c>
    </row>
    <row r="268" spans="3:7" ht="14.5" x14ac:dyDescent="0.3">
      <c r="C268" s="333" t="s">
        <v>5661</v>
      </c>
      <c r="D268" s="334" t="s">
        <v>239</v>
      </c>
      <c r="E268" s="335" t="s">
        <v>6001</v>
      </c>
      <c r="F268" s="334"/>
      <c r="G268" s="336" t="s">
        <v>6000</v>
      </c>
    </row>
    <row r="269" spans="3:7" ht="14.5" x14ac:dyDescent="0.3">
      <c r="C269" s="337" t="s">
        <v>5658</v>
      </c>
      <c r="D269" s="178" t="s">
        <v>239</v>
      </c>
      <c r="E269" s="338" t="s">
        <v>6001</v>
      </c>
      <c r="F269" s="180" t="s">
        <v>6002</v>
      </c>
      <c r="G269" s="179" t="s">
        <v>6003</v>
      </c>
    </row>
    <row r="270" spans="3:7" ht="14.5" x14ac:dyDescent="0.3">
      <c r="C270" s="329" t="s">
        <v>4334</v>
      </c>
      <c r="D270" s="330" t="s">
        <v>239</v>
      </c>
      <c r="E270" s="331"/>
      <c r="F270" s="330"/>
      <c r="G270" s="332" t="s">
        <v>6004</v>
      </c>
    </row>
    <row r="271" spans="3:7" ht="14.5" x14ac:dyDescent="0.3">
      <c r="C271" s="333" t="s">
        <v>5661</v>
      </c>
      <c r="D271" s="334" t="s">
        <v>239</v>
      </c>
      <c r="E271" s="335" t="s">
        <v>6005</v>
      </c>
      <c r="F271" s="334"/>
      <c r="G271" s="336" t="s">
        <v>6004</v>
      </c>
    </row>
    <row r="272" spans="3:7" ht="14.5" x14ac:dyDescent="0.3">
      <c r="C272" s="337" t="s">
        <v>5658</v>
      </c>
      <c r="D272" s="178" t="s">
        <v>239</v>
      </c>
      <c r="E272" s="338" t="s">
        <v>6005</v>
      </c>
      <c r="F272" s="178" t="s">
        <v>4458</v>
      </c>
      <c r="G272" s="179" t="s">
        <v>4459</v>
      </c>
    </row>
    <row r="273" spans="3:7" ht="14.5" x14ac:dyDescent="0.3">
      <c r="C273" s="337" t="s">
        <v>5658</v>
      </c>
      <c r="D273" s="178" t="s">
        <v>239</v>
      </c>
      <c r="E273" s="338" t="s">
        <v>6005</v>
      </c>
      <c r="F273" s="178" t="s">
        <v>6006</v>
      </c>
      <c r="G273" s="179" t="s">
        <v>6007</v>
      </c>
    </row>
    <row r="274" spans="3:7" ht="14.5" x14ac:dyDescent="0.3">
      <c r="C274" s="337" t="s">
        <v>5658</v>
      </c>
      <c r="D274" s="178" t="s">
        <v>239</v>
      </c>
      <c r="E274" s="338" t="s">
        <v>6005</v>
      </c>
      <c r="F274" s="178" t="s">
        <v>6008</v>
      </c>
      <c r="G274" s="179" t="s">
        <v>6009</v>
      </c>
    </row>
    <row r="275" spans="3:7" ht="14.5" x14ac:dyDescent="0.3">
      <c r="C275" s="333" t="s">
        <v>5661</v>
      </c>
      <c r="D275" s="334" t="s">
        <v>239</v>
      </c>
      <c r="E275" s="335" t="s">
        <v>6010</v>
      </c>
      <c r="F275" s="334"/>
      <c r="G275" s="336" t="s">
        <v>6011</v>
      </c>
    </row>
    <row r="276" spans="3:7" ht="14.5" x14ac:dyDescent="0.3">
      <c r="C276" s="337" t="s">
        <v>5658</v>
      </c>
      <c r="D276" s="178" t="s">
        <v>239</v>
      </c>
      <c r="E276" s="338" t="s">
        <v>6010</v>
      </c>
      <c r="F276" s="180" t="s">
        <v>6012</v>
      </c>
      <c r="G276" s="179" t="s">
        <v>6013</v>
      </c>
    </row>
    <row r="277" spans="3:7" ht="14.5" x14ac:dyDescent="0.3">
      <c r="C277" s="329" t="s">
        <v>4334</v>
      </c>
      <c r="D277" s="330" t="s">
        <v>239</v>
      </c>
      <c r="E277" s="331"/>
      <c r="F277" s="330"/>
      <c r="G277" s="332" t="s">
        <v>6014</v>
      </c>
    </row>
    <row r="278" spans="3:7" ht="14.5" x14ac:dyDescent="0.3">
      <c r="C278" s="333" t="s">
        <v>5661</v>
      </c>
      <c r="D278" s="334" t="s">
        <v>239</v>
      </c>
      <c r="E278" s="335" t="s">
        <v>6015</v>
      </c>
      <c r="F278" s="334"/>
      <c r="G278" s="336" t="s">
        <v>6014</v>
      </c>
    </row>
    <row r="279" spans="3:7" ht="14.5" x14ac:dyDescent="0.3">
      <c r="C279" s="337" t="s">
        <v>5658</v>
      </c>
      <c r="D279" s="178" t="s">
        <v>239</v>
      </c>
      <c r="E279" s="338" t="s">
        <v>6015</v>
      </c>
      <c r="F279" s="178" t="s">
        <v>6016</v>
      </c>
      <c r="G279" s="179" t="s">
        <v>6017</v>
      </c>
    </row>
    <row r="280" spans="3:7" ht="14.5" x14ac:dyDescent="0.3">
      <c r="C280" s="329" t="s">
        <v>4334</v>
      </c>
      <c r="D280" s="330" t="s">
        <v>239</v>
      </c>
      <c r="E280" s="331"/>
      <c r="F280" s="330"/>
      <c r="G280" s="332" t="s">
        <v>6018</v>
      </c>
    </row>
    <row r="281" spans="3:7" ht="14.5" x14ac:dyDescent="0.3">
      <c r="C281" s="333" t="s">
        <v>5661</v>
      </c>
      <c r="D281" s="334" t="s">
        <v>239</v>
      </c>
      <c r="E281" s="335" t="s">
        <v>6019</v>
      </c>
      <c r="F281" s="334"/>
      <c r="G281" s="336" t="s">
        <v>6020</v>
      </c>
    </row>
    <row r="282" spans="3:7" ht="14.5" x14ac:dyDescent="0.3">
      <c r="C282" s="337" t="s">
        <v>5658</v>
      </c>
      <c r="D282" s="178" t="s">
        <v>239</v>
      </c>
      <c r="E282" s="338" t="s">
        <v>6019</v>
      </c>
      <c r="F282" s="180" t="s">
        <v>6021</v>
      </c>
      <c r="G282" s="179" t="s">
        <v>6022</v>
      </c>
    </row>
    <row r="283" spans="3:7" ht="14.5" x14ac:dyDescent="0.3">
      <c r="C283" s="333" t="s">
        <v>5661</v>
      </c>
      <c r="D283" s="334" t="s">
        <v>239</v>
      </c>
      <c r="E283" s="335" t="s">
        <v>6023</v>
      </c>
      <c r="F283" s="334"/>
      <c r="G283" s="336" t="s">
        <v>6024</v>
      </c>
    </row>
    <row r="284" spans="3:7" ht="14.5" x14ac:dyDescent="0.3">
      <c r="C284" s="337" t="s">
        <v>5658</v>
      </c>
      <c r="D284" s="178" t="s">
        <v>239</v>
      </c>
      <c r="E284" s="338" t="s">
        <v>6023</v>
      </c>
      <c r="F284" s="178" t="s">
        <v>6025</v>
      </c>
      <c r="G284" s="177" t="s">
        <v>6026</v>
      </c>
    </row>
    <row r="285" spans="3:7" ht="14.5" x14ac:dyDescent="0.3">
      <c r="C285" s="333" t="s">
        <v>5661</v>
      </c>
      <c r="D285" s="334" t="s">
        <v>239</v>
      </c>
      <c r="E285" s="335" t="s">
        <v>6027</v>
      </c>
      <c r="F285" s="334"/>
      <c r="G285" s="336" t="s">
        <v>6028</v>
      </c>
    </row>
    <row r="286" spans="3:7" ht="14.5" x14ac:dyDescent="0.3">
      <c r="C286" s="337" t="s">
        <v>5658</v>
      </c>
      <c r="D286" s="178" t="s">
        <v>239</v>
      </c>
      <c r="E286" s="338" t="s">
        <v>6027</v>
      </c>
      <c r="F286" s="178" t="s">
        <v>6029</v>
      </c>
      <c r="G286" s="179" t="s">
        <v>6030</v>
      </c>
    </row>
    <row r="287" spans="3:7" ht="14.5" x14ac:dyDescent="0.3">
      <c r="C287" s="337" t="s">
        <v>5658</v>
      </c>
      <c r="D287" s="178" t="s">
        <v>239</v>
      </c>
      <c r="E287" s="338" t="s">
        <v>6027</v>
      </c>
      <c r="F287" s="178" t="s">
        <v>6031</v>
      </c>
      <c r="G287" s="179" t="s">
        <v>6032</v>
      </c>
    </row>
    <row r="288" spans="3:7" ht="14.5" x14ac:dyDescent="0.3">
      <c r="C288" s="337" t="s">
        <v>5658</v>
      </c>
      <c r="D288" s="178" t="s">
        <v>239</v>
      </c>
      <c r="E288" s="338" t="s">
        <v>6027</v>
      </c>
      <c r="F288" s="178" t="s">
        <v>6033</v>
      </c>
      <c r="G288" s="179" t="s">
        <v>6034</v>
      </c>
    </row>
    <row r="289" spans="3:7" ht="14.5" x14ac:dyDescent="0.3">
      <c r="C289" s="337" t="s">
        <v>5658</v>
      </c>
      <c r="D289" s="178" t="s">
        <v>239</v>
      </c>
      <c r="E289" s="338" t="s">
        <v>6027</v>
      </c>
      <c r="F289" s="178" t="s">
        <v>6035</v>
      </c>
      <c r="G289" s="179" t="s">
        <v>6036</v>
      </c>
    </row>
    <row r="290" spans="3:7" ht="14.5" x14ac:dyDescent="0.3">
      <c r="C290" s="337" t="s">
        <v>5658</v>
      </c>
      <c r="D290" s="178" t="s">
        <v>239</v>
      </c>
      <c r="E290" s="338" t="s">
        <v>6027</v>
      </c>
      <c r="F290" s="178" t="s">
        <v>6037</v>
      </c>
      <c r="G290" s="179" t="s">
        <v>6038</v>
      </c>
    </row>
    <row r="291" spans="3:7" ht="14.5" x14ac:dyDescent="0.3">
      <c r="C291" s="337" t="s">
        <v>5658</v>
      </c>
      <c r="D291" s="178" t="s">
        <v>239</v>
      </c>
      <c r="E291" s="338" t="s">
        <v>6027</v>
      </c>
      <c r="F291" s="178" t="s">
        <v>6039</v>
      </c>
      <c r="G291" s="179" t="s">
        <v>6040</v>
      </c>
    </row>
    <row r="292" spans="3:7" ht="14.5" x14ac:dyDescent="0.3">
      <c r="C292" s="337" t="s">
        <v>5658</v>
      </c>
      <c r="D292" s="178" t="s">
        <v>239</v>
      </c>
      <c r="E292" s="338" t="s">
        <v>6027</v>
      </c>
      <c r="F292" s="180" t="s">
        <v>6041</v>
      </c>
      <c r="G292" s="179" t="s">
        <v>6042</v>
      </c>
    </row>
    <row r="293" spans="3:7" ht="14.5" x14ac:dyDescent="0.3">
      <c r="C293" s="333" t="s">
        <v>5661</v>
      </c>
      <c r="D293" s="334" t="s">
        <v>239</v>
      </c>
      <c r="E293" s="335" t="s">
        <v>6043</v>
      </c>
      <c r="F293" s="334"/>
      <c r="G293" s="336" t="s">
        <v>6044</v>
      </c>
    </row>
    <row r="294" spans="3:7" ht="14.5" x14ac:dyDescent="0.3">
      <c r="C294" s="337" t="s">
        <v>5658</v>
      </c>
      <c r="D294" s="178" t="s">
        <v>239</v>
      </c>
      <c r="E294" s="338" t="s">
        <v>6043</v>
      </c>
      <c r="F294" s="180" t="s">
        <v>6045</v>
      </c>
      <c r="G294" s="179" t="s">
        <v>6044</v>
      </c>
    </row>
    <row r="295" spans="3:7" ht="14.5" x14ac:dyDescent="0.3">
      <c r="C295" s="333" t="s">
        <v>5661</v>
      </c>
      <c r="D295" s="334" t="s">
        <v>239</v>
      </c>
      <c r="E295" s="335" t="s">
        <v>6046</v>
      </c>
      <c r="F295" s="334"/>
      <c r="G295" s="336" t="s">
        <v>4457</v>
      </c>
    </row>
    <row r="296" spans="3:7" ht="14.5" x14ac:dyDescent="0.3">
      <c r="C296" s="337" t="s">
        <v>5658</v>
      </c>
      <c r="D296" s="178" t="s">
        <v>239</v>
      </c>
      <c r="E296" s="338" t="s">
        <v>6046</v>
      </c>
      <c r="F296" s="180" t="s">
        <v>4456</v>
      </c>
      <c r="G296" s="179" t="s">
        <v>4457</v>
      </c>
    </row>
    <row r="297" spans="3:7" ht="14.5" x14ac:dyDescent="0.3">
      <c r="C297" s="329" t="s">
        <v>4334</v>
      </c>
      <c r="D297" s="330" t="s">
        <v>239</v>
      </c>
      <c r="E297" s="331"/>
      <c r="F297" s="330"/>
      <c r="G297" s="332" t="s">
        <v>349</v>
      </c>
    </row>
    <row r="298" spans="3:7" ht="14.5" x14ac:dyDescent="0.3">
      <c r="C298" s="333" t="s">
        <v>5661</v>
      </c>
      <c r="D298" s="334" t="s">
        <v>239</v>
      </c>
      <c r="E298" s="335" t="s">
        <v>6047</v>
      </c>
      <c r="F298" s="334"/>
      <c r="G298" s="336" t="s">
        <v>349</v>
      </c>
    </row>
    <row r="299" spans="3:7" ht="14.5" x14ac:dyDescent="0.3">
      <c r="C299" s="337" t="s">
        <v>5658</v>
      </c>
      <c r="D299" s="178" t="s">
        <v>239</v>
      </c>
      <c r="E299" s="338" t="s">
        <v>6047</v>
      </c>
      <c r="F299" s="178" t="s">
        <v>6048</v>
      </c>
      <c r="G299" s="179" t="s">
        <v>6049</v>
      </c>
    </row>
    <row r="300" spans="3:7" ht="14.5" x14ac:dyDescent="0.3">
      <c r="C300" s="337" t="s">
        <v>5658</v>
      </c>
      <c r="D300" s="178" t="s">
        <v>239</v>
      </c>
      <c r="E300" s="338" t="s">
        <v>6047</v>
      </c>
      <c r="F300" s="178" t="s">
        <v>6050</v>
      </c>
      <c r="G300" s="179" t="s">
        <v>6051</v>
      </c>
    </row>
    <row r="301" spans="3:7" ht="14.5" x14ac:dyDescent="0.3">
      <c r="C301" s="337" t="s">
        <v>5658</v>
      </c>
      <c r="D301" s="178" t="s">
        <v>239</v>
      </c>
      <c r="E301" s="338" t="s">
        <v>6047</v>
      </c>
      <c r="F301" s="178" t="s">
        <v>6052</v>
      </c>
      <c r="G301" s="179" t="s">
        <v>6053</v>
      </c>
    </row>
    <row r="302" spans="3:7" ht="14.5" x14ac:dyDescent="0.3">
      <c r="C302" s="337" t="s">
        <v>5658</v>
      </c>
      <c r="D302" s="178" t="s">
        <v>239</v>
      </c>
      <c r="E302" s="338" t="s">
        <v>6047</v>
      </c>
      <c r="F302" s="178" t="s">
        <v>6054</v>
      </c>
      <c r="G302" s="179" t="s">
        <v>6055</v>
      </c>
    </row>
    <row r="303" spans="3:7" ht="14.5" x14ac:dyDescent="0.3">
      <c r="C303" s="337" t="s">
        <v>5658</v>
      </c>
      <c r="D303" s="178" t="s">
        <v>239</v>
      </c>
      <c r="E303" s="338" t="s">
        <v>6047</v>
      </c>
      <c r="F303" s="178" t="s">
        <v>6056</v>
      </c>
      <c r="G303" s="179" t="s">
        <v>6057</v>
      </c>
    </row>
    <row r="304" spans="3:7" ht="14.5" x14ac:dyDescent="0.3">
      <c r="C304" s="337" t="s">
        <v>5658</v>
      </c>
      <c r="D304" s="178" t="s">
        <v>239</v>
      </c>
      <c r="E304" s="338" t="s">
        <v>6047</v>
      </c>
      <c r="F304" s="178" t="s">
        <v>6058</v>
      </c>
      <c r="G304" s="179" t="s">
        <v>6059</v>
      </c>
    </row>
    <row r="305" spans="3:7" ht="14.5" x14ac:dyDescent="0.3">
      <c r="C305" s="337" t="s">
        <v>5658</v>
      </c>
      <c r="D305" s="178" t="s">
        <v>239</v>
      </c>
      <c r="E305" s="338" t="s">
        <v>6047</v>
      </c>
      <c r="F305" s="178" t="s">
        <v>6060</v>
      </c>
      <c r="G305" s="179" t="s">
        <v>6061</v>
      </c>
    </row>
    <row r="306" spans="3:7" ht="14.5" x14ac:dyDescent="0.3">
      <c r="C306" s="337" t="s">
        <v>5658</v>
      </c>
      <c r="D306" s="178" t="s">
        <v>239</v>
      </c>
      <c r="E306" s="338" t="s">
        <v>6047</v>
      </c>
      <c r="F306" s="178" t="s">
        <v>6062</v>
      </c>
      <c r="G306" s="179" t="s">
        <v>6063</v>
      </c>
    </row>
    <row r="307" spans="3:7" ht="14.5" x14ac:dyDescent="0.3">
      <c r="C307" s="333" t="s">
        <v>5661</v>
      </c>
      <c r="D307" s="334" t="s">
        <v>239</v>
      </c>
      <c r="E307" s="335" t="s">
        <v>6064</v>
      </c>
      <c r="F307" s="334"/>
      <c r="G307" s="336" t="s">
        <v>349</v>
      </c>
    </row>
    <row r="308" spans="3:7" ht="14.5" x14ac:dyDescent="0.3">
      <c r="C308" s="337" t="s">
        <v>5658</v>
      </c>
      <c r="D308" s="178" t="s">
        <v>239</v>
      </c>
      <c r="E308" s="338" t="s">
        <v>6064</v>
      </c>
      <c r="F308" s="180" t="s">
        <v>4462</v>
      </c>
      <c r="G308" s="179" t="s">
        <v>349</v>
      </c>
    </row>
    <row r="309" spans="3:7" ht="14.5" x14ac:dyDescent="0.3">
      <c r="C309" s="325" t="s">
        <v>5656</v>
      </c>
      <c r="D309" s="326" t="s">
        <v>239</v>
      </c>
      <c r="E309" s="327"/>
      <c r="F309" s="326"/>
      <c r="G309" s="328" t="s">
        <v>6065</v>
      </c>
    </row>
    <row r="310" spans="3:7" ht="14.5" x14ac:dyDescent="0.3">
      <c r="C310" s="329" t="s">
        <v>4334</v>
      </c>
      <c r="D310" s="330" t="s">
        <v>239</v>
      </c>
      <c r="E310" s="331"/>
      <c r="F310" s="330"/>
      <c r="G310" s="332" t="s">
        <v>361</v>
      </c>
    </row>
    <row r="311" spans="3:7" ht="14.5" x14ac:dyDescent="0.3">
      <c r="C311" s="333" t="s">
        <v>5661</v>
      </c>
      <c r="D311" s="334" t="s">
        <v>239</v>
      </c>
      <c r="E311" s="335" t="s">
        <v>6066</v>
      </c>
      <c r="F311" s="334"/>
      <c r="G311" s="336" t="s">
        <v>361</v>
      </c>
    </row>
    <row r="312" spans="3:7" ht="14.5" x14ac:dyDescent="0.3">
      <c r="C312" s="337" t="s">
        <v>5658</v>
      </c>
      <c r="D312" s="178" t="s">
        <v>239</v>
      </c>
      <c r="E312" s="338" t="s">
        <v>6066</v>
      </c>
      <c r="F312" s="178" t="s">
        <v>4469</v>
      </c>
      <c r="G312" s="179" t="s">
        <v>361</v>
      </c>
    </row>
    <row r="313" spans="3:7" ht="14.5" x14ac:dyDescent="0.3">
      <c r="C313" s="325" t="s">
        <v>5656</v>
      </c>
      <c r="D313" s="326" t="s">
        <v>239</v>
      </c>
      <c r="E313" s="327"/>
      <c r="F313" s="326"/>
      <c r="G313" s="328" t="s">
        <v>6067</v>
      </c>
    </row>
    <row r="314" spans="3:7" ht="14.5" x14ac:dyDescent="0.3">
      <c r="C314" s="329" t="s">
        <v>4334</v>
      </c>
      <c r="D314" s="330" t="s">
        <v>239</v>
      </c>
      <c r="E314" s="331"/>
      <c r="F314" s="330"/>
      <c r="G314" s="332" t="s">
        <v>6068</v>
      </c>
    </row>
    <row r="315" spans="3:7" ht="14.5" x14ac:dyDescent="0.3">
      <c r="C315" s="333" t="s">
        <v>5661</v>
      </c>
      <c r="D315" s="334" t="s">
        <v>239</v>
      </c>
      <c r="E315" s="335" t="s">
        <v>6069</v>
      </c>
      <c r="F315" s="334"/>
      <c r="G315" s="336" t="s">
        <v>6070</v>
      </c>
    </row>
    <row r="316" spans="3:7" ht="14.5" x14ac:dyDescent="0.3">
      <c r="C316" s="337" t="s">
        <v>5658</v>
      </c>
      <c r="D316" s="178" t="s">
        <v>239</v>
      </c>
      <c r="E316" s="338" t="s">
        <v>6069</v>
      </c>
      <c r="F316" s="180" t="s">
        <v>6071</v>
      </c>
      <c r="G316" s="179" t="s">
        <v>6072</v>
      </c>
    </row>
    <row r="317" spans="3:7" ht="14.5" x14ac:dyDescent="0.3">
      <c r="C317" s="333" t="s">
        <v>5661</v>
      </c>
      <c r="D317" s="334" t="s">
        <v>239</v>
      </c>
      <c r="E317" s="335" t="s">
        <v>6073</v>
      </c>
      <c r="F317" s="334"/>
      <c r="G317" s="336" t="s">
        <v>6074</v>
      </c>
    </row>
    <row r="318" spans="3:7" ht="14.5" x14ac:dyDescent="0.3">
      <c r="C318" s="337" t="s">
        <v>5658</v>
      </c>
      <c r="D318" s="178" t="s">
        <v>239</v>
      </c>
      <c r="E318" s="338" t="s">
        <v>6073</v>
      </c>
      <c r="F318" s="180" t="s">
        <v>6075</v>
      </c>
      <c r="G318" s="179" t="s">
        <v>6076</v>
      </c>
    </row>
    <row r="319" spans="3:7" ht="14.5" x14ac:dyDescent="0.3">
      <c r="C319" s="333" t="s">
        <v>5661</v>
      </c>
      <c r="D319" s="334" t="s">
        <v>239</v>
      </c>
      <c r="E319" s="335" t="s">
        <v>6077</v>
      </c>
      <c r="F319" s="334"/>
      <c r="G319" s="336" t="s">
        <v>6078</v>
      </c>
    </row>
    <row r="320" spans="3:7" ht="14.5" x14ac:dyDescent="0.3">
      <c r="C320" s="337" t="s">
        <v>5658</v>
      </c>
      <c r="D320" s="178" t="s">
        <v>239</v>
      </c>
      <c r="E320" s="338" t="s">
        <v>6077</v>
      </c>
      <c r="F320" s="178" t="s">
        <v>6079</v>
      </c>
      <c r="G320" s="179" t="s">
        <v>6080</v>
      </c>
    </row>
    <row r="321" spans="3:7" ht="14.5" x14ac:dyDescent="0.3">
      <c r="C321" s="337" t="s">
        <v>5658</v>
      </c>
      <c r="D321" s="178" t="s">
        <v>239</v>
      </c>
      <c r="E321" s="338" t="s">
        <v>6077</v>
      </c>
      <c r="F321" s="178" t="s">
        <v>6081</v>
      </c>
      <c r="G321" s="177" t="s">
        <v>6082</v>
      </c>
    </row>
    <row r="322" spans="3:7" ht="14.5" x14ac:dyDescent="0.3">
      <c r="C322" s="337" t="s">
        <v>5658</v>
      </c>
      <c r="D322" s="178" t="s">
        <v>239</v>
      </c>
      <c r="E322" s="338" t="s">
        <v>6077</v>
      </c>
      <c r="F322" s="178" t="s">
        <v>6083</v>
      </c>
      <c r="G322" s="179" t="s">
        <v>6084</v>
      </c>
    </row>
    <row r="323" spans="3:7" ht="14.5" x14ac:dyDescent="0.3">
      <c r="C323" s="337" t="s">
        <v>5658</v>
      </c>
      <c r="D323" s="178" t="s">
        <v>239</v>
      </c>
      <c r="E323" s="338" t="s">
        <v>6077</v>
      </c>
      <c r="F323" s="178" t="s">
        <v>6085</v>
      </c>
      <c r="G323" s="179" t="s">
        <v>6086</v>
      </c>
    </row>
    <row r="324" spans="3:7" ht="14.5" x14ac:dyDescent="0.3">
      <c r="C324" s="337" t="s">
        <v>5658</v>
      </c>
      <c r="D324" s="178" t="s">
        <v>239</v>
      </c>
      <c r="E324" s="338" t="s">
        <v>6077</v>
      </c>
      <c r="F324" s="178" t="s">
        <v>6087</v>
      </c>
      <c r="G324" s="179" t="s">
        <v>6088</v>
      </c>
    </row>
    <row r="325" spans="3:7" ht="14.5" x14ac:dyDescent="0.3">
      <c r="C325" s="337" t="s">
        <v>5658</v>
      </c>
      <c r="D325" s="178" t="s">
        <v>239</v>
      </c>
      <c r="E325" s="338" t="s">
        <v>6077</v>
      </c>
      <c r="F325" s="178" t="s">
        <v>6089</v>
      </c>
      <c r="G325" s="179" t="s">
        <v>6090</v>
      </c>
    </row>
    <row r="326" spans="3:7" ht="14.5" x14ac:dyDescent="0.3">
      <c r="C326" s="333" t="s">
        <v>5661</v>
      </c>
      <c r="D326" s="334" t="s">
        <v>239</v>
      </c>
      <c r="E326" s="335" t="s">
        <v>6091</v>
      </c>
      <c r="F326" s="334"/>
      <c r="G326" s="336" t="s">
        <v>6068</v>
      </c>
    </row>
    <row r="327" spans="3:7" ht="14.5" x14ac:dyDescent="0.3">
      <c r="C327" s="337" t="s">
        <v>5658</v>
      </c>
      <c r="D327" s="178" t="s">
        <v>239</v>
      </c>
      <c r="E327" s="338" t="s">
        <v>6091</v>
      </c>
      <c r="F327" s="180" t="s">
        <v>4449</v>
      </c>
      <c r="G327" s="179" t="s">
        <v>6068</v>
      </c>
    </row>
    <row r="328" spans="3:7" ht="14.5" x14ac:dyDescent="0.3">
      <c r="C328" s="329" t="s">
        <v>4334</v>
      </c>
      <c r="D328" s="330" t="s">
        <v>239</v>
      </c>
      <c r="E328" s="331"/>
      <c r="F328" s="330"/>
      <c r="G328" s="332" t="s">
        <v>6092</v>
      </c>
    </row>
    <row r="329" spans="3:7" ht="14.5" x14ac:dyDescent="0.3">
      <c r="C329" s="333" t="s">
        <v>5661</v>
      </c>
      <c r="D329" s="334" t="s">
        <v>239</v>
      </c>
      <c r="E329" s="335" t="s">
        <v>6093</v>
      </c>
      <c r="F329" s="334"/>
      <c r="G329" s="336" t="s">
        <v>6094</v>
      </c>
    </row>
    <row r="330" spans="3:7" ht="14.5" x14ac:dyDescent="0.3">
      <c r="C330" s="337" t="s">
        <v>5658</v>
      </c>
      <c r="D330" s="178" t="s">
        <v>239</v>
      </c>
      <c r="E330" s="338" t="s">
        <v>6093</v>
      </c>
      <c r="F330" s="180" t="s">
        <v>4470</v>
      </c>
      <c r="G330" s="179" t="s">
        <v>4471</v>
      </c>
    </row>
    <row r="331" spans="3:7" ht="14.5" x14ac:dyDescent="0.3">
      <c r="C331" s="333" t="s">
        <v>5661</v>
      </c>
      <c r="D331" s="334" t="s">
        <v>239</v>
      </c>
      <c r="E331" s="335" t="s">
        <v>6095</v>
      </c>
      <c r="F331" s="334"/>
      <c r="G331" s="336" t="s">
        <v>4503</v>
      </c>
    </row>
    <row r="332" spans="3:7" ht="14.5" x14ac:dyDescent="0.3">
      <c r="C332" s="337" t="s">
        <v>5658</v>
      </c>
      <c r="D332" s="178" t="s">
        <v>239</v>
      </c>
      <c r="E332" s="338" t="s">
        <v>6095</v>
      </c>
      <c r="F332" s="178" t="s">
        <v>4472</v>
      </c>
      <c r="G332" s="179" t="s">
        <v>4473</v>
      </c>
    </row>
    <row r="333" spans="3:7" ht="14.5" x14ac:dyDescent="0.3">
      <c r="C333" s="337" t="s">
        <v>5658</v>
      </c>
      <c r="D333" s="178" t="s">
        <v>239</v>
      </c>
      <c r="E333" s="338" t="s">
        <v>6095</v>
      </c>
      <c r="F333" s="178" t="s">
        <v>4474</v>
      </c>
      <c r="G333" s="179" t="s">
        <v>4475</v>
      </c>
    </row>
    <row r="334" spans="3:7" ht="14.5" x14ac:dyDescent="0.3">
      <c r="C334" s="337" t="s">
        <v>5658</v>
      </c>
      <c r="D334" s="178" t="s">
        <v>239</v>
      </c>
      <c r="E334" s="338" t="s">
        <v>6095</v>
      </c>
      <c r="F334" s="178" t="s">
        <v>4476</v>
      </c>
      <c r="G334" s="179" t="s">
        <v>4477</v>
      </c>
    </row>
    <row r="335" spans="3:7" ht="14.5" x14ac:dyDescent="0.3">
      <c r="C335" s="337" t="s">
        <v>5658</v>
      </c>
      <c r="D335" s="178" t="s">
        <v>239</v>
      </c>
      <c r="E335" s="338" t="s">
        <v>6095</v>
      </c>
      <c r="F335" s="178" t="s">
        <v>4478</v>
      </c>
      <c r="G335" s="179" t="s">
        <v>4479</v>
      </c>
    </row>
    <row r="336" spans="3:7" ht="14.5" x14ac:dyDescent="0.3">
      <c r="C336" s="337" t="s">
        <v>5658</v>
      </c>
      <c r="D336" s="178" t="s">
        <v>239</v>
      </c>
      <c r="E336" s="338" t="s">
        <v>6095</v>
      </c>
      <c r="F336" s="178" t="s">
        <v>4480</v>
      </c>
      <c r="G336" s="179" t="s">
        <v>4481</v>
      </c>
    </row>
    <row r="337" spans="3:7" ht="14.5" x14ac:dyDescent="0.3">
      <c r="C337" s="337" t="s">
        <v>5658</v>
      </c>
      <c r="D337" s="178" t="s">
        <v>239</v>
      </c>
      <c r="E337" s="338" t="s">
        <v>6095</v>
      </c>
      <c r="F337" s="178" t="s">
        <v>4482</v>
      </c>
      <c r="G337" s="179" t="s">
        <v>4483</v>
      </c>
    </row>
    <row r="338" spans="3:7" ht="14.5" x14ac:dyDescent="0.3">
      <c r="C338" s="337" t="s">
        <v>5658</v>
      </c>
      <c r="D338" s="178" t="s">
        <v>239</v>
      </c>
      <c r="E338" s="338" t="s">
        <v>6095</v>
      </c>
      <c r="F338" s="178" t="s">
        <v>4484</v>
      </c>
      <c r="G338" s="179" t="s">
        <v>4485</v>
      </c>
    </row>
    <row r="339" spans="3:7" ht="14.5" x14ac:dyDescent="0.3">
      <c r="C339" s="337" t="s">
        <v>5658</v>
      </c>
      <c r="D339" s="178" t="s">
        <v>239</v>
      </c>
      <c r="E339" s="338" t="s">
        <v>6095</v>
      </c>
      <c r="F339" s="178" t="s">
        <v>4486</v>
      </c>
      <c r="G339" s="179" t="s">
        <v>4487</v>
      </c>
    </row>
    <row r="340" spans="3:7" ht="14.5" x14ac:dyDescent="0.3">
      <c r="C340" s="337" t="s">
        <v>5658</v>
      </c>
      <c r="D340" s="178" t="s">
        <v>239</v>
      </c>
      <c r="E340" s="338" t="s">
        <v>6095</v>
      </c>
      <c r="F340" s="178" t="s">
        <v>4488</v>
      </c>
      <c r="G340" s="179" t="s">
        <v>4489</v>
      </c>
    </row>
    <row r="341" spans="3:7" ht="14.5" x14ac:dyDescent="0.3">
      <c r="C341" s="337" t="s">
        <v>5658</v>
      </c>
      <c r="D341" s="178" t="s">
        <v>239</v>
      </c>
      <c r="E341" s="338" t="s">
        <v>6095</v>
      </c>
      <c r="F341" s="178" t="s">
        <v>4490</v>
      </c>
      <c r="G341" s="179" t="s">
        <v>4491</v>
      </c>
    </row>
    <row r="342" spans="3:7" ht="14.5" x14ac:dyDescent="0.3">
      <c r="C342" s="337" t="s">
        <v>5658</v>
      </c>
      <c r="D342" s="178" t="s">
        <v>239</v>
      </c>
      <c r="E342" s="338" t="s">
        <v>6095</v>
      </c>
      <c r="F342" s="178" t="s">
        <v>4492</v>
      </c>
      <c r="G342" s="179" t="s">
        <v>4493</v>
      </c>
    </row>
    <row r="343" spans="3:7" ht="14.5" x14ac:dyDescent="0.3">
      <c r="C343" s="337" t="s">
        <v>5658</v>
      </c>
      <c r="D343" s="178" t="s">
        <v>239</v>
      </c>
      <c r="E343" s="338" t="s">
        <v>6095</v>
      </c>
      <c r="F343" s="178" t="s">
        <v>4494</v>
      </c>
      <c r="G343" s="179" t="s">
        <v>4495</v>
      </c>
    </row>
    <row r="344" spans="3:7" ht="14.5" x14ac:dyDescent="0.3">
      <c r="C344" s="337" t="s">
        <v>5658</v>
      </c>
      <c r="D344" s="178" t="s">
        <v>239</v>
      </c>
      <c r="E344" s="338" t="s">
        <v>6095</v>
      </c>
      <c r="F344" s="178" t="s">
        <v>4496</v>
      </c>
      <c r="G344" s="179" t="s">
        <v>4497</v>
      </c>
    </row>
    <row r="345" spans="3:7" ht="14.5" x14ac:dyDescent="0.3">
      <c r="C345" s="337" t="s">
        <v>5658</v>
      </c>
      <c r="D345" s="178" t="s">
        <v>239</v>
      </c>
      <c r="E345" s="338" t="s">
        <v>6095</v>
      </c>
      <c r="F345" s="178" t="s">
        <v>4498</v>
      </c>
      <c r="G345" s="179" t="s">
        <v>4499</v>
      </c>
    </row>
    <row r="346" spans="3:7" ht="14.5" x14ac:dyDescent="0.3">
      <c r="C346" s="333" t="s">
        <v>5661</v>
      </c>
      <c r="D346" s="334" t="s">
        <v>239</v>
      </c>
      <c r="E346" s="335" t="s">
        <v>6096</v>
      </c>
      <c r="F346" s="334"/>
      <c r="G346" s="336" t="s">
        <v>4503</v>
      </c>
    </row>
    <row r="347" spans="3:7" ht="14.5" x14ac:dyDescent="0.3">
      <c r="C347" s="337" t="s">
        <v>5658</v>
      </c>
      <c r="D347" s="178" t="s">
        <v>239</v>
      </c>
      <c r="E347" s="338" t="s">
        <v>6096</v>
      </c>
      <c r="F347" s="180" t="s">
        <v>4502</v>
      </c>
      <c r="G347" s="179" t="s">
        <v>4503</v>
      </c>
    </row>
    <row r="348" spans="3:7" ht="14.5" x14ac:dyDescent="0.3">
      <c r="C348" s="329" t="s">
        <v>4334</v>
      </c>
      <c r="D348" s="330" t="s">
        <v>239</v>
      </c>
      <c r="E348" s="331"/>
      <c r="F348" s="330"/>
      <c r="G348" s="332" t="s">
        <v>6097</v>
      </c>
    </row>
    <row r="349" spans="3:7" ht="14.5" x14ac:dyDescent="0.3">
      <c r="C349" s="333" t="s">
        <v>5661</v>
      </c>
      <c r="D349" s="334" t="s">
        <v>239</v>
      </c>
      <c r="E349" s="335" t="s">
        <v>6098</v>
      </c>
      <c r="F349" s="334"/>
      <c r="G349" s="336" t="s">
        <v>436</v>
      </c>
    </row>
    <row r="350" spans="3:7" ht="14.5" x14ac:dyDescent="0.3">
      <c r="C350" s="337" t="s">
        <v>5658</v>
      </c>
      <c r="D350" s="178" t="s">
        <v>239</v>
      </c>
      <c r="E350" s="338" t="s">
        <v>6098</v>
      </c>
      <c r="F350" s="178" t="s">
        <v>4602</v>
      </c>
      <c r="G350" s="179" t="s">
        <v>436</v>
      </c>
    </row>
    <row r="351" spans="3:7" ht="14.5" x14ac:dyDescent="0.3">
      <c r="C351" s="333" t="s">
        <v>5661</v>
      </c>
      <c r="D351" s="334" t="s">
        <v>239</v>
      </c>
      <c r="E351" s="335" t="s">
        <v>6099</v>
      </c>
      <c r="F351" s="334"/>
      <c r="G351" s="336" t="s">
        <v>6100</v>
      </c>
    </row>
    <row r="352" spans="3:7" ht="14.5" x14ac:dyDescent="0.3">
      <c r="C352" s="337" t="s">
        <v>5658</v>
      </c>
      <c r="D352" s="178" t="s">
        <v>239</v>
      </c>
      <c r="E352" s="338" t="s">
        <v>6099</v>
      </c>
      <c r="F352" s="178" t="s">
        <v>6101</v>
      </c>
      <c r="G352" s="179" t="s">
        <v>6102</v>
      </c>
    </row>
    <row r="353" spans="3:7" ht="14.5" x14ac:dyDescent="0.3">
      <c r="C353" s="337" t="s">
        <v>5658</v>
      </c>
      <c r="D353" s="178" t="s">
        <v>239</v>
      </c>
      <c r="E353" s="338" t="s">
        <v>6099</v>
      </c>
      <c r="F353" s="178" t="s">
        <v>6103</v>
      </c>
      <c r="G353" s="177" t="s">
        <v>6104</v>
      </c>
    </row>
    <row r="354" spans="3:7" ht="14.5" x14ac:dyDescent="0.3">
      <c r="C354" s="337" t="s">
        <v>5658</v>
      </c>
      <c r="D354" s="178" t="s">
        <v>239</v>
      </c>
      <c r="E354" s="338" t="s">
        <v>6099</v>
      </c>
      <c r="F354" s="178" t="s">
        <v>6105</v>
      </c>
      <c r="G354" s="179" t="s">
        <v>6106</v>
      </c>
    </row>
    <row r="355" spans="3:7" ht="14.5" x14ac:dyDescent="0.3">
      <c r="C355" s="337" t="s">
        <v>5658</v>
      </c>
      <c r="D355" s="178" t="s">
        <v>239</v>
      </c>
      <c r="E355" s="338" t="s">
        <v>6099</v>
      </c>
      <c r="F355" s="178" t="s">
        <v>6107</v>
      </c>
      <c r="G355" s="179" t="s">
        <v>6108</v>
      </c>
    </row>
    <row r="356" spans="3:7" ht="14.5" x14ac:dyDescent="0.3">
      <c r="C356" s="337" t="s">
        <v>5658</v>
      </c>
      <c r="D356" s="178" t="s">
        <v>239</v>
      </c>
      <c r="E356" s="338" t="s">
        <v>6099</v>
      </c>
      <c r="F356" s="178" t="s">
        <v>6109</v>
      </c>
      <c r="G356" s="179" t="s">
        <v>6110</v>
      </c>
    </row>
    <row r="357" spans="3:7" ht="14.5" x14ac:dyDescent="0.3">
      <c r="C357" s="337" t="s">
        <v>5658</v>
      </c>
      <c r="D357" s="178" t="s">
        <v>239</v>
      </c>
      <c r="E357" s="338" t="s">
        <v>6099</v>
      </c>
      <c r="F357" s="178" t="s">
        <v>6111</v>
      </c>
      <c r="G357" s="179" t="s">
        <v>6112</v>
      </c>
    </row>
    <row r="358" spans="3:7" ht="14.5" x14ac:dyDescent="0.3">
      <c r="C358" s="337" t="s">
        <v>5658</v>
      </c>
      <c r="D358" s="178" t="s">
        <v>239</v>
      </c>
      <c r="E358" s="338" t="s">
        <v>6099</v>
      </c>
      <c r="F358" s="180" t="s">
        <v>5536</v>
      </c>
      <c r="G358" s="177" t="s">
        <v>6113</v>
      </c>
    </row>
    <row r="359" spans="3:7" ht="14.5" x14ac:dyDescent="0.3">
      <c r="C359" s="329" t="s">
        <v>4334</v>
      </c>
      <c r="D359" s="330" t="s">
        <v>239</v>
      </c>
      <c r="E359" s="331"/>
      <c r="F359" s="330"/>
      <c r="G359" s="332" t="s">
        <v>6114</v>
      </c>
    </row>
    <row r="360" spans="3:7" ht="14.5" x14ac:dyDescent="0.3">
      <c r="C360" s="333" t="s">
        <v>5661</v>
      </c>
      <c r="D360" s="334" t="s">
        <v>239</v>
      </c>
      <c r="E360" s="335" t="s">
        <v>6115</v>
      </c>
      <c r="F360" s="334"/>
      <c r="G360" s="336" t="s">
        <v>6114</v>
      </c>
    </row>
    <row r="361" spans="3:7" ht="14.5" x14ac:dyDescent="0.3">
      <c r="C361" s="337" t="s">
        <v>5658</v>
      </c>
      <c r="D361" s="178" t="s">
        <v>239</v>
      </c>
      <c r="E361" s="338" t="s">
        <v>6115</v>
      </c>
      <c r="F361" s="178" t="s">
        <v>6116</v>
      </c>
      <c r="G361" s="179" t="s">
        <v>6117</v>
      </c>
    </row>
    <row r="362" spans="3:7" ht="14.5" x14ac:dyDescent="0.3">
      <c r="C362" s="337" t="s">
        <v>5658</v>
      </c>
      <c r="D362" s="178" t="s">
        <v>239</v>
      </c>
      <c r="E362" s="338" t="s">
        <v>6115</v>
      </c>
      <c r="F362" s="178" t="s">
        <v>6118</v>
      </c>
      <c r="G362" s="187" t="s">
        <v>6119</v>
      </c>
    </row>
    <row r="363" spans="3:7" ht="14.5" x14ac:dyDescent="0.3">
      <c r="C363" s="337" t="s">
        <v>5658</v>
      </c>
      <c r="D363" s="178" t="s">
        <v>239</v>
      </c>
      <c r="E363" s="338" t="s">
        <v>6115</v>
      </c>
      <c r="F363" s="178" t="s">
        <v>6120</v>
      </c>
      <c r="G363" s="187" t="s">
        <v>6121</v>
      </c>
    </row>
    <row r="364" spans="3:7" ht="14.5" x14ac:dyDescent="0.3">
      <c r="C364" s="337" t="s">
        <v>5658</v>
      </c>
      <c r="D364" s="178" t="s">
        <v>239</v>
      </c>
      <c r="E364" s="338" t="s">
        <v>6115</v>
      </c>
      <c r="F364" s="178" t="s">
        <v>6122</v>
      </c>
      <c r="G364" s="187" t="s">
        <v>6123</v>
      </c>
    </row>
    <row r="365" spans="3:7" ht="14.5" x14ac:dyDescent="0.3">
      <c r="C365" s="325" t="s">
        <v>5656</v>
      </c>
      <c r="D365" s="326" t="s">
        <v>239</v>
      </c>
      <c r="E365" s="327"/>
      <c r="F365" s="326"/>
      <c r="G365" s="328" t="s">
        <v>6124</v>
      </c>
    </row>
    <row r="366" spans="3:7" ht="14.5" x14ac:dyDescent="0.3">
      <c r="C366" s="329" t="s">
        <v>4334</v>
      </c>
      <c r="D366" s="330" t="s">
        <v>239</v>
      </c>
      <c r="E366" s="331"/>
      <c r="F366" s="330"/>
      <c r="G366" s="332" t="s">
        <v>6124</v>
      </c>
    </row>
    <row r="367" spans="3:7" ht="14.5" x14ac:dyDescent="0.3">
      <c r="C367" s="333" t="s">
        <v>5661</v>
      </c>
      <c r="D367" s="334" t="s">
        <v>239</v>
      </c>
      <c r="E367" s="335" t="s">
        <v>6125</v>
      </c>
      <c r="F367" s="334"/>
      <c r="G367" s="336" t="s">
        <v>6124</v>
      </c>
    </row>
    <row r="368" spans="3:7" ht="14.5" x14ac:dyDescent="0.3">
      <c r="C368" s="337" t="s">
        <v>5658</v>
      </c>
      <c r="D368" s="178" t="s">
        <v>239</v>
      </c>
      <c r="E368" s="338" t="s">
        <v>6125</v>
      </c>
      <c r="F368" s="178" t="s">
        <v>6126</v>
      </c>
      <c r="G368" s="179" t="s">
        <v>6127</v>
      </c>
    </row>
    <row r="369" spans="3:7" ht="14.5" x14ac:dyDescent="0.3">
      <c r="C369" s="337" t="s">
        <v>5658</v>
      </c>
      <c r="D369" s="178" t="s">
        <v>239</v>
      </c>
      <c r="E369" s="338" t="s">
        <v>6125</v>
      </c>
      <c r="F369" s="178" t="s">
        <v>6128</v>
      </c>
      <c r="G369" s="177" t="s">
        <v>6129</v>
      </c>
    </row>
    <row r="370" spans="3:7" ht="14.5" x14ac:dyDescent="0.3">
      <c r="C370" s="337" t="s">
        <v>5658</v>
      </c>
      <c r="D370" s="178" t="s">
        <v>239</v>
      </c>
      <c r="E370" s="338" t="s">
        <v>6125</v>
      </c>
      <c r="F370" s="178" t="s">
        <v>4504</v>
      </c>
      <c r="G370" s="177" t="s">
        <v>4505</v>
      </c>
    </row>
    <row r="371" spans="3:7" ht="14.5" x14ac:dyDescent="0.3">
      <c r="C371" s="337" t="s">
        <v>5658</v>
      </c>
      <c r="D371" s="178" t="s">
        <v>239</v>
      </c>
      <c r="E371" s="338" t="s">
        <v>6125</v>
      </c>
      <c r="F371" s="178" t="s">
        <v>6130</v>
      </c>
      <c r="G371" s="177" t="s">
        <v>6131</v>
      </c>
    </row>
    <row r="372" spans="3:7" ht="14.5" x14ac:dyDescent="0.3">
      <c r="C372" s="337" t="s">
        <v>5658</v>
      </c>
      <c r="D372" s="178" t="s">
        <v>239</v>
      </c>
      <c r="E372" s="338" t="s">
        <v>6125</v>
      </c>
      <c r="F372" s="178" t="s">
        <v>6132</v>
      </c>
      <c r="G372" s="177" t="s">
        <v>6133</v>
      </c>
    </row>
    <row r="373" spans="3:7" ht="14.5" x14ac:dyDescent="0.3">
      <c r="C373" s="337" t="s">
        <v>5658</v>
      </c>
      <c r="D373" s="178" t="s">
        <v>239</v>
      </c>
      <c r="E373" s="338" t="s">
        <v>6125</v>
      </c>
      <c r="F373" s="178" t="s">
        <v>6134</v>
      </c>
      <c r="G373" s="177" t="s">
        <v>6135</v>
      </c>
    </row>
    <row r="374" spans="3:7" ht="14.5" x14ac:dyDescent="0.3">
      <c r="C374" s="333" t="s">
        <v>5661</v>
      </c>
      <c r="D374" s="334" t="s">
        <v>239</v>
      </c>
      <c r="E374" s="335" t="s">
        <v>6136</v>
      </c>
      <c r="F374" s="334"/>
      <c r="G374" s="336" t="s">
        <v>6124</v>
      </c>
    </row>
    <row r="375" spans="3:7" ht="14.5" x14ac:dyDescent="0.3">
      <c r="C375" s="337" t="s">
        <v>5658</v>
      </c>
      <c r="D375" s="178" t="s">
        <v>239</v>
      </c>
      <c r="E375" s="338" t="s">
        <v>6136</v>
      </c>
      <c r="F375" s="180" t="s">
        <v>6137</v>
      </c>
      <c r="G375" s="179" t="s">
        <v>6124</v>
      </c>
    </row>
    <row r="376" spans="3:7" ht="14.5" x14ac:dyDescent="0.3">
      <c r="C376" s="322" t="s">
        <v>5654</v>
      </c>
      <c r="D376" s="323" t="s">
        <v>239</v>
      </c>
      <c r="E376" s="339"/>
      <c r="F376" s="323"/>
      <c r="G376" s="324" t="s">
        <v>6138</v>
      </c>
    </row>
    <row r="377" spans="3:7" ht="14.5" x14ac:dyDescent="0.3">
      <c r="C377" s="325" t="s">
        <v>5656</v>
      </c>
      <c r="D377" s="326" t="s">
        <v>239</v>
      </c>
      <c r="E377" s="327"/>
      <c r="F377" s="326"/>
      <c r="G377" s="328" t="s">
        <v>6138</v>
      </c>
    </row>
    <row r="378" spans="3:7" ht="14.5" x14ac:dyDescent="0.3">
      <c r="C378" s="329" t="s">
        <v>4334</v>
      </c>
      <c r="D378" s="330" t="s">
        <v>239</v>
      </c>
      <c r="E378" s="331"/>
      <c r="F378" s="330"/>
      <c r="G378" s="332" t="s">
        <v>6138</v>
      </c>
    </row>
    <row r="379" spans="3:7" ht="14.5" x14ac:dyDescent="0.3">
      <c r="C379" s="333" t="s">
        <v>5661</v>
      </c>
      <c r="D379" s="334" t="s">
        <v>239</v>
      </c>
      <c r="E379" s="335" t="s">
        <v>6139</v>
      </c>
      <c r="F379" s="334"/>
      <c r="G379" s="336" t="s">
        <v>6138</v>
      </c>
    </row>
    <row r="380" spans="3:7" ht="14.5" x14ac:dyDescent="0.3">
      <c r="C380" s="337" t="s">
        <v>5658</v>
      </c>
      <c r="D380" s="178" t="s">
        <v>239</v>
      </c>
      <c r="E380" s="338" t="s">
        <v>6139</v>
      </c>
      <c r="F380" s="178" t="s">
        <v>6140</v>
      </c>
      <c r="G380" s="179" t="s">
        <v>6141</v>
      </c>
    </row>
    <row r="381" spans="3:7" ht="14.5" x14ac:dyDescent="0.3">
      <c r="C381" s="337" t="s">
        <v>5658</v>
      </c>
      <c r="D381" s="178" t="s">
        <v>239</v>
      </c>
      <c r="E381" s="338" t="s">
        <v>6139</v>
      </c>
      <c r="F381" s="178" t="s">
        <v>6142</v>
      </c>
      <c r="G381" s="179" t="s">
        <v>6143</v>
      </c>
    </row>
    <row r="382" spans="3:7" ht="14.5" x14ac:dyDescent="0.3">
      <c r="C382" s="337" t="s">
        <v>5658</v>
      </c>
      <c r="D382" s="178" t="s">
        <v>239</v>
      </c>
      <c r="E382" s="338" t="s">
        <v>6139</v>
      </c>
      <c r="F382" s="178" t="s">
        <v>6144</v>
      </c>
      <c r="G382" s="179" t="s">
        <v>6145</v>
      </c>
    </row>
    <row r="383" spans="3:7" ht="14.5" x14ac:dyDescent="0.3">
      <c r="C383" s="337" t="s">
        <v>5658</v>
      </c>
      <c r="D383" s="178" t="s">
        <v>239</v>
      </c>
      <c r="E383" s="338" t="s">
        <v>6139</v>
      </c>
      <c r="F383" s="178" t="s">
        <v>6146</v>
      </c>
      <c r="G383" s="179" t="s">
        <v>6147</v>
      </c>
    </row>
    <row r="384" spans="3:7" ht="14.5" x14ac:dyDescent="0.3">
      <c r="C384" s="337" t="s">
        <v>5658</v>
      </c>
      <c r="D384" s="178" t="s">
        <v>239</v>
      </c>
      <c r="E384" s="338" t="s">
        <v>6139</v>
      </c>
      <c r="F384" s="178" t="s">
        <v>6148</v>
      </c>
      <c r="G384" s="179" t="s">
        <v>6149</v>
      </c>
    </row>
    <row r="385" spans="3:7" ht="14.5" x14ac:dyDescent="0.3">
      <c r="C385" s="337" t="s">
        <v>5658</v>
      </c>
      <c r="D385" s="178" t="s">
        <v>239</v>
      </c>
      <c r="E385" s="338" t="s">
        <v>6139</v>
      </c>
      <c r="F385" s="178" t="s">
        <v>6150</v>
      </c>
      <c r="G385" s="179" t="s">
        <v>6151</v>
      </c>
    </row>
    <row r="386" spans="3:7" ht="14.5" x14ac:dyDescent="0.3">
      <c r="C386" s="337" t="s">
        <v>5658</v>
      </c>
      <c r="D386" s="178" t="s">
        <v>239</v>
      </c>
      <c r="E386" s="338" t="s">
        <v>6139</v>
      </c>
      <c r="F386" s="178" t="s">
        <v>6152</v>
      </c>
      <c r="G386" s="179" t="s">
        <v>6153</v>
      </c>
    </row>
    <row r="387" spans="3:7" ht="14.5" x14ac:dyDescent="0.3">
      <c r="C387" s="337" t="s">
        <v>5658</v>
      </c>
      <c r="D387" s="178" t="s">
        <v>239</v>
      </c>
      <c r="E387" s="338" t="s">
        <v>6139</v>
      </c>
      <c r="F387" s="178" t="s">
        <v>6154</v>
      </c>
      <c r="G387" s="179" t="s">
        <v>6155</v>
      </c>
    </row>
    <row r="388" spans="3:7" ht="14.5" x14ac:dyDescent="0.3">
      <c r="C388" s="337" t="s">
        <v>5658</v>
      </c>
      <c r="D388" s="178" t="s">
        <v>239</v>
      </c>
      <c r="E388" s="338" t="s">
        <v>6139</v>
      </c>
      <c r="F388" s="178" t="s">
        <v>6156</v>
      </c>
      <c r="G388" s="179" t="s">
        <v>6157</v>
      </c>
    </row>
    <row r="389" spans="3:7" ht="14.5" x14ac:dyDescent="0.3">
      <c r="C389" s="337" t="s">
        <v>5658</v>
      </c>
      <c r="D389" s="178" t="s">
        <v>239</v>
      </c>
      <c r="E389" s="338" t="s">
        <v>6139</v>
      </c>
      <c r="F389" s="178" t="s">
        <v>6158</v>
      </c>
      <c r="G389" s="179" t="s">
        <v>6159</v>
      </c>
    </row>
    <row r="390" spans="3:7" ht="14.5" x14ac:dyDescent="0.3">
      <c r="C390" s="337" t="s">
        <v>5658</v>
      </c>
      <c r="D390" s="178" t="s">
        <v>239</v>
      </c>
      <c r="E390" s="338" t="s">
        <v>6139</v>
      </c>
      <c r="F390" s="178" t="s">
        <v>6160</v>
      </c>
      <c r="G390" s="179" t="s">
        <v>6161</v>
      </c>
    </row>
    <row r="391" spans="3:7" ht="14.5" x14ac:dyDescent="0.3">
      <c r="C391" s="337" t="s">
        <v>5658</v>
      </c>
      <c r="D391" s="178" t="s">
        <v>239</v>
      </c>
      <c r="E391" s="338" t="s">
        <v>6139</v>
      </c>
      <c r="F391" s="178" t="s">
        <v>6162</v>
      </c>
      <c r="G391" s="179" t="s">
        <v>6163</v>
      </c>
    </row>
    <row r="392" spans="3:7" ht="14.5" x14ac:dyDescent="0.3">
      <c r="C392" s="337" t="s">
        <v>5658</v>
      </c>
      <c r="D392" s="178" t="s">
        <v>239</v>
      </c>
      <c r="E392" s="338" t="s">
        <v>6139</v>
      </c>
      <c r="F392" s="178" t="s">
        <v>6164</v>
      </c>
      <c r="G392" s="179" t="s">
        <v>6165</v>
      </c>
    </row>
    <row r="393" spans="3:7" ht="14.5" x14ac:dyDescent="0.3">
      <c r="C393" s="337" t="s">
        <v>5658</v>
      </c>
      <c r="D393" s="178" t="s">
        <v>239</v>
      </c>
      <c r="E393" s="338" t="s">
        <v>6139</v>
      </c>
      <c r="F393" s="178" t="s">
        <v>6166</v>
      </c>
      <c r="G393" s="179" t="s">
        <v>6167</v>
      </c>
    </row>
    <row r="394" spans="3:7" ht="14.5" x14ac:dyDescent="0.3">
      <c r="C394" s="337" t="s">
        <v>5658</v>
      </c>
      <c r="D394" s="178" t="s">
        <v>239</v>
      </c>
      <c r="E394" s="338" t="s">
        <v>6139</v>
      </c>
      <c r="F394" s="178" t="s">
        <v>6168</v>
      </c>
      <c r="G394" s="179" t="s">
        <v>6169</v>
      </c>
    </row>
    <row r="395" spans="3:7" ht="14.5" x14ac:dyDescent="0.3">
      <c r="C395" s="337" t="s">
        <v>5658</v>
      </c>
      <c r="D395" s="178" t="s">
        <v>239</v>
      </c>
      <c r="E395" s="338" t="s">
        <v>6139</v>
      </c>
      <c r="F395" s="178" t="s">
        <v>6170</v>
      </c>
      <c r="G395" s="179" t="s">
        <v>6171</v>
      </c>
    </row>
    <row r="396" spans="3:7" ht="14.5" x14ac:dyDescent="0.3">
      <c r="C396" s="337" t="s">
        <v>5658</v>
      </c>
      <c r="D396" s="178" t="s">
        <v>239</v>
      </c>
      <c r="E396" s="338" t="s">
        <v>6139</v>
      </c>
      <c r="F396" s="178" t="s">
        <v>6172</v>
      </c>
      <c r="G396" s="179" t="s">
        <v>6173</v>
      </c>
    </row>
    <row r="397" spans="3:7" ht="14.5" x14ac:dyDescent="0.3">
      <c r="C397" s="333" t="s">
        <v>5661</v>
      </c>
      <c r="D397" s="334" t="s">
        <v>239</v>
      </c>
      <c r="E397" s="335" t="s">
        <v>6174</v>
      </c>
      <c r="F397" s="334"/>
      <c r="G397" s="336" t="s">
        <v>6138</v>
      </c>
    </row>
    <row r="398" spans="3:7" ht="14.5" x14ac:dyDescent="0.3">
      <c r="C398" s="337" t="s">
        <v>5658</v>
      </c>
      <c r="D398" s="178" t="s">
        <v>239</v>
      </c>
      <c r="E398" s="338" t="s">
        <v>6174</v>
      </c>
      <c r="F398" s="180" t="s">
        <v>6175</v>
      </c>
      <c r="G398" s="179" t="s">
        <v>6138</v>
      </c>
    </row>
    <row r="399" spans="3:7" ht="14.5" x14ac:dyDescent="0.3">
      <c r="C399" s="325" t="s">
        <v>5656</v>
      </c>
      <c r="D399" s="326" t="s">
        <v>239</v>
      </c>
      <c r="E399" s="327"/>
      <c r="F399" s="326"/>
      <c r="G399" s="328" t="s">
        <v>4509</v>
      </c>
    </row>
    <row r="400" spans="3:7" ht="14.5" x14ac:dyDescent="0.3">
      <c r="C400" s="329" t="s">
        <v>4334</v>
      </c>
      <c r="D400" s="330" t="s">
        <v>239</v>
      </c>
      <c r="E400" s="331"/>
      <c r="F400" s="330"/>
      <c r="G400" s="332" t="s">
        <v>4509</v>
      </c>
    </row>
    <row r="401" spans="3:7" ht="14.5" x14ac:dyDescent="0.3">
      <c r="C401" s="333" t="s">
        <v>5661</v>
      </c>
      <c r="D401" s="334" t="s">
        <v>239</v>
      </c>
      <c r="E401" s="335" t="s">
        <v>6176</v>
      </c>
      <c r="F401" s="334"/>
      <c r="G401" s="336" t="s">
        <v>4509</v>
      </c>
    </row>
    <row r="402" spans="3:7" ht="14.5" x14ac:dyDescent="0.3">
      <c r="C402" s="337" t="s">
        <v>5658</v>
      </c>
      <c r="D402" s="178" t="s">
        <v>239</v>
      </c>
      <c r="E402" s="338" t="s">
        <v>6176</v>
      </c>
      <c r="F402" s="178" t="s">
        <v>6177</v>
      </c>
      <c r="G402" s="177" t="s">
        <v>6178</v>
      </c>
    </row>
    <row r="403" spans="3:7" ht="14.5" x14ac:dyDescent="0.3">
      <c r="C403" s="337" t="s">
        <v>5658</v>
      </c>
      <c r="D403" s="178" t="s">
        <v>239</v>
      </c>
      <c r="E403" s="338" t="s">
        <v>6176</v>
      </c>
      <c r="F403" s="178" t="s">
        <v>6179</v>
      </c>
      <c r="G403" s="177" t="s">
        <v>6180</v>
      </c>
    </row>
    <row r="404" spans="3:7" ht="14.5" x14ac:dyDescent="0.3">
      <c r="C404" s="337" t="s">
        <v>5658</v>
      </c>
      <c r="D404" s="178" t="s">
        <v>239</v>
      </c>
      <c r="E404" s="338" t="s">
        <v>6176</v>
      </c>
      <c r="F404" s="178" t="s">
        <v>6181</v>
      </c>
      <c r="G404" s="179" t="s">
        <v>6182</v>
      </c>
    </row>
    <row r="405" spans="3:7" ht="14.5" x14ac:dyDescent="0.3">
      <c r="C405" s="337" t="s">
        <v>5658</v>
      </c>
      <c r="D405" s="178" t="s">
        <v>239</v>
      </c>
      <c r="E405" s="338" t="s">
        <v>6176</v>
      </c>
      <c r="F405" s="178" t="s">
        <v>6183</v>
      </c>
      <c r="G405" s="179" t="s">
        <v>6184</v>
      </c>
    </row>
    <row r="406" spans="3:7" ht="14.5" x14ac:dyDescent="0.3">
      <c r="C406" s="337" t="s">
        <v>5658</v>
      </c>
      <c r="D406" s="178" t="s">
        <v>239</v>
      </c>
      <c r="E406" s="338" t="s">
        <v>6176</v>
      </c>
      <c r="F406" s="178" t="s">
        <v>6185</v>
      </c>
      <c r="G406" s="177" t="s">
        <v>6186</v>
      </c>
    </row>
    <row r="407" spans="3:7" ht="14.5" x14ac:dyDescent="0.3">
      <c r="C407" s="333" t="s">
        <v>5661</v>
      </c>
      <c r="D407" s="334" t="s">
        <v>239</v>
      </c>
      <c r="E407" s="335" t="s">
        <v>6187</v>
      </c>
      <c r="F407" s="334"/>
      <c r="G407" s="336" t="s">
        <v>4509</v>
      </c>
    </row>
    <row r="408" spans="3:7" ht="14.5" x14ac:dyDescent="0.3">
      <c r="C408" s="337" t="s">
        <v>5658</v>
      </c>
      <c r="D408" s="178" t="s">
        <v>239</v>
      </c>
      <c r="E408" s="338" t="s">
        <v>6187</v>
      </c>
      <c r="F408" s="180" t="s">
        <v>4508</v>
      </c>
      <c r="G408" s="177" t="s">
        <v>4509</v>
      </c>
    </row>
    <row r="409" spans="3:7" ht="14.5" x14ac:dyDescent="0.3">
      <c r="C409" s="325" t="s">
        <v>5656</v>
      </c>
      <c r="D409" s="326" t="s">
        <v>239</v>
      </c>
      <c r="E409" s="327"/>
      <c r="F409" s="326"/>
      <c r="G409" s="328" t="s">
        <v>6188</v>
      </c>
    </row>
    <row r="410" spans="3:7" ht="14.5" x14ac:dyDescent="0.3">
      <c r="C410" s="329" t="s">
        <v>4334</v>
      </c>
      <c r="D410" s="330" t="s">
        <v>239</v>
      </c>
      <c r="E410" s="331"/>
      <c r="F410" s="330"/>
      <c r="G410" s="332" t="s">
        <v>6188</v>
      </c>
    </row>
    <row r="411" spans="3:7" ht="14.5" x14ac:dyDescent="0.3">
      <c r="C411" s="333" t="s">
        <v>5661</v>
      </c>
      <c r="D411" s="334" t="s">
        <v>239</v>
      </c>
      <c r="E411" s="335" t="s">
        <v>6189</v>
      </c>
      <c r="F411" s="334"/>
      <c r="G411" s="336" t="s">
        <v>6188</v>
      </c>
    </row>
    <row r="412" spans="3:7" ht="14.5" x14ac:dyDescent="0.3">
      <c r="C412" s="337" t="s">
        <v>5658</v>
      </c>
      <c r="D412" s="178" t="s">
        <v>239</v>
      </c>
      <c r="E412" s="338" t="s">
        <v>6189</v>
      </c>
      <c r="F412" s="178" t="s">
        <v>6190</v>
      </c>
      <c r="G412" s="179" t="s">
        <v>6191</v>
      </c>
    </row>
    <row r="413" spans="3:7" ht="14.5" x14ac:dyDescent="0.3">
      <c r="C413" s="337" t="s">
        <v>5658</v>
      </c>
      <c r="D413" s="178" t="s">
        <v>239</v>
      </c>
      <c r="E413" s="338" t="s">
        <v>6189</v>
      </c>
      <c r="F413" s="178" t="s">
        <v>6192</v>
      </c>
      <c r="G413" s="179" t="s">
        <v>6193</v>
      </c>
    </row>
    <row r="414" spans="3:7" ht="14.5" x14ac:dyDescent="0.3">
      <c r="C414" s="337" t="s">
        <v>5658</v>
      </c>
      <c r="D414" s="178" t="s">
        <v>239</v>
      </c>
      <c r="E414" s="338" t="s">
        <v>6189</v>
      </c>
      <c r="F414" s="178" t="s">
        <v>6194</v>
      </c>
      <c r="G414" s="179" t="s">
        <v>6195</v>
      </c>
    </row>
    <row r="415" spans="3:7" ht="14.5" x14ac:dyDescent="0.3">
      <c r="C415" s="337" t="s">
        <v>5658</v>
      </c>
      <c r="D415" s="178" t="s">
        <v>239</v>
      </c>
      <c r="E415" s="338" t="s">
        <v>6189</v>
      </c>
      <c r="F415" s="178" t="s">
        <v>6196</v>
      </c>
      <c r="G415" s="179" t="s">
        <v>6197</v>
      </c>
    </row>
    <row r="416" spans="3:7" ht="14.5" x14ac:dyDescent="0.3">
      <c r="C416" s="337" t="s">
        <v>5658</v>
      </c>
      <c r="D416" s="178" t="s">
        <v>239</v>
      </c>
      <c r="E416" s="338" t="s">
        <v>6189</v>
      </c>
      <c r="F416" s="178" t="s">
        <v>6198</v>
      </c>
      <c r="G416" s="179" t="s">
        <v>6199</v>
      </c>
    </row>
    <row r="417" spans="3:7" ht="14.5" x14ac:dyDescent="0.3">
      <c r="C417" s="337" t="s">
        <v>5658</v>
      </c>
      <c r="D417" s="178" t="s">
        <v>239</v>
      </c>
      <c r="E417" s="338" t="s">
        <v>6189</v>
      </c>
      <c r="F417" s="178" t="s">
        <v>6200</v>
      </c>
      <c r="G417" s="179" t="s">
        <v>6201</v>
      </c>
    </row>
    <row r="418" spans="3:7" ht="14.5" x14ac:dyDescent="0.3">
      <c r="C418" s="337" t="s">
        <v>5658</v>
      </c>
      <c r="D418" s="178" t="s">
        <v>239</v>
      </c>
      <c r="E418" s="338" t="s">
        <v>6189</v>
      </c>
      <c r="F418" s="178" t="s">
        <v>6202</v>
      </c>
      <c r="G418" s="179" t="s">
        <v>6203</v>
      </c>
    </row>
    <row r="419" spans="3:7" ht="14.5" x14ac:dyDescent="0.3">
      <c r="C419" s="337" t="s">
        <v>5658</v>
      </c>
      <c r="D419" s="178" t="s">
        <v>239</v>
      </c>
      <c r="E419" s="338" t="s">
        <v>6189</v>
      </c>
      <c r="F419" s="178" t="s">
        <v>6204</v>
      </c>
      <c r="G419" s="179" t="s">
        <v>6205</v>
      </c>
    </row>
    <row r="420" spans="3:7" ht="14.5" x14ac:dyDescent="0.3">
      <c r="C420" s="337" t="s">
        <v>5658</v>
      </c>
      <c r="D420" s="178" t="s">
        <v>239</v>
      </c>
      <c r="E420" s="338" t="s">
        <v>6189</v>
      </c>
      <c r="F420" s="178" t="s">
        <v>6206</v>
      </c>
      <c r="G420" s="179" t="s">
        <v>6207</v>
      </c>
    </row>
    <row r="421" spans="3:7" ht="14.5" x14ac:dyDescent="0.3">
      <c r="C421" s="337" t="s">
        <v>5658</v>
      </c>
      <c r="D421" s="178" t="s">
        <v>239</v>
      </c>
      <c r="E421" s="338" t="s">
        <v>6189</v>
      </c>
      <c r="F421" s="178" t="s">
        <v>6208</v>
      </c>
      <c r="G421" s="179" t="s">
        <v>6209</v>
      </c>
    </row>
    <row r="422" spans="3:7" ht="14.5" x14ac:dyDescent="0.3">
      <c r="C422" s="337" t="s">
        <v>5658</v>
      </c>
      <c r="D422" s="178" t="s">
        <v>239</v>
      </c>
      <c r="E422" s="338" t="s">
        <v>6189</v>
      </c>
      <c r="F422" s="178" t="s">
        <v>6210</v>
      </c>
      <c r="G422" s="179" t="s">
        <v>6211</v>
      </c>
    </row>
    <row r="423" spans="3:7" ht="14.5" x14ac:dyDescent="0.3">
      <c r="C423" s="337" t="s">
        <v>5658</v>
      </c>
      <c r="D423" s="178" t="s">
        <v>239</v>
      </c>
      <c r="E423" s="338" t="s">
        <v>6189</v>
      </c>
      <c r="F423" s="178" t="s">
        <v>6212</v>
      </c>
      <c r="G423" s="179" t="s">
        <v>6213</v>
      </c>
    </row>
    <row r="424" spans="3:7" ht="14.5" x14ac:dyDescent="0.3">
      <c r="C424" s="337" t="s">
        <v>5658</v>
      </c>
      <c r="D424" s="178" t="s">
        <v>239</v>
      </c>
      <c r="E424" s="338" t="s">
        <v>6189</v>
      </c>
      <c r="F424" s="178" t="s">
        <v>6214</v>
      </c>
      <c r="G424" s="179" t="s">
        <v>6215</v>
      </c>
    </row>
    <row r="425" spans="3:7" ht="14.5" x14ac:dyDescent="0.3">
      <c r="C425" s="337" t="s">
        <v>5658</v>
      </c>
      <c r="D425" s="178" t="s">
        <v>239</v>
      </c>
      <c r="E425" s="338" t="s">
        <v>6189</v>
      </c>
      <c r="F425" s="178" t="s">
        <v>6216</v>
      </c>
      <c r="G425" s="179" t="s">
        <v>6217</v>
      </c>
    </row>
    <row r="426" spans="3:7" ht="14.5" x14ac:dyDescent="0.3">
      <c r="C426" s="337" t="s">
        <v>5658</v>
      </c>
      <c r="D426" s="178" t="s">
        <v>239</v>
      </c>
      <c r="E426" s="338" t="s">
        <v>6189</v>
      </c>
      <c r="F426" s="178" t="s">
        <v>6218</v>
      </c>
      <c r="G426" s="187" t="s">
        <v>6219</v>
      </c>
    </row>
    <row r="427" spans="3:7" ht="14.5" x14ac:dyDescent="0.3">
      <c r="C427" s="337" t="s">
        <v>5658</v>
      </c>
      <c r="D427" s="178" t="s">
        <v>239</v>
      </c>
      <c r="E427" s="338" t="s">
        <v>6189</v>
      </c>
      <c r="F427" s="178" t="s">
        <v>6220</v>
      </c>
      <c r="G427" s="187" t="s">
        <v>6221</v>
      </c>
    </row>
    <row r="428" spans="3:7" ht="14.5" x14ac:dyDescent="0.3">
      <c r="C428" s="333" t="s">
        <v>5661</v>
      </c>
      <c r="D428" s="334" t="s">
        <v>239</v>
      </c>
      <c r="E428" s="335" t="s">
        <v>6222</v>
      </c>
      <c r="F428" s="334"/>
      <c r="G428" s="336" t="s">
        <v>6188</v>
      </c>
    </row>
    <row r="429" spans="3:7" ht="14.5" x14ac:dyDescent="0.3">
      <c r="C429" s="337" t="s">
        <v>5658</v>
      </c>
      <c r="D429" s="178" t="s">
        <v>239</v>
      </c>
      <c r="E429" s="338" t="s">
        <v>6222</v>
      </c>
      <c r="F429" s="180" t="s">
        <v>6223</v>
      </c>
      <c r="G429" s="179" t="s">
        <v>6188</v>
      </c>
    </row>
    <row r="430" spans="3:7" ht="14.5" x14ac:dyDescent="0.3">
      <c r="C430" s="325" t="s">
        <v>5656</v>
      </c>
      <c r="D430" s="326" t="s">
        <v>239</v>
      </c>
      <c r="E430" s="327"/>
      <c r="F430" s="326"/>
      <c r="G430" s="328" t="s">
        <v>4507</v>
      </c>
    </row>
    <row r="431" spans="3:7" ht="14.5" x14ac:dyDescent="0.3">
      <c r="C431" s="329" t="s">
        <v>4334</v>
      </c>
      <c r="D431" s="330" t="s">
        <v>239</v>
      </c>
      <c r="E431" s="331"/>
      <c r="F431" s="330"/>
      <c r="G431" s="332" t="s">
        <v>4507</v>
      </c>
    </row>
    <row r="432" spans="3:7" ht="14.5" x14ac:dyDescent="0.3">
      <c r="C432" s="333" t="s">
        <v>5661</v>
      </c>
      <c r="D432" s="334" t="s">
        <v>239</v>
      </c>
      <c r="E432" s="335" t="s">
        <v>6224</v>
      </c>
      <c r="F432" s="334"/>
      <c r="G432" s="336" t="s">
        <v>4507</v>
      </c>
    </row>
    <row r="433" spans="3:7" ht="14.5" x14ac:dyDescent="0.3">
      <c r="C433" s="337" t="s">
        <v>5658</v>
      </c>
      <c r="D433" s="178" t="s">
        <v>239</v>
      </c>
      <c r="E433" s="338" t="s">
        <v>6224</v>
      </c>
      <c r="F433" s="178" t="s">
        <v>6225</v>
      </c>
      <c r="G433" s="179" t="s">
        <v>6226</v>
      </c>
    </row>
    <row r="434" spans="3:7" ht="14.5" x14ac:dyDescent="0.3">
      <c r="C434" s="337" t="s">
        <v>5658</v>
      </c>
      <c r="D434" s="178" t="s">
        <v>239</v>
      </c>
      <c r="E434" s="338" t="s">
        <v>6224</v>
      </c>
      <c r="F434" s="178" t="s">
        <v>6227</v>
      </c>
      <c r="G434" s="179" t="s">
        <v>6228</v>
      </c>
    </row>
    <row r="435" spans="3:7" ht="14.5" x14ac:dyDescent="0.3">
      <c r="C435" s="337" t="s">
        <v>5658</v>
      </c>
      <c r="D435" s="178" t="s">
        <v>239</v>
      </c>
      <c r="E435" s="338" t="s">
        <v>6224</v>
      </c>
      <c r="F435" s="178" t="s">
        <v>6229</v>
      </c>
      <c r="G435" s="179" t="s">
        <v>6230</v>
      </c>
    </row>
    <row r="436" spans="3:7" ht="14.5" x14ac:dyDescent="0.3">
      <c r="C436" s="337" t="s">
        <v>5658</v>
      </c>
      <c r="D436" s="178" t="s">
        <v>239</v>
      </c>
      <c r="E436" s="338" t="s">
        <v>6224</v>
      </c>
      <c r="F436" s="178" t="s">
        <v>6231</v>
      </c>
      <c r="G436" s="179" t="s">
        <v>6232</v>
      </c>
    </row>
    <row r="437" spans="3:7" ht="14.5" x14ac:dyDescent="0.3">
      <c r="C437" s="337" t="s">
        <v>5658</v>
      </c>
      <c r="D437" s="178" t="s">
        <v>239</v>
      </c>
      <c r="E437" s="338" t="s">
        <v>6224</v>
      </c>
      <c r="F437" s="178" t="s">
        <v>6233</v>
      </c>
      <c r="G437" s="179" t="s">
        <v>6234</v>
      </c>
    </row>
    <row r="438" spans="3:7" ht="14.5" x14ac:dyDescent="0.3">
      <c r="C438" s="337" t="s">
        <v>5658</v>
      </c>
      <c r="D438" s="178" t="s">
        <v>239</v>
      </c>
      <c r="E438" s="338" t="s">
        <v>6224</v>
      </c>
      <c r="F438" s="178" t="s">
        <v>6235</v>
      </c>
      <c r="G438" s="179" t="s">
        <v>6236</v>
      </c>
    </row>
    <row r="439" spans="3:7" ht="14.5" x14ac:dyDescent="0.3">
      <c r="C439" s="337" t="s">
        <v>5658</v>
      </c>
      <c r="D439" s="178" t="s">
        <v>239</v>
      </c>
      <c r="E439" s="338" t="s">
        <v>6224</v>
      </c>
      <c r="F439" s="178" t="s">
        <v>6237</v>
      </c>
      <c r="G439" s="179" t="s">
        <v>6238</v>
      </c>
    </row>
    <row r="440" spans="3:7" ht="14.5" x14ac:dyDescent="0.3">
      <c r="C440" s="337" t="s">
        <v>5658</v>
      </c>
      <c r="D440" s="178" t="s">
        <v>239</v>
      </c>
      <c r="E440" s="338" t="s">
        <v>6224</v>
      </c>
      <c r="F440" s="178" t="s">
        <v>6239</v>
      </c>
      <c r="G440" s="179" t="s">
        <v>6240</v>
      </c>
    </row>
    <row r="441" spans="3:7" ht="14.5" x14ac:dyDescent="0.3">
      <c r="C441" s="337" t="s">
        <v>5658</v>
      </c>
      <c r="D441" s="178" t="s">
        <v>239</v>
      </c>
      <c r="E441" s="338" t="s">
        <v>6224</v>
      </c>
      <c r="F441" s="178" t="s">
        <v>6241</v>
      </c>
      <c r="G441" s="179" t="s">
        <v>6242</v>
      </c>
    </row>
    <row r="442" spans="3:7" ht="14.5" x14ac:dyDescent="0.3">
      <c r="C442" s="337" t="s">
        <v>5658</v>
      </c>
      <c r="D442" s="178" t="s">
        <v>239</v>
      </c>
      <c r="E442" s="338" t="s">
        <v>6224</v>
      </c>
      <c r="F442" s="178" t="s">
        <v>6243</v>
      </c>
      <c r="G442" s="179" t="s">
        <v>6244</v>
      </c>
    </row>
    <row r="443" spans="3:7" ht="14.5" x14ac:dyDescent="0.3">
      <c r="C443" s="337" t="s">
        <v>5658</v>
      </c>
      <c r="D443" s="178" t="s">
        <v>239</v>
      </c>
      <c r="E443" s="338" t="s">
        <v>6224</v>
      </c>
      <c r="F443" s="178" t="s">
        <v>6245</v>
      </c>
      <c r="G443" s="179" t="s">
        <v>6246</v>
      </c>
    </row>
    <row r="444" spans="3:7" ht="14.5" x14ac:dyDescent="0.3">
      <c r="C444" s="333" t="s">
        <v>5661</v>
      </c>
      <c r="D444" s="334" t="s">
        <v>239</v>
      </c>
      <c r="E444" s="335" t="s">
        <v>6247</v>
      </c>
      <c r="F444" s="334"/>
      <c r="G444" s="336" t="s">
        <v>4507</v>
      </c>
    </row>
    <row r="445" spans="3:7" ht="14.5" x14ac:dyDescent="0.3">
      <c r="C445" s="337" t="s">
        <v>5658</v>
      </c>
      <c r="D445" s="178" t="s">
        <v>239</v>
      </c>
      <c r="E445" s="338" t="s">
        <v>6247</v>
      </c>
      <c r="F445" s="180" t="s">
        <v>4506</v>
      </c>
      <c r="G445" s="179" t="s">
        <v>4507</v>
      </c>
    </row>
    <row r="446" spans="3:7" ht="14.5" x14ac:dyDescent="0.3">
      <c r="C446" s="322" t="s">
        <v>5654</v>
      </c>
      <c r="D446" s="323" t="s">
        <v>239</v>
      </c>
      <c r="E446" s="339"/>
      <c r="F446" s="323"/>
      <c r="G446" s="324" t="s">
        <v>6248</v>
      </c>
    </row>
    <row r="447" spans="3:7" ht="14.5" x14ac:dyDescent="0.3">
      <c r="C447" s="325" t="s">
        <v>5656</v>
      </c>
      <c r="D447" s="326" t="s">
        <v>239</v>
      </c>
      <c r="E447" s="327"/>
      <c r="F447" s="326"/>
      <c r="G447" s="328" t="s">
        <v>6249</v>
      </c>
    </row>
    <row r="448" spans="3:7" ht="14.5" x14ac:dyDescent="0.3">
      <c r="C448" s="329" t="s">
        <v>4334</v>
      </c>
      <c r="D448" s="330" t="s">
        <v>239</v>
      </c>
      <c r="E448" s="331"/>
      <c r="F448" s="330"/>
      <c r="G448" s="332" t="s">
        <v>4511</v>
      </c>
    </row>
    <row r="449" spans="3:7" ht="14.5" x14ac:dyDescent="0.3">
      <c r="C449" s="333" t="s">
        <v>5661</v>
      </c>
      <c r="D449" s="334" t="s">
        <v>239</v>
      </c>
      <c r="E449" s="335" t="s">
        <v>6250</v>
      </c>
      <c r="F449" s="334"/>
      <c r="G449" s="336" t="s">
        <v>4511</v>
      </c>
    </row>
    <row r="450" spans="3:7" ht="14.5" x14ac:dyDescent="0.3">
      <c r="C450" s="337" t="s">
        <v>5658</v>
      </c>
      <c r="D450" s="178" t="s">
        <v>239</v>
      </c>
      <c r="E450" s="338" t="s">
        <v>6250</v>
      </c>
      <c r="F450" s="178" t="s">
        <v>6251</v>
      </c>
      <c r="G450" s="179" t="s">
        <v>6252</v>
      </c>
    </row>
    <row r="451" spans="3:7" ht="14.5" x14ac:dyDescent="0.3">
      <c r="C451" s="337" t="s">
        <v>5658</v>
      </c>
      <c r="D451" s="178" t="s">
        <v>239</v>
      </c>
      <c r="E451" s="338" t="s">
        <v>6250</v>
      </c>
      <c r="F451" s="178" t="s">
        <v>6253</v>
      </c>
      <c r="G451" s="179" t="s">
        <v>6254</v>
      </c>
    </row>
    <row r="452" spans="3:7" ht="14.5" x14ac:dyDescent="0.3">
      <c r="C452" s="337" t="s">
        <v>5658</v>
      </c>
      <c r="D452" s="178" t="s">
        <v>239</v>
      </c>
      <c r="E452" s="338" t="s">
        <v>6250</v>
      </c>
      <c r="F452" s="178" t="s">
        <v>6255</v>
      </c>
      <c r="G452" s="187" t="s">
        <v>6256</v>
      </c>
    </row>
    <row r="453" spans="3:7" ht="14.5" x14ac:dyDescent="0.3">
      <c r="C453" s="337" t="s">
        <v>5658</v>
      </c>
      <c r="D453" s="178" t="s">
        <v>239</v>
      </c>
      <c r="E453" s="338" t="s">
        <v>6250</v>
      </c>
      <c r="F453" s="178" t="s">
        <v>6257</v>
      </c>
      <c r="G453" s="179" t="s">
        <v>6258</v>
      </c>
    </row>
    <row r="454" spans="3:7" ht="14.5" x14ac:dyDescent="0.3">
      <c r="C454" s="337" t="s">
        <v>5658</v>
      </c>
      <c r="D454" s="178" t="s">
        <v>239</v>
      </c>
      <c r="E454" s="338" t="s">
        <v>6250</v>
      </c>
      <c r="F454" s="178" t="s">
        <v>6259</v>
      </c>
      <c r="G454" s="179" t="s">
        <v>6260</v>
      </c>
    </row>
    <row r="455" spans="3:7" ht="14.5" x14ac:dyDescent="0.3">
      <c r="C455" s="337" t="s">
        <v>5658</v>
      </c>
      <c r="D455" s="178" t="s">
        <v>239</v>
      </c>
      <c r="E455" s="338" t="s">
        <v>6250</v>
      </c>
      <c r="F455" s="178" t="s">
        <v>6261</v>
      </c>
      <c r="G455" s="179" t="s">
        <v>6262</v>
      </c>
    </row>
    <row r="456" spans="3:7" ht="14.5" x14ac:dyDescent="0.3">
      <c r="C456" s="337" t="s">
        <v>5658</v>
      </c>
      <c r="D456" s="178" t="s">
        <v>239</v>
      </c>
      <c r="E456" s="338" t="s">
        <v>6250</v>
      </c>
      <c r="F456" s="178" t="s">
        <v>4518</v>
      </c>
      <c r="G456" s="179" t="s">
        <v>4519</v>
      </c>
    </row>
    <row r="457" spans="3:7" ht="14.5" x14ac:dyDescent="0.3">
      <c r="C457" s="337" t="s">
        <v>5658</v>
      </c>
      <c r="D457" s="178" t="s">
        <v>239</v>
      </c>
      <c r="E457" s="338" t="s">
        <v>6250</v>
      </c>
      <c r="F457" s="178" t="s">
        <v>6263</v>
      </c>
      <c r="G457" s="179" t="s">
        <v>6264</v>
      </c>
    </row>
    <row r="458" spans="3:7" ht="14.5" x14ac:dyDescent="0.3">
      <c r="C458" s="337" t="s">
        <v>5658</v>
      </c>
      <c r="D458" s="178" t="s">
        <v>239</v>
      </c>
      <c r="E458" s="338" t="s">
        <v>6250</v>
      </c>
      <c r="F458" s="178" t="s">
        <v>6265</v>
      </c>
      <c r="G458" s="179" t="s">
        <v>6266</v>
      </c>
    </row>
    <row r="459" spans="3:7" ht="14.5" x14ac:dyDescent="0.3">
      <c r="C459" s="337" t="s">
        <v>5658</v>
      </c>
      <c r="D459" s="178" t="s">
        <v>239</v>
      </c>
      <c r="E459" s="338" t="s">
        <v>6250</v>
      </c>
      <c r="F459" s="178" t="s">
        <v>6267</v>
      </c>
      <c r="G459" s="179" t="s">
        <v>6268</v>
      </c>
    </row>
    <row r="460" spans="3:7" ht="14.5" x14ac:dyDescent="0.3">
      <c r="C460" s="337" t="s">
        <v>5658</v>
      </c>
      <c r="D460" s="178" t="s">
        <v>239</v>
      </c>
      <c r="E460" s="338" t="s">
        <v>6250</v>
      </c>
      <c r="F460" s="178" t="s">
        <v>4536</v>
      </c>
      <c r="G460" s="179" t="s">
        <v>4537</v>
      </c>
    </row>
    <row r="461" spans="3:7" ht="14.5" x14ac:dyDescent="0.3">
      <c r="C461" s="337" t="s">
        <v>5658</v>
      </c>
      <c r="D461" s="178" t="s">
        <v>239</v>
      </c>
      <c r="E461" s="338" t="s">
        <v>6250</v>
      </c>
      <c r="F461" s="178" t="s">
        <v>4520</v>
      </c>
      <c r="G461" s="179" t="s">
        <v>4521</v>
      </c>
    </row>
    <row r="462" spans="3:7" ht="14.5" x14ac:dyDescent="0.3">
      <c r="C462" s="337" t="s">
        <v>5658</v>
      </c>
      <c r="D462" s="178" t="s">
        <v>239</v>
      </c>
      <c r="E462" s="338" t="s">
        <v>6250</v>
      </c>
      <c r="F462" s="178" t="s">
        <v>6269</v>
      </c>
      <c r="G462" s="179" t="s">
        <v>6270</v>
      </c>
    </row>
    <row r="463" spans="3:7" ht="14.5" x14ac:dyDescent="0.3">
      <c r="C463" s="337" t="s">
        <v>5658</v>
      </c>
      <c r="D463" s="178" t="s">
        <v>239</v>
      </c>
      <c r="E463" s="338" t="s">
        <v>6250</v>
      </c>
      <c r="F463" s="178" t="s">
        <v>6271</v>
      </c>
      <c r="G463" s="179" t="s">
        <v>6272</v>
      </c>
    </row>
    <row r="464" spans="3:7" ht="14.5" x14ac:dyDescent="0.3">
      <c r="C464" s="337" t="s">
        <v>5658</v>
      </c>
      <c r="D464" s="178" t="s">
        <v>239</v>
      </c>
      <c r="E464" s="338" t="s">
        <v>6250</v>
      </c>
      <c r="F464" s="178" t="s">
        <v>6273</v>
      </c>
      <c r="G464" s="179" t="s">
        <v>6274</v>
      </c>
    </row>
    <row r="465" spans="3:7" ht="14.5" x14ac:dyDescent="0.3">
      <c r="C465" s="337" t="s">
        <v>5658</v>
      </c>
      <c r="D465" s="178" t="s">
        <v>239</v>
      </c>
      <c r="E465" s="338" t="s">
        <v>6250</v>
      </c>
      <c r="F465" s="178" t="s">
        <v>6275</v>
      </c>
      <c r="G465" s="179" t="s">
        <v>6276</v>
      </c>
    </row>
    <row r="466" spans="3:7" ht="14.5" x14ac:dyDescent="0.3">
      <c r="C466" s="337" t="s">
        <v>5658</v>
      </c>
      <c r="D466" s="178" t="s">
        <v>239</v>
      </c>
      <c r="E466" s="338" t="s">
        <v>6250</v>
      </c>
      <c r="F466" s="178" t="s">
        <v>6277</v>
      </c>
      <c r="G466" s="179" t="s">
        <v>6278</v>
      </c>
    </row>
    <row r="467" spans="3:7" ht="14.5" x14ac:dyDescent="0.3">
      <c r="C467" s="337" t="s">
        <v>5658</v>
      </c>
      <c r="D467" s="178" t="s">
        <v>239</v>
      </c>
      <c r="E467" s="338" t="s">
        <v>6250</v>
      </c>
      <c r="F467" s="178" t="s">
        <v>4538</v>
      </c>
      <c r="G467" s="179" t="s">
        <v>6279</v>
      </c>
    </row>
    <row r="468" spans="3:7" ht="14.5" x14ac:dyDescent="0.3">
      <c r="C468" s="337" t="s">
        <v>5658</v>
      </c>
      <c r="D468" s="178" t="s">
        <v>239</v>
      </c>
      <c r="E468" s="338" t="s">
        <v>6250</v>
      </c>
      <c r="F468" s="178" t="s">
        <v>4540</v>
      </c>
      <c r="G468" s="179" t="s">
        <v>6280</v>
      </c>
    </row>
    <row r="469" spans="3:7" ht="14.5" x14ac:dyDescent="0.3">
      <c r="C469" s="337" t="s">
        <v>5658</v>
      </c>
      <c r="D469" s="178" t="s">
        <v>239</v>
      </c>
      <c r="E469" s="338" t="s">
        <v>6250</v>
      </c>
      <c r="F469" s="178" t="s">
        <v>6281</v>
      </c>
      <c r="G469" s="179" t="s">
        <v>6282</v>
      </c>
    </row>
    <row r="470" spans="3:7" ht="14.5" x14ac:dyDescent="0.3">
      <c r="C470" s="337" t="s">
        <v>5658</v>
      </c>
      <c r="D470" s="178" t="s">
        <v>239</v>
      </c>
      <c r="E470" s="338" t="s">
        <v>6250</v>
      </c>
      <c r="F470" s="178" t="s">
        <v>6283</v>
      </c>
      <c r="G470" s="179" t="s">
        <v>6284</v>
      </c>
    </row>
    <row r="471" spans="3:7" ht="14.5" x14ac:dyDescent="0.3">
      <c r="C471" s="337" t="s">
        <v>5658</v>
      </c>
      <c r="D471" s="178" t="s">
        <v>239</v>
      </c>
      <c r="E471" s="338" t="s">
        <v>6250</v>
      </c>
      <c r="F471" s="178" t="s">
        <v>6285</v>
      </c>
      <c r="G471" s="179" t="s">
        <v>6286</v>
      </c>
    </row>
    <row r="472" spans="3:7" ht="14.5" x14ac:dyDescent="0.3">
      <c r="C472" s="337" t="s">
        <v>5658</v>
      </c>
      <c r="D472" s="178" t="s">
        <v>239</v>
      </c>
      <c r="E472" s="338" t="s">
        <v>6250</v>
      </c>
      <c r="F472" s="178" t="s">
        <v>6287</v>
      </c>
      <c r="G472" s="179" t="s">
        <v>6288</v>
      </c>
    </row>
    <row r="473" spans="3:7" ht="14.5" x14ac:dyDescent="0.3">
      <c r="C473" s="337" t="s">
        <v>5658</v>
      </c>
      <c r="D473" s="178" t="s">
        <v>239</v>
      </c>
      <c r="E473" s="338" t="s">
        <v>6250</v>
      </c>
      <c r="F473" s="178" t="s">
        <v>4532</v>
      </c>
      <c r="G473" s="179" t="s">
        <v>4533</v>
      </c>
    </row>
    <row r="474" spans="3:7" ht="14.5" x14ac:dyDescent="0.3">
      <c r="C474" s="333" t="s">
        <v>5661</v>
      </c>
      <c r="D474" s="334" t="s">
        <v>239</v>
      </c>
      <c r="E474" s="335" t="s">
        <v>6289</v>
      </c>
      <c r="F474" s="334"/>
      <c r="G474" s="336" t="s">
        <v>4511</v>
      </c>
    </row>
    <row r="475" spans="3:7" ht="14.5" x14ac:dyDescent="0.3">
      <c r="C475" s="337" t="s">
        <v>5658</v>
      </c>
      <c r="D475" s="178" t="s">
        <v>239</v>
      </c>
      <c r="E475" s="338" t="s">
        <v>6289</v>
      </c>
      <c r="F475" s="180" t="s">
        <v>4510</v>
      </c>
      <c r="G475" s="179" t="s">
        <v>4511</v>
      </c>
    </row>
    <row r="476" spans="3:7" ht="14.5" x14ac:dyDescent="0.3">
      <c r="C476" s="329" t="s">
        <v>4334</v>
      </c>
      <c r="D476" s="330" t="s">
        <v>239</v>
      </c>
      <c r="E476" s="331"/>
      <c r="F476" s="330"/>
      <c r="G476" s="332" t="s">
        <v>4513</v>
      </c>
    </row>
    <row r="477" spans="3:7" ht="14.5" x14ac:dyDescent="0.3">
      <c r="C477" s="333" t="s">
        <v>5661</v>
      </c>
      <c r="D477" s="334" t="s">
        <v>239</v>
      </c>
      <c r="E477" s="335" t="s">
        <v>6290</v>
      </c>
      <c r="F477" s="334"/>
      <c r="G477" s="336" t="s">
        <v>4513</v>
      </c>
    </row>
    <row r="478" spans="3:7" ht="14.5" x14ac:dyDescent="0.3">
      <c r="C478" s="337" t="s">
        <v>5658</v>
      </c>
      <c r="D478" s="178" t="s">
        <v>239</v>
      </c>
      <c r="E478" s="338" t="s">
        <v>6290</v>
      </c>
      <c r="F478" s="178" t="s">
        <v>6291</v>
      </c>
      <c r="G478" s="179" t="s">
        <v>6292</v>
      </c>
    </row>
    <row r="479" spans="3:7" ht="14.5" x14ac:dyDescent="0.3">
      <c r="C479" s="337" t="s">
        <v>5658</v>
      </c>
      <c r="D479" s="178" t="s">
        <v>239</v>
      </c>
      <c r="E479" s="338" t="s">
        <v>6290</v>
      </c>
      <c r="F479" s="178" t="s">
        <v>4522</v>
      </c>
      <c r="G479" s="179" t="s">
        <v>4523</v>
      </c>
    </row>
    <row r="480" spans="3:7" ht="14.5" x14ac:dyDescent="0.3">
      <c r="C480" s="337" t="s">
        <v>5658</v>
      </c>
      <c r="D480" s="178" t="s">
        <v>239</v>
      </c>
      <c r="E480" s="338" t="s">
        <v>6290</v>
      </c>
      <c r="F480" s="178" t="s">
        <v>6293</v>
      </c>
      <c r="G480" s="179" t="s">
        <v>6294</v>
      </c>
    </row>
    <row r="481" spans="3:7" ht="14.5" x14ac:dyDescent="0.3">
      <c r="C481" s="337" t="s">
        <v>5658</v>
      </c>
      <c r="D481" s="178" t="s">
        <v>239</v>
      </c>
      <c r="E481" s="338" t="s">
        <v>6290</v>
      </c>
      <c r="F481" s="178" t="s">
        <v>6295</v>
      </c>
      <c r="G481" s="187" t="s">
        <v>6296</v>
      </c>
    </row>
    <row r="482" spans="3:7" ht="14.5" x14ac:dyDescent="0.3">
      <c r="C482" s="337" t="s">
        <v>5658</v>
      </c>
      <c r="D482" s="178" t="s">
        <v>239</v>
      </c>
      <c r="E482" s="338" t="s">
        <v>6290</v>
      </c>
      <c r="F482" s="178" t="s">
        <v>6297</v>
      </c>
      <c r="G482" s="179" t="s">
        <v>6298</v>
      </c>
    </row>
    <row r="483" spans="3:7" ht="14.5" x14ac:dyDescent="0.3">
      <c r="C483" s="337" t="s">
        <v>5658</v>
      </c>
      <c r="D483" s="178" t="s">
        <v>239</v>
      </c>
      <c r="E483" s="338" t="s">
        <v>6290</v>
      </c>
      <c r="F483" s="178" t="s">
        <v>6299</v>
      </c>
      <c r="G483" s="179" t="s">
        <v>6300</v>
      </c>
    </row>
    <row r="484" spans="3:7" ht="14.5" x14ac:dyDescent="0.3">
      <c r="C484" s="337" t="s">
        <v>5658</v>
      </c>
      <c r="D484" s="178" t="s">
        <v>239</v>
      </c>
      <c r="E484" s="338" t="s">
        <v>6290</v>
      </c>
      <c r="F484" s="178" t="s">
        <v>4542</v>
      </c>
      <c r="G484" s="179" t="s">
        <v>4543</v>
      </c>
    </row>
    <row r="485" spans="3:7" ht="14.5" x14ac:dyDescent="0.3">
      <c r="C485" s="337" t="s">
        <v>5658</v>
      </c>
      <c r="D485" s="178" t="s">
        <v>239</v>
      </c>
      <c r="E485" s="338" t="s">
        <v>6290</v>
      </c>
      <c r="F485" s="178" t="s">
        <v>4534</v>
      </c>
      <c r="G485" s="179" t="s">
        <v>4535</v>
      </c>
    </row>
    <row r="486" spans="3:7" ht="14.5" x14ac:dyDescent="0.3">
      <c r="C486" s="337" t="s">
        <v>5658</v>
      </c>
      <c r="D486" s="178" t="s">
        <v>239</v>
      </c>
      <c r="E486" s="338" t="s">
        <v>6290</v>
      </c>
      <c r="F486" s="178" t="s">
        <v>4530</v>
      </c>
      <c r="G486" s="177" t="s">
        <v>6301</v>
      </c>
    </row>
    <row r="487" spans="3:7" ht="14.5" x14ac:dyDescent="0.3">
      <c r="C487" s="333" t="s">
        <v>5661</v>
      </c>
      <c r="D487" s="334" t="s">
        <v>239</v>
      </c>
      <c r="E487" s="335" t="s">
        <v>6302</v>
      </c>
      <c r="F487" s="334"/>
      <c r="G487" s="336" t="s">
        <v>4513</v>
      </c>
    </row>
    <row r="488" spans="3:7" ht="14.5" x14ac:dyDescent="0.3">
      <c r="C488" s="337" t="s">
        <v>5658</v>
      </c>
      <c r="D488" s="178" t="s">
        <v>239</v>
      </c>
      <c r="E488" s="338" t="s">
        <v>6302</v>
      </c>
      <c r="F488" s="180" t="s">
        <v>4512</v>
      </c>
      <c r="G488" s="179" t="s">
        <v>4513</v>
      </c>
    </row>
    <row r="489" spans="3:7" ht="14.5" x14ac:dyDescent="0.3">
      <c r="C489" s="325" t="s">
        <v>5656</v>
      </c>
      <c r="D489" s="326" t="s">
        <v>239</v>
      </c>
      <c r="E489" s="327"/>
      <c r="F489" s="326"/>
      <c r="G489" s="328" t="s">
        <v>6303</v>
      </c>
    </row>
    <row r="490" spans="3:7" ht="14.5" x14ac:dyDescent="0.3">
      <c r="C490" s="329" t="s">
        <v>4334</v>
      </c>
      <c r="D490" s="330" t="s">
        <v>239</v>
      </c>
      <c r="E490" s="331"/>
      <c r="F490" s="330"/>
      <c r="G490" s="332" t="s">
        <v>4515</v>
      </c>
    </row>
    <row r="491" spans="3:7" ht="14.5" x14ac:dyDescent="0.3">
      <c r="C491" s="333" t="s">
        <v>5661</v>
      </c>
      <c r="D491" s="334" t="s">
        <v>239</v>
      </c>
      <c r="E491" s="335" t="s">
        <v>6304</v>
      </c>
      <c r="F491" s="334"/>
      <c r="G491" s="336" t="s">
        <v>4515</v>
      </c>
    </row>
    <row r="492" spans="3:7" ht="14.5" x14ac:dyDescent="0.3">
      <c r="C492" s="337" t="s">
        <v>5658</v>
      </c>
      <c r="D492" s="178" t="s">
        <v>239</v>
      </c>
      <c r="E492" s="338" t="s">
        <v>6304</v>
      </c>
      <c r="F492" s="178" t="s">
        <v>6305</v>
      </c>
      <c r="G492" s="177" t="s">
        <v>6306</v>
      </c>
    </row>
    <row r="493" spans="3:7" ht="14.5" x14ac:dyDescent="0.3">
      <c r="C493" s="337" t="s">
        <v>5658</v>
      </c>
      <c r="D493" s="178" t="s">
        <v>239</v>
      </c>
      <c r="E493" s="338" t="s">
        <v>6304</v>
      </c>
      <c r="F493" s="178" t="s">
        <v>6307</v>
      </c>
      <c r="G493" s="177" t="s">
        <v>6308</v>
      </c>
    </row>
    <row r="494" spans="3:7" ht="14.5" x14ac:dyDescent="0.3">
      <c r="C494" s="337" t="s">
        <v>5658</v>
      </c>
      <c r="D494" s="178" t="s">
        <v>239</v>
      </c>
      <c r="E494" s="338" t="s">
        <v>6304</v>
      </c>
      <c r="F494" s="178" t="s">
        <v>6309</v>
      </c>
      <c r="G494" s="187" t="s">
        <v>6310</v>
      </c>
    </row>
    <row r="495" spans="3:7" ht="14.5" x14ac:dyDescent="0.3">
      <c r="C495" s="337" t="s">
        <v>5658</v>
      </c>
      <c r="D495" s="178" t="s">
        <v>239</v>
      </c>
      <c r="E495" s="338" t="s">
        <v>6304</v>
      </c>
      <c r="F495" s="178" t="s">
        <v>4524</v>
      </c>
      <c r="G495" s="179" t="s">
        <v>4525</v>
      </c>
    </row>
    <row r="496" spans="3:7" ht="14.5" x14ac:dyDescent="0.3">
      <c r="C496" s="337" t="s">
        <v>5658</v>
      </c>
      <c r="D496" s="178" t="s">
        <v>239</v>
      </c>
      <c r="E496" s="338" t="s">
        <v>6304</v>
      </c>
      <c r="F496" s="178" t="s">
        <v>6311</v>
      </c>
      <c r="G496" s="177" t="s">
        <v>6312</v>
      </c>
    </row>
    <row r="497" spans="3:7" ht="14.5" x14ac:dyDescent="0.3">
      <c r="C497" s="337" t="s">
        <v>5658</v>
      </c>
      <c r="D497" s="178" t="s">
        <v>239</v>
      </c>
      <c r="E497" s="338" t="s">
        <v>6304</v>
      </c>
      <c r="F497" s="178" t="s">
        <v>6313</v>
      </c>
      <c r="G497" s="179" t="s">
        <v>6314</v>
      </c>
    </row>
    <row r="498" spans="3:7" ht="14.5" x14ac:dyDescent="0.3">
      <c r="C498" s="337" t="s">
        <v>5658</v>
      </c>
      <c r="D498" s="178" t="s">
        <v>239</v>
      </c>
      <c r="E498" s="338" t="s">
        <v>6304</v>
      </c>
      <c r="F498" s="178" t="s">
        <v>6315</v>
      </c>
      <c r="G498" s="179" t="s">
        <v>6316</v>
      </c>
    </row>
    <row r="499" spans="3:7" ht="14.5" x14ac:dyDescent="0.3">
      <c r="C499" s="337" t="s">
        <v>5658</v>
      </c>
      <c r="D499" s="178" t="s">
        <v>239</v>
      </c>
      <c r="E499" s="338" t="s">
        <v>6304</v>
      </c>
      <c r="F499" s="178" t="s">
        <v>6317</v>
      </c>
      <c r="G499" s="179" t="s">
        <v>6318</v>
      </c>
    </row>
    <row r="500" spans="3:7" ht="14.5" x14ac:dyDescent="0.3">
      <c r="C500" s="337" t="s">
        <v>5658</v>
      </c>
      <c r="D500" s="178" t="s">
        <v>239</v>
      </c>
      <c r="E500" s="338" t="s">
        <v>6304</v>
      </c>
      <c r="F500" s="178" t="s">
        <v>6319</v>
      </c>
      <c r="G500" s="179" t="s">
        <v>6320</v>
      </c>
    </row>
    <row r="501" spans="3:7" ht="14.5" x14ac:dyDescent="0.3">
      <c r="C501" s="337" t="s">
        <v>5658</v>
      </c>
      <c r="D501" s="178" t="s">
        <v>239</v>
      </c>
      <c r="E501" s="338" t="s">
        <v>6304</v>
      </c>
      <c r="F501" s="178" t="s">
        <v>6321</v>
      </c>
      <c r="G501" s="179" t="s">
        <v>6322</v>
      </c>
    </row>
    <row r="502" spans="3:7" ht="14.5" x14ac:dyDescent="0.3">
      <c r="C502" s="337" t="s">
        <v>5658</v>
      </c>
      <c r="D502" s="178" t="s">
        <v>239</v>
      </c>
      <c r="E502" s="338" t="s">
        <v>6304</v>
      </c>
      <c r="F502" s="178" t="s">
        <v>6323</v>
      </c>
      <c r="G502" s="179" t="s">
        <v>6324</v>
      </c>
    </row>
    <row r="503" spans="3:7" ht="14.5" x14ac:dyDescent="0.3">
      <c r="C503" s="337" t="s">
        <v>5658</v>
      </c>
      <c r="D503" s="178" t="s">
        <v>239</v>
      </c>
      <c r="E503" s="338" t="s">
        <v>6304</v>
      </c>
      <c r="F503" s="178" t="s">
        <v>6325</v>
      </c>
      <c r="G503" s="187" t="s">
        <v>6326</v>
      </c>
    </row>
    <row r="504" spans="3:7" ht="14.5" x14ac:dyDescent="0.3">
      <c r="C504" s="337" t="s">
        <v>5658</v>
      </c>
      <c r="D504" s="178" t="s">
        <v>239</v>
      </c>
      <c r="E504" s="338" t="s">
        <v>6304</v>
      </c>
      <c r="F504" s="178" t="s">
        <v>6327</v>
      </c>
      <c r="G504" s="179" t="s">
        <v>6328</v>
      </c>
    </row>
    <row r="505" spans="3:7" ht="14.5" x14ac:dyDescent="0.3">
      <c r="C505" s="337" t="s">
        <v>5658</v>
      </c>
      <c r="D505" s="178" t="s">
        <v>239</v>
      </c>
      <c r="E505" s="338" t="s">
        <v>6304</v>
      </c>
      <c r="F505" s="178" t="s">
        <v>6329</v>
      </c>
      <c r="G505" s="187" t="s">
        <v>6330</v>
      </c>
    </row>
    <row r="506" spans="3:7" ht="14.5" x14ac:dyDescent="0.3">
      <c r="C506" s="337" t="s">
        <v>5658</v>
      </c>
      <c r="D506" s="178" t="s">
        <v>239</v>
      </c>
      <c r="E506" s="338" t="s">
        <v>6304</v>
      </c>
      <c r="F506" s="178" t="s">
        <v>6331</v>
      </c>
      <c r="G506" s="179" t="s">
        <v>6332</v>
      </c>
    </row>
    <row r="507" spans="3:7" ht="14.5" x14ac:dyDescent="0.3">
      <c r="C507" s="337" t="s">
        <v>5658</v>
      </c>
      <c r="D507" s="178" t="s">
        <v>239</v>
      </c>
      <c r="E507" s="338" t="s">
        <v>6304</v>
      </c>
      <c r="F507" s="178" t="s">
        <v>6333</v>
      </c>
      <c r="G507" s="179" t="s">
        <v>6334</v>
      </c>
    </row>
    <row r="508" spans="3:7" ht="14.5" x14ac:dyDescent="0.3">
      <c r="C508" s="333" t="s">
        <v>5661</v>
      </c>
      <c r="D508" s="334" t="s">
        <v>239</v>
      </c>
      <c r="E508" s="335" t="s">
        <v>6335</v>
      </c>
      <c r="F508" s="334"/>
      <c r="G508" s="336" t="s">
        <v>4515</v>
      </c>
    </row>
    <row r="509" spans="3:7" ht="14.5" x14ac:dyDescent="0.3">
      <c r="C509" s="337" t="s">
        <v>5658</v>
      </c>
      <c r="D509" s="178" t="s">
        <v>239</v>
      </c>
      <c r="E509" s="338" t="s">
        <v>6335</v>
      </c>
      <c r="F509" s="180" t="s">
        <v>4514</v>
      </c>
      <c r="G509" s="177" t="s">
        <v>4515</v>
      </c>
    </row>
    <row r="510" spans="3:7" ht="14.5" x14ac:dyDescent="0.3">
      <c r="C510" s="329" t="s">
        <v>4334</v>
      </c>
      <c r="D510" s="330" t="s">
        <v>239</v>
      </c>
      <c r="E510" s="331"/>
      <c r="F510" s="330"/>
      <c r="G510" s="332" t="s">
        <v>4517</v>
      </c>
    </row>
    <row r="511" spans="3:7" ht="14.5" x14ac:dyDescent="0.3">
      <c r="C511" s="333" t="s">
        <v>5661</v>
      </c>
      <c r="D511" s="334" t="s">
        <v>239</v>
      </c>
      <c r="E511" s="335" t="s">
        <v>6336</v>
      </c>
      <c r="F511" s="334"/>
      <c r="G511" s="336" t="s">
        <v>4517</v>
      </c>
    </row>
    <row r="512" spans="3:7" ht="14.5" x14ac:dyDescent="0.3">
      <c r="C512" s="337" t="s">
        <v>5658</v>
      </c>
      <c r="D512" s="178" t="s">
        <v>239</v>
      </c>
      <c r="E512" s="338" t="s">
        <v>6336</v>
      </c>
      <c r="F512" s="178" t="s">
        <v>6337</v>
      </c>
      <c r="G512" s="179" t="s">
        <v>6338</v>
      </c>
    </row>
    <row r="513" spans="3:7" ht="14.5" x14ac:dyDescent="0.3">
      <c r="C513" s="337" t="s">
        <v>5658</v>
      </c>
      <c r="D513" s="178" t="s">
        <v>239</v>
      </c>
      <c r="E513" s="338" t="s">
        <v>6336</v>
      </c>
      <c r="F513" s="178" t="s">
        <v>6339</v>
      </c>
      <c r="G513" s="179" t="s">
        <v>6340</v>
      </c>
    </row>
    <row r="514" spans="3:7" ht="14.5" x14ac:dyDescent="0.3">
      <c r="C514" s="337" t="s">
        <v>5658</v>
      </c>
      <c r="D514" s="178" t="s">
        <v>239</v>
      </c>
      <c r="E514" s="338" t="s">
        <v>6336</v>
      </c>
      <c r="F514" s="178" t="s">
        <v>6341</v>
      </c>
      <c r="G514" s="179" t="s">
        <v>6342</v>
      </c>
    </row>
    <row r="515" spans="3:7" ht="14.5" x14ac:dyDescent="0.3">
      <c r="C515" s="337" t="s">
        <v>5658</v>
      </c>
      <c r="D515" s="178" t="s">
        <v>239</v>
      </c>
      <c r="E515" s="338" t="s">
        <v>6336</v>
      </c>
      <c r="F515" s="178" t="s">
        <v>6343</v>
      </c>
      <c r="G515" s="179" t="s">
        <v>6344</v>
      </c>
    </row>
    <row r="516" spans="3:7" ht="14.5" x14ac:dyDescent="0.3">
      <c r="C516" s="337" t="s">
        <v>5658</v>
      </c>
      <c r="D516" s="178" t="s">
        <v>239</v>
      </c>
      <c r="E516" s="338" t="s">
        <v>6336</v>
      </c>
      <c r="F516" s="178" t="s">
        <v>4526</v>
      </c>
      <c r="G516" s="179" t="s">
        <v>4527</v>
      </c>
    </row>
    <row r="517" spans="3:7" ht="14.5" x14ac:dyDescent="0.3">
      <c r="C517" s="337" t="s">
        <v>5658</v>
      </c>
      <c r="D517" s="178" t="s">
        <v>239</v>
      </c>
      <c r="E517" s="338" t="s">
        <v>6336</v>
      </c>
      <c r="F517" s="178" t="s">
        <v>6345</v>
      </c>
      <c r="G517" s="179" t="s">
        <v>6346</v>
      </c>
    </row>
    <row r="518" spans="3:7" ht="14.5" x14ac:dyDescent="0.3">
      <c r="C518" s="337" t="s">
        <v>5658</v>
      </c>
      <c r="D518" s="178" t="s">
        <v>239</v>
      </c>
      <c r="E518" s="338" t="s">
        <v>6336</v>
      </c>
      <c r="F518" s="178" t="s">
        <v>6347</v>
      </c>
      <c r="G518" s="179" t="s">
        <v>6348</v>
      </c>
    </row>
    <row r="519" spans="3:7" ht="14.5" x14ac:dyDescent="0.3">
      <c r="C519" s="337" t="s">
        <v>5658</v>
      </c>
      <c r="D519" s="178" t="s">
        <v>239</v>
      </c>
      <c r="E519" s="338" t="s">
        <v>6336</v>
      </c>
      <c r="F519" s="178" t="s">
        <v>6349</v>
      </c>
      <c r="G519" s="179" t="s">
        <v>6350</v>
      </c>
    </row>
    <row r="520" spans="3:7" ht="14.5" x14ac:dyDescent="0.3">
      <c r="C520" s="337" t="s">
        <v>5658</v>
      </c>
      <c r="D520" s="178" t="s">
        <v>239</v>
      </c>
      <c r="E520" s="338" t="s">
        <v>6336</v>
      </c>
      <c r="F520" s="178" t="s">
        <v>6351</v>
      </c>
      <c r="G520" s="187" t="s">
        <v>6352</v>
      </c>
    </row>
    <row r="521" spans="3:7" ht="14.5" x14ac:dyDescent="0.3">
      <c r="C521" s="337" t="s">
        <v>5658</v>
      </c>
      <c r="D521" s="178" t="s">
        <v>239</v>
      </c>
      <c r="E521" s="338" t="s">
        <v>6336</v>
      </c>
      <c r="F521" s="178" t="s">
        <v>6353</v>
      </c>
      <c r="G521" s="179" t="s">
        <v>6354</v>
      </c>
    </row>
    <row r="522" spans="3:7" ht="14.5" x14ac:dyDescent="0.3">
      <c r="C522" s="337" t="s">
        <v>5658</v>
      </c>
      <c r="D522" s="178" t="s">
        <v>239</v>
      </c>
      <c r="E522" s="338" t="s">
        <v>6336</v>
      </c>
      <c r="F522" s="178" t="s">
        <v>6355</v>
      </c>
      <c r="G522" s="187" t="s">
        <v>6356</v>
      </c>
    </row>
    <row r="523" spans="3:7" ht="14.5" x14ac:dyDescent="0.3">
      <c r="C523" s="337" t="s">
        <v>5658</v>
      </c>
      <c r="D523" s="178" t="s">
        <v>239</v>
      </c>
      <c r="E523" s="338" t="s">
        <v>6336</v>
      </c>
      <c r="F523" s="178" t="s">
        <v>6357</v>
      </c>
      <c r="G523" s="187" t="s">
        <v>6358</v>
      </c>
    </row>
    <row r="524" spans="3:7" ht="14.5" x14ac:dyDescent="0.3">
      <c r="C524" s="333" t="s">
        <v>5661</v>
      </c>
      <c r="D524" s="334" t="s">
        <v>239</v>
      </c>
      <c r="E524" s="335" t="s">
        <v>6359</v>
      </c>
      <c r="F524" s="334"/>
      <c r="G524" s="336" t="s">
        <v>4517</v>
      </c>
    </row>
    <row r="525" spans="3:7" ht="14.5" x14ac:dyDescent="0.3">
      <c r="C525" s="337" t="s">
        <v>5658</v>
      </c>
      <c r="D525" s="178" t="s">
        <v>239</v>
      </c>
      <c r="E525" s="338" t="s">
        <v>6359</v>
      </c>
      <c r="F525" s="180" t="s">
        <v>4516</v>
      </c>
      <c r="G525" s="179" t="s">
        <v>4517</v>
      </c>
    </row>
    <row r="526" spans="3:7" ht="14.5" x14ac:dyDescent="0.3">
      <c r="C526" s="319" t="s">
        <v>5652</v>
      </c>
      <c r="D526" s="320" t="s">
        <v>376</v>
      </c>
      <c r="E526" s="320"/>
      <c r="F526" s="320"/>
      <c r="G526" s="321" t="s">
        <v>6360</v>
      </c>
    </row>
    <row r="527" spans="3:7" ht="14.5" x14ac:dyDescent="0.3">
      <c r="C527" s="322" t="s">
        <v>5654</v>
      </c>
      <c r="D527" s="323" t="s">
        <v>376</v>
      </c>
      <c r="E527" s="339"/>
      <c r="F527" s="323"/>
      <c r="G527" s="324" t="s">
        <v>6361</v>
      </c>
    </row>
    <row r="528" spans="3:7" ht="14.5" x14ac:dyDescent="0.3">
      <c r="C528" s="325" t="s">
        <v>5656</v>
      </c>
      <c r="D528" s="326" t="s">
        <v>376</v>
      </c>
      <c r="E528" s="327"/>
      <c r="F528" s="326"/>
      <c r="G528" s="328" t="s">
        <v>6362</v>
      </c>
    </row>
    <row r="529" spans="3:7" ht="14.5" x14ac:dyDescent="0.3">
      <c r="C529" s="329" t="s">
        <v>4334</v>
      </c>
      <c r="D529" s="330" t="s">
        <v>376</v>
      </c>
      <c r="E529" s="331"/>
      <c r="F529" s="330"/>
      <c r="G529" s="332" t="s">
        <v>6362</v>
      </c>
    </row>
    <row r="530" spans="3:7" ht="14.5" x14ac:dyDescent="0.3">
      <c r="C530" s="333" t="s">
        <v>5661</v>
      </c>
      <c r="D530" s="334" t="s">
        <v>376</v>
      </c>
      <c r="E530" s="335" t="s">
        <v>6363</v>
      </c>
      <c r="F530" s="334"/>
      <c r="G530" s="336" t="s">
        <v>6362</v>
      </c>
    </row>
    <row r="531" spans="3:7" ht="14.5" x14ac:dyDescent="0.3">
      <c r="C531" s="337" t="s">
        <v>5658</v>
      </c>
      <c r="D531" s="178" t="s">
        <v>376</v>
      </c>
      <c r="E531" s="338" t="s">
        <v>6363</v>
      </c>
      <c r="F531" s="178" t="s">
        <v>6364</v>
      </c>
      <c r="G531" s="177" t="s">
        <v>6365</v>
      </c>
    </row>
    <row r="532" spans="3:7" ht="14.5" x14ac:dyDescent="0.3">
      <c r="C532" s="337" t="s">
        <v>5658</v>
      </c>
      <c r="D532" s="178" t="s">
        <v>376</v>
      </c>
      <c r="E532" s="338" t="s">
        <v>6363</v>
      </c>
      <c r="F532" s="178" t="s">
        <v>6366</v>
      </c>
      <c r="G532" s="177" t="s">
        <v>6367</v>
      </c>
    </row>
    <row r="533" spans="3:7" ht="14.5" x14ac:dyDescent="0.3">
      <c r="C533" s="337" t="s">
        <v>5658</v>
      </c>
      <c r="D533" s="178" t="s">
        <v>376</v>
      </c>
      <c r="E533" s="338" t="s">
        <v>6363</v>
      </c>
      <c r="F533" s="178" t="s">
        <v>6368</v>
      </c>
      <c r="G533" s="177" t="s">
        <v>6369</v>
      </c>
    </row>
    <row r="534" spans="3:7" ht="14.5" x14ac:dyDescent="0.3">
      <c r="C534" s="337" t="s">
        <v>5658</v>
      </c>
      <c r="D534" s="178" t="s">
        <v>376</v>
      </c>
      <c r="E534" s="338" t="s">
        <v>6363</v>
      </c>
      <c r="F534" s="178" t="s">
        <v>6370</v>
      </c>
      <c r="G534" s="179" t="s">
        <v>6371</v>
      </c>
    </row>
    <row r="535" spans="3:7" ht="14.5" x14ac:dyDescent="0.3">
      <c r="C535" s="337" t="s">
        <v>5658</v>
      </c>
      <c r="D535" s="178" t="s">
        <v>376</v>
      </c>
      <c r="E535" s="338" t="s">
        <v>6363</v>
      </c>
      <c r="F535" s="178" t="s">
        <v>6372</v>
      </c>
      <c r="G535" s="179" t="s">
        <v>6373</v>
      </c>
    </row>
    <row r="536" spans="3:7" ht="14.5" x14ac:dyDescent="0.3">
      <c r="C536" s="333" t="s">
        <v>5661</v>
      </c>
      <c r="D536" s="334" t="s">
        <v>376</v>
      </c>
      <c r="E536" s="335" t="s">
        <v>6374</v>
      </c>
      <c r="F536" s="334"/>
      <c r="G536" s="336" t="s">
        <v>6362</v>
      </c>
    </row>
    <row r="537" spans="3:7" ht="14.5" x14ac:dyDescent="0.3">
      <c r="C537" s="337" t="s">
        <v>5658</v>
      </c>
      <c r="D537" s="178" t="s">
        <v>376</v>
      </c>
      <c r="E537" s="338" t="s">
        <v>6374</v>
      </c>
      <c r="F537" s="180" t="s">
        <v>6375</v>
      </c>
      <c r="G537" s="177" t="s">
        <v>6362</v>
      </c>
    </row>
    <row r="538" spans="3:7" ht="14.5" x14ac:dyDescent="0.3">
      <c r="C538" s="340" t="s">
        <v>5656</v>
      </c>
      <c r="D538" s="341" t="s">
        <v>376</v>
      </c>
      <c r="E538" s="342"/>
      <c r="F538" s="341"/>
      <c r="G538" s="343" t="s">
        <v>6376</v>
      </c>
    </row>
    <row r="539" spans="3:7" ht="14.5" x14ac:dyDescent="0.3">
      <c r="C539" s="329" t="s">
        <v>4334</v>
      </c>
      <c r="D539" s="330" t="s">
        <v>376</v>
      </c>
      <c r="E539" s="331"/>
      <c r="F539" s="330"/>
      <c r="G539" s="332" t="s">
        <v>6376</v>
      </c>
    </row>
    <row r="540" spans="3:7" ht="14.5" x14ac:dyDescent="0.3">
      <c r="C540" s="333" t="s">
        <v>5661</v>
      </c>
      <c r="D540" s="334" t="s">
        <v>376</v>
      </c>
      <c r="E540" s="335" t="s">
        <v>6377</v>
      </c>
      <c r="F540" s="334"/>
      <c r="G540" s="336" t="s">
        <v>6376</v>
      </c>
    </row>
    <row r="541" spans="3:7" ht="14.5" x14ac:dyDescent="0.3">
      <c r="C541" s="337" t="s">
        <v>5658</v>
      </c>
      <c r="D541" s="178" t="s">
        <v>376</v>
      </c>
      <c r="E541" s="338" t="s">
        <v>6377</v>
      </c>
      <c r="F541" s="178" t="s">
        <v>6378</v>
      </c>
      <c r="G541" s="177" t="s">
        <v>6379</v>
      </c>
    </row>
    <row r="542" spans="3:7" ht="14.5" x14ac:dyDescent="0.3">
      <c r="C542" s="337" t="s">
        <v>5658</v>
      </c>
      <c r="D542" s="178" t="s">
        <v>376</v>
      </c>
      <c r="E542" s="338" t="s">
        <v>6377</v>
      </c>
      <c r="F542" s="178" t="s">
        <v>6380</v>
      </c>
      <c r="G542" s="177" t="s">
        <v>6381</v>
      </c>
    </row>
    <row r="543" spans="3:7" ht="14.5" x14ac:dyDescent="0.3">
      <c r="C543" s="322" t="s">
        <v>5654</v>
      </c>
      <c r="D543" s="323" t="s">
        <v>376</v>
      </c>
      <c r="E543" s="339"/>
      <c r="F543" s="323"/>
      <c r="G543" s="324" t="s">
        <v>6382</v>
      </c>
    </row>
    <row r="544" spans="3:7" ht="14.5" x14ac:dyDescent="0.3">
      <c r="C544" s="325" t="s">
        <v>5656</v>
      </c>
      <c r="D544" s="326" t="s">
        <v>376</v>
      </c>
      <c r="E544" s="327"/>
      <c r="F544" s="326"/>
      <c r="G544" s="328" t="s">
        <v>4545</v>
      </c>
    </row>
    <row r="545" spans="3:7" ht="14.5" x14ac:dyDescent="0.3">
      <c r="C545" s="329" t="s">
        <v>4334</v>
      </c>
      <c r="D545" s="330" t="s">
        <v>376</v>
      </c>
      <c r="E545" s="331"/>
      <c r="F545" s="330"/>
      <c r="G545" s="332" t="s">
        <v>4545</v>
      </c>
    </row>
    <row r="546" spans="3:7" ht="14.5" x14ac:dyDescent="0.3">
      <c r="C546" s="333" t="s">
        <v>5661</v>
      </c>
      <c r="D546" s="334" t="s">
        <v>376</v>
      </c>
      <c r="E546" s="335" t="s">
        <v>6383</v>
      </c>
      <c r="F546" s="334"/>
      <c r="G546" s="336" t="s">
        <v>4545</v>
      </c>
    </row>
    <row r="547" spans="3:7" ht="14.5" x14ac:dyDescent="0.3">
      <c r="C547" s="337" t="s">
        <v>5658</v>
      </c>
      <c r="D547" s="178" t="s">
        <v>376</v>
      </c>
      <c r="E547" s="338" t="s">
        <v>6383</v>
      </c>
      <c r="F547" s="178" t="s">
        <v>6384</v>
      </c>
      <c r="G547" s="177" t="s">
        <v>6385</v>
      </c>
    </row>
    <row r="548" spans="3:7" ht="14.5" x14ac:dyDescent="0.3">
      <c r="C548" s="337" t="s">
        <v>5658</v>
      </c>
      <c r="D548" s="178" t="s">
        <v>376</v>
      </c>
      <c r="E548" s="338" t="s">
        <v>6383</v>
      </c>
      <c r="F548" s="178" t="s">
        <v>6386</v>
      </c>
      <c r="G548" s="177" t="s">
        <v>6387</v>
      </c>
    </row>
    <row r="549" spans="3:7" ht="14.5" x14ac:dyDescent="0.3">
      <c r="C549" s="337" t="s">
        <v>5658</v>
      </c>
      <c r="D549" s="178" t="s">
        <v>376</v>
      </c>
      <c r="E549" s="338" t="s">
        <v>6383</v>
      </c>
      <c r="F549" s="178" t="s">
        <v>6388</v>
      </c>
      <c r="G549" s="177" t="s">
        <v>6389</v>
      </c>
    </row>
    <row r="550" spans="3:7" ht="14.5" x14ac:dyDescent="0.3">
      <c r="C550" s="337" t="s">
        <v>5658</v>
      </c>
      <c r="D550" s="178" t="s">
        <v>376</v>
      </c>
      <c r="E550" s="338" t="s">
        <v>6383</v>
      </c>
      <c r="F550" s="178" t="s">
        <v>6390</v>
      </c>
      <c r="G550" s="179" t="s">
        <v>6391</v>
      </c>
    </row>
    <row r="551" spans="3:7" ht="14.5" x14ac:dyDescent="0.3">
      <c r="C551" s="333" t="s">
        <v>5661</v>
      </c>
      <c r="D551" s="334" t="s">
        <v>376</v>
      </c>
      <c r="E551" s="335" t="s">
        <v>6392</v>
      </c>
      <c r="F551" s="334"/>
      <c r="G551" s="336" t="s">
        <v>4545</v>
      </c>
    </row>
    <row r="552" spans="3:7" ht="14.5" x14ac:dyDescent="0.3">
      <c r="C552" s="337" t="s">
        <v>5658</v>
      </c>
      <c r="D552" s="178" t="s">
        <v>376</v>
      </c>
      <c r="E552" s="338" t="s">
        <v>6392</v>
      </c>
      <c r="F552" s="180" t="s">
        <v>4544</v>
      </c>
      <c r="G552" s="177" t="s">
        <v>4545</v>
      </c>
    </row>
    <row r="553" spans="3:7" ht="14.5" x14ac:dyDescent="0.3">
      <c r="C553" s="325" t="s">
        <v>5656</v>
      </c>
      <c r="D553" s="326" t="s">
        <v>376</v>
      </c>
      <c r="E553" s="327"/>
      <c r="F553" s="326"/>
      <c r="G553" s="328" t="s">
        <v>4547</v>
      </c>
    </row>
    <row r="554" spans="3:7" ht="14.5" x14ac:dyDescent="0.3">
      <c r="C554" s="329" t="s">
        <v>4334</v>
      </c>
      <c r="D554" s="330" t="s">
        <v>376</v>
      </c>
      <c r="E554" s="331"/>
      <c r="F554" s="330"/>
      <c r="G554" s="332" t="s">
        <v>4547</v>
      </c>
    </row>
    <row r="555" spans="3:7" ht="14.5" x14ac:dyDescent="0.3">
      <c r="C555" s="333" t="s">
        <v>5661</v>
      </c>
      <c r="D555" s="334" t="s">
        <v>376</v>
      </c>
      <c r="E555" s="335" t="s">
        <v>6393</v>
      </c>
      <c r="F555" s="334"/>
      <c r="G555" s="336" t="s">
        <v>4547</v>
      </c>
    </row>
    <row r="556" spans="3:7" ht="14.5" x14ac:dyDescent="0.3">
      <c r="C556" s="337" t="s">
        <v>5658</v>
      </c>
      <c r="D556" s="178" t="s">
        <v>376</v>
      </c>
      <c r="E556" s="338" t="s">
        <v>6393</v>
      </c>
      <c r="F556" s="178" t="s">
        <v>6394</v>
      </c>
      <c r="G556" s="177" t="s">
        <v>6395</v>
      </c>
    </row>
    <row r="557" spans="3:7" ht="14.5" x14ac:dyDescent="0.3">
      <c r="C557" s="337" t="s">
        <v>5658</v>
      </c>
      <c r="D557" s="178" t="s">
        <v>376</v>
      </c>
      <c r="E557" s="338" t="s">
        <v>6393</v>
      </c>
      <c r="F557" s="178" t="s">
        <v>6396</v>
      </c>
      <c r="G557" s="177" t="s">
        <v>6397</v>
      </c>
    </row>
    <row r="558" spans="3:7" ht="14.5" x14ac:dyDescent="0.3">
      <c r="C558" s="337" t="s">
        <v>5658</v>
      </c>
      <c r="D558" s="178" t="s">
        <v>376</v>
      </c>
      <c r="E558" s="338" t="s">
        <v>6393</v>
      </c>
      <c r="F558" s="178" t="s">
        <v>6398</v>
      </c>
      <c r="G558" s="177" t="s">
        <v>6399</v>
      </c>
    </row>
    <row r="559" spans="3:7" ht="14.5" x14ac:dyDescent="0.3">
      <c r="C559" s="337" t="s">
        <v>5658</v>
      </c>
      <c r="D559" s="178" t="s">
        <v>376</v>
      </c>
      <c r="E559" s="338" t="s">
        <v>6393</v>
      </c>
      <c r="F559" s="178" t="s">
        <v>6400</v>
      </c>
      <c r="G559" s="177" t="s">
        <v>6401</v>
      </c>
    </row>
    <row r="560" spans="3:7" ht="14.5" x14ac:dyDescent="0.3">
      <c r="C560" s="333" t="s">
        <v>5661</v>
      </c>
      <c r="D560" s="334" t="s">
        <v>376</v>
      </c>
      <c r="E560" s="335" t="s">
        <v>6402</v>
      </c>
      <c r="F560" s="334"/>
      <c r="G560" s="336" t="s">
        <v>4547</v>
      </c>
    </row>
    <row r="561" spans="3:7" ht="14.5" x14ac:dyDescent="0.3">
      <c r="C561" s="337" t="s">
        <v>5658</v>
      </c>
      <c r="D561" s="178" t="s">
        <v>376</v>
      </c>
      <c r="E561" s="338" t="s">
        <v>6402</v>
      </c>
      <c r="F561" s="180" t="s">
        <v>4546</v>
      </c>
      <c r="G561" s="177" t="s">
        <v>4547</v>
      </c>
    </row>
    <row r="562" spans="3:7" ht="14.5" x14ac:dyDescent="0.3">
      <c r="C562" s="322" t="s">
        <v>5654</v>
      </c>
      <c r="D562" s="323" t="s">
        <v>376</v>
      </c>
      <c r="E562" s="339"/>
      <c r="F562" s="323"/>
      <c r="G562" s="324" t="s">
        <v>6403</v>
      </c>
    </row>
    <row r="563" spans="3:7" ht="14.5" x14ac:dyDescent="0.3">
      <c r="C563" s="325" t="s">
        <v>5656</v>
      </c>
      <c r="D563" s="326" t="s">
        <v>376</v>
      </c>
      <c r="E563" s="327"/>
      <c r="F563" s="326"/>
      <c r="G563" s="328" t="s">
        <v>6404</v>
      </c>
    </row>
    <row r="564" spans="3:7" ht="14.5" x14ac:dyDescent="0.3">
      <c r="C564" s="329" t="s">
        <v>4334</v>
      </c>
      <c r="D564" s="330" t="s">
        <v>376</v>
      </c>
      <c r="E564" s="331"/>
      <c r="F564" s="330"/>
      <c r="G564" s="332" t="s">
        <v>6404</v>
      </c>
    </row>
    <row r="565" spans="3:7" ht="14.5" x14ac:dyDescent="0.3">
      <c r="C565" s="333" t="s">
        <v>5661</v>
      </c>
      <c r="D565" s="334" t="s">
        <v>376</v>
      </c>
      <c r="E565" s="335" t="s">
        <v>6405</v>
      </c>
      <c r="F565" s="334"/>
      <c r="G565" s="336" t="s">
        <v>6404</v>
      </c>
    </row>
    <row r="566" spans="3:7" ht="14.5" x14ac:dyDescent="0.3">
      <c r="C566" s="337" t="s">
        <v>5658</v>
      </c>
      <c r="D566" s="178" t="s">
        <v>376</v>
      </c>
      <c r="E566" s="338" t="s">
        <v>6405</v>
      </c>
      <c r="F566" s="178" t="s">
        <v>6406</v>
      </c>
      <c r="G566" s="177" t="s">
        <v>6407</v>
      </c>
    </row>
    <row r="567" spans="3:7" ht="14.5" x14ac:dyDescent="0.3">
      <c r="C567" s="337" t="s">
        <v>5658</v>
      </c>
      <c r="D567" s="178" t="s">
        <v>376</v>
      </c>
      <c r="E567" s="338" t="s">
        <v>6405</v>
      </c>
      <c r="F567" s="178" t="s">
        <v>6408</v>
      </c>
      <c r="G567" s="177" t="s">
        <v>6409</v>
      </c>
    </row>
    <row r="568" spans="3:7" ht="14.5" x14ac:dyDescent="0.3">
      <c r="C568" s="337" t="s">
        <v>5658</v>
      </c>
      <c r="D568" s="178" t="s">
        <v>376</v>
      </c>
      <c r="E568" s="338" t="s">
        <v>6405</v>
      </c>
      <c r="F568" s="178" t="s">
        <v>6410</v>
      </c>
      <c r="G568" s="177" t="s">
        <v>6411</v>
      </c>
    </row>
    <row r="569" spans="3:7" ht="14.5" x14ac:dyDescent="0.3">
      <c r="C569" s="325" t="s">
        <v>5656</v>
      </c>
      <c r="D569" s="326" t="s">
        <v>376</v>
      </c>
      <c r="E569" s="327"/>
      <c r="F569" s="326"/>
      <c r="G569" s="328" t="s">
        <v>6412</v>
      </c>
    </row>
    <row r="570" spans="3:7" ht="14.5" x14ac:dyDescent="0.3">
      <c r="C570" s="329" t="s">
        <v>4334</v>
      </c>
      <c r="D570" s="330" t="s">
        <v>376</v>
      </c>
      <c r="E570" s="331"/>
      <c r="F570" s="330"/>
      <c r="G570" s="332" t="s">
        <v>6413</v>
      </c>
    </row>
    <row r="571" spans="3:7" ht="14.5" x14ac:dyDescent="0.3">
      <c r="C571" s="333" t="s">
        <v>5661</v>
      </c>
      <c r="D571" s="334" t="s">
        <v>376</v>
      </c>
      <c r="E571" s="335" t="s">
        <v>6414</v>
      </c>
      <c r="F571" s="334"/>
      <c r="G571" s="336" t="s">
        <v>6412</v>
      </c>
    </row>
    <row r="572" spans="3:7" ht="14.5" x14ac:dyDescent="0.3">
      <c r="C572" s="337" t="s">
        <v>5658</v>
      </c>
      <c r="D572" s="178" t="s">
        <v>376</v>
      </c>
      <c r="E572" s="338" t="s">
        <v>6414</v>
      </c>
      <c r="F572" s="178" t="s">
        <v>6415</v>
      </c>
      <c r="G572" s="177" t="s">
        <v>6413</v>
      </c>
    </row>
    <row r="573" spans="3:7" ht="14.5" x14ac:dyDescent="0.3">
      <c r="C573" s="337" t="s">
        <v>5658</v>
      </c>
      <c r="D573" s="178" t="s">
        <v>376</v>
      </c>
      <c r="E573" s="338" t="s">
        <v>6414</v>
      </c>
      <c r="F573" s="178" t="s">
        <v>6416</v>
      </c>
      <c r="G573" s="177" t="s">
        <v>6417</v>
      </c>
    </row>
    <row r="574" spans="3:7" ht="14.5" x14ac:dyDescent="0.3">
      <c r="C574" s="337" t="s">
        <v>5658</v>
      </c>
      <c r="D574" s="178" t="s">
        <v>376</v>
      </c>
      <c r="E574" s="338" t="s">
        <v>6414</v>
      </c>
      <c r="F574" s="178" t="s">
        <v>6418</v>
      </c>
      <c r="G574" s="177" t="s">
        <v>6419</v>
      </c>
    </row>
    <row r="575" spans="3:7" ht="14.5" x14ac:dyDescent="0.3">
      <c r="C575" s="329" t="s">
        <v>4334</v>
      </c>
      <c r="D575" s="330" t="s">
        <v>376</v>
      </c>
      <c r="E575" s="331"/>
      <c r="F575" s="330"/>
      <c r="G575" s="332" t="s">
        <v>6420</v>
      </c>
    </row>
    <row r="576" spans="3:7" ht="14.5" x14ac:dyDescent="0.3">
      <c r="C576" s="333" t="s">
        <v>5661</v>
      </c>
      <c r="D576" s="334" t="s">
        <v>376</v>
      </c>
      <c r="E576" s="335" t="s">
        <v>6421</v>
      </c>
      <c r="F576" s="334"/>
      <c r="G576" s="336" t="s">
        <v>6420</v>
      </c>
    </row>
    <row r="577" spans="3:7" ht="14.5" x14ac:dyDescent="0.3">
      <c r="C577" s="337" t="s">
        <v>5658</v>
      </c>
      <c r="D577" s="178" t="s">
        <v>376</v>
      </c>
      <c r="E577" s="338" t="s">
        <v>6421</v>
      </c>
      <c r="F577" s="178" t="s">
        <v>6422</v>
      </c>
      <c r="G577" s="179" t="s">
        <v>6423</v>
      </c>
    </row>
    <row r="578" spans="3:7" ht="14.5" x14ac:dyDescent="0.3">
      <c r="C578" s="337" t="s">
        <v>5658</v>
      </c>
      <c r="D578" s="178" t="s">
        <v>376</v>
      </c>
      <c r="E578" s="338" t="s">
        <v>6421</v>
      </c>
      <c r="F578" s="178" t="s">
        <v>6424</v>
      </c>
      <c r="G578" s="179" t="s">
        <v>6425</v>
      </c>
    </row>
    <row r="579" spans="3:7" ht="14.5" x14ac:dyDescent="0.3">
      <c r="C579" s="337" t="s">
        <v>5658</v>
      </c>
      <c r="D579" s="178" t="s">
        <v>376</v>
      </c>
      <c r="E579" s="338" t="s">
        <v>6421</v>
      </c>
      <c r="F579" s="178" t="s">
        <v>6426</v>
      </c>
      <c r="G579" s="179" t="s">
        <v>6427</v>
      </c>
    </row>
    <row r="580" spans="3:7" ht="14.5" x14ac:dyDescent="0.3">
      <c r="C580" s="337" t="s">
        <v>5658</v>
      </c>
      <c r="D580" s="178" t="s">
        <v>376</v>
      </c>
      <c r="E580" s="338" t="s">
        <v>6421</v>
      </c>
      <c r="F580" s="178" t="s">
        <v>6428</v>
      </c>
      <c r="G580" s="179" t="s">
        <v>6429</v>
      </c>
    </row>
    <row r="581" spans="3:7" ht="14.5" x14ac:dyDescent="0.3">
      <c r="C581" s="337" t="s">
        <v>5658</v>
      </c>
      <c r="D581" s="178" t="s">
        <v>376</v>
      </c>
      <c r="E581" s="338" t="s">
        <v>6421</v>
      </c>
      <c r="F581" s="178" t="s">
        <v>6430</v>
      </c>
      <c r="G581" s="179" t="s">
        <v>6431</v>
      </c>
    </row>
    <row r="582" spans="3:7" ht="14.5" x14ac:dyDescent="0.3">
      <c r="C582" s="337" t="s">
        <v>5658</v>
      </c>
      <c r="D582" s="178" t="s">
        <v>376</v>
      </c>
      <c r="E582" s="338" t="s">
        <v>6421</v>
      </c>
      <c r="F582" s="178" t="s">
        <v>6432</v>
      </c>
      <c r="G582" s="179" t="s">
        <v>6433</v>
      </c>
    </row>
    <row r="583" spans="3:7" ht="14.5" x14ac:dyDescent="0.3">
      <c r="C583" s="337" t="s">
        <v>5658</v>
      </c>
      <c r="D583" s="178" t="s">
        <v>376</v>
      </c>
      <c r="E583" s="338" t="s">
        <v>6421</v>
      </c>
      <c r="F583" s="178" t="s">
        <v>6434</v>
      </c>
      <c r="G583" s="179" t="s">
        <v>6435</v>
      </c>
    </row>
    <row r="584" spans="3:7" ht="14.5" x14ac:dyDescent="0.3">
      <c r="C584" s="337" t="s">
        <v>5658</v>
      </c>
      <c r="D584" s="178" t="s">
        <v>376</v>
      </c>
      <c r="E584" s="338" t="s">
        <v>6421</v>
      </c>
      <c r="F584" s="178" t="s">
        <v>6436</v>
      </c>
      <c r="G584" s="179" t="s">
        <v>6437</v>
      </c>
    </row>
    <row r="585" spans="3:7" ht="14.5" x14ac:dyDescent="0.3">
      <c r="C585" s="337" t="s">
        <v>5658</v>
      </c>
      <c r="D585" s="178" t="s">
        <v>376</v>
      </c>
      <c r="E585" s="338" t="s">
        <v>6421</v>
      </c>
      <c r="F585" s="178" t="s">
        <v>6438</v>
      </c>
      <c r="G585" s="179" t="s">
        <v>6439</v>
      </c>
    </row>
    <row r="586" spans="3:7" ht="14.5" x14ac:dyDescent="0.3">
      <c r="C586" s="337" t="s">
        <v>5658</v>
      </c>
      <c r="D586" s="178" t="s">
        <v>376</v>
      </c>
      <c r="E586" s="338" t="s">
        <v>6421</v>
      </c>
      <c r="F586" s="178" t="s">
        <v>6440</v>
      </c>
      <c r="G586" s="177" t="s">
        <v>6441</v>
      </c>
    </row>
    <row r="587" spans="3:7" ht="14.5" x14ac:dyDescent="0.3">
      <c r="C587" s="337" t="s">
        <v>5658</v>
      </c>
      <c r="D587" s="178" t="s">
        <v>376</v>
      </c>
      <c r="E587" s="338" t="s">
        <v>6421</v>
      </c>
      <c r="F587" s="178" t="s">
        <v>6442</v>
      </c>
      <c r="G587" s="179" t="s">
        <v>6443</v>
      </c>
    </row>
    <row r="588" spans="3:7" ht="14.5" x14ac:dyDescent="0.3">
      <c r="C588" s="337" t="s">
        <v>5658</v>
      </c>
      <c r="D588" s="178" t="s">
        <v>376</v>
      </c>
      <c r="E588" s="338" t="s">
        <v>6421</v>
      </c>
      <c r="F588" s="178" t="s">
        <v>6444</v>
      </c>
      <c r="G588" s="179" t="s">
        <v>6445</v>
      </c>
    </row>
    <row r="589" spans="3:7" ht="14.5" x14ac:dyDescent="0.3">
      <c r="C589" s="337" t="s">
        <v>5658</v>
      </c>
      <c r="D589" s="178" t="s">
        <v>376</v>
      </c>
      <c r="E589" s="338" t="s">
        <v>6421</v>
      </c>
      <c r="F589" s="178" t="s">
        <v>6446</v>
      </c>
      <c r="G589" s="179" t="s">
        <v>6447</v>
      </c>
    </row>
    <row r="590" spans="3:7" ht="14.5" x14ac:dyDescent="0.3">
      <c r="C590" s="337" t="s">
        <v>5658</v>
      </c>
      <c r="D590" s="178" t="s">
        <v>376</v>
      </c>
      <c r="E590" s="338" t="s">
        <v>6421</v>
      </c>
      <c r="F590" s="178" t="s">
        <v>6448</v>
      </c>
      <c r="G590" s="179" t="s">
        <v>6449</v>
      </c>
    </row>
    <row r="591" spans="3:7" ht="14.5" x14ac:dyDescent="0.3">
      <c r="C591" s="337" t="s">
        <v>5658</v>
      </c>
      <c r="D591" s="178" t="s">
        <v>376</v>
      </c>
      <c r="E591" s="338" t="s">
        <v>6421</v>
      </c>
      <c r="F591" s="178" t="s">
        <v>6450</v>
      </c>
      <c r="G591" s="179" t="s">
        <v>6451</v>
      </c>
    </row>
    <row r="592" spans="3:7" ht="14.5" x14ac:dyDescent="0.3">
      <c r="C592" s="333" t="s">
        <v>5661</v>
      </c>
      <c r="D592" s="334" t="s">
        <v>376</v>
      </c>
      <c r="E592" s="335" t="s">
        <v>6452</v>
      </c>
      <c r="F592" s="334"/>
      <c r="G592" s="336" t="s">
        <v>6420</v>
      </c>
    </row>
    <row r="593" spans="3:7" ht="14.5" x14ac:dyDescent="0.3">
      <c r="C593" s="337" t="s">
        <v>5658</v>
      </c>
      <c r="D593" s="178" t="s">
        <v>376</v>
      </c>
      <c r="E593" s="338" t="s">
        <v>6452</v>
      </c>
      <c r="F593" s="180" t="s">
        <v>6453</v>
      </c>
      <c r="G593" s="179" t="s">
        <v>6420</v>
      </c>
    </row>
    <row r="594" spans="3:7" ht="14.5" x14ac:dyDescent="0.3">
      <c r="C594" s="322" t="s">
        <v>5654</v>
      </c>
      <c r="D594" s="323" t="s">
        <v>376</v>
      </c>
      <c r="E594" s="339"/>
      <c r="F594" s="323"/>
      <c r="G594" s="324" t="s">
        <v>6454</v>
      </c>
    </row>
    <row r="595" spans="3:7" ht="14.5" x14ac:dyDescent="0.3">
      <c r="C595" s="325" t="s">
        <v>5656</v>
      </c>
      <c r="D595" s="326" t="s">
        <v>376</v>
      </c>
      <c r="E595" s="327"/>
      <c r="F595" s="326"/>
      <c r="G595" s="328" t="s">
        <v>6455</v>
      </c>
    </row>
    <row r="596" spans="3:7" ht="14.5" x14ac:dyDescent="0.3">
      <c r="C596" s="329" t="s">
        <v>4334</v>
      </c>
      <c r="D596" s="330" t="s">
        <v>376</v>
      </c>
      <c r="E596" s="331"/>
      <c r="F596" s="330"/>
      <c r="G596" s="332" t="s">
        <v>6455</v>
      </c>
    </row>
    <row r="597" spans="3:7" ht="14.5" x14ac:dyDescent="0.3">
      <c r="C597" s="333" t="s">
        <v>5661</v>
      </c>
      <c r="D597" s="334" t="s">
        <v>376</v>
      </c>
      <c r="E597" s="335" t="s">
        <v>6456</v>
      </c>
      <c r="F597" s="334"/>
      <c r="G597" s="336" t="s">
        <v>6455</v>
      </c>
    </row>
    <row r="598" spans="3:7" ht="14.5" x14ac:dyDescent="0.3">
      <c r="C598" s="337" t="s">
        <v>5658</v>
      </c>
      <c r="D598" s="178" t="s">
        <v>376</v>
      </c>
      <c r="E598" s="338" t="s">
        <v>6456</v>
      </c>
      <c r="F598" s="180" t="s">
        <v>6457</v>
      </c>
      <c r="G598" s="177" t="s">
        <v>6458</v>
      </c>
    </row>
    <row r="599" spans="3:7" ht="14.5" x14ac:dyDescent="0.3">
      <c r="C599" s="337" t="s">
        <v>5658</v>
      </c>
      <c r="D599" s="178" t="s">
        <v>376</v>
      </c>
      <c r="E599" s="338" t="s">
        <v>6456</v>
      </c>
      <c r="F599" s="180" t="s">
        <v>6459</v>
      </c>
      <c r="G599" s="177" t="s">
        <v>6460</v>
      </c>
    </row>
    <row r="600" spans="3:7" ht="14.5" x14ac:dyDescent="0.3">
      <c r="C600" s="337" t="s">
        <v>5658</v>
      </c>
      <c r="D600" s="178" t="s">
        <v>376</v>
      </c>
      <c r="E600" s="338" t="s">
        <v>6456</v>
      </c>
      <c r="F600" s="180" t="s">
        <v>6461</v>
      </c>
      <c r="G600" s="177" t="s">
        <v>6462</v>
      </c>
    </row>
    <row r="601" spans="3:7" ht="14.5" x14ac:dyDescent="0.3">
      <c r="C601" s="337" t="s">
        <v>5658</v>
      </c>
      <c r="D601" s="178" t="s">
        <v>376</v>
      </c>
      <c r="E601" s="338" t="s">
        <v>6456</v>
      </c>
      <c r="F601" s="180" t="s">
        <v>6463</v>
      </c>
      <c r="G601" s="177" t="s">
        <v>6464</v>
      </c>
    </row>
    <row r="602" spans="3:7" ht="14.5" x14ac:dyDescent="0.3">
      <c r="C602" s="337" t="s">
        <v>5658</v>
      </c>
      <c r="D602" s="178" t="s">
        <v>376</v>
      </c>
      <c r="E602" s="338" t="s">
        <v>6456</v>
      </c>
      <c r="F602" s="180" t="s">
        <v>6465</v>
      </c>
      <c r="G602" s="177" t="s">
        <v>6466</v>
      </c>
    </row>
    <row r="603" spans="3:7" ht="14.5" x14ac:dyDescent="0.3">
      <c r="C603" s="337" t="s">
        <v>5658</v>
      </c>
      <c r="D603" s="178" t="s">
        <v>376</v>
      </c>
      <c r="E603" s="338" t="s">
        <v>6456</v>
      </c>
      <c r="F603" s="180" t="s">
        <v>6467</v>
      </c>
      <c r="G603" s="177" t="s">
        <v>6468</v>
      </c>
    </row>
    <row r="604" spans="3:7" ht="14.5" x14ac:dyDescent="0.3">
      <c r="C604" s="337" t="s">
        <v>5658</v>
      </c>
      <c r="D604" s="178" t="s">
        <v>376</v>
      </c>
      <c r="E604" s="338" t="s">
        <v>6456</v>
      </c>
      <c r="F604" s="180" t="s">
        <v>6469</v>
      </c>
      <c r="G604" s="177" t="s">
        <v>6470</v>
      </c>
    </row>
    <row r="605" spans="3:7" ht="14.5" x14ac:dyDescent="0.3">
      <c r="C605" s="337" t="s">
        <v>5658</v>
      </c>
      <c r="D605" s="178" t="s">
        <v>376</v>
      </c>
      <c r="E605" s="338" t="s">
        <v>6456</v>
      </c>
      <c r="F605" s="180" t="s">
        <v>6471</v>
      </c>
      <c r="G605" s="179" t="s">
        <v>6472</v>
      </c>
    </row>
    <row r="606" spans="3:7" ht="14.5" x14ac:dyDescent="0.3">
      <c r="C606" s="337" t="s">
        <v>5658</v>
      </c>
      <c r="D606" s="178" t="s">
        <v>376</v>
      </c>
      <c r="E606" s="338" t="s">
        <v>6456</v>
      </c>
      <c r="F606" s="180" t="s">
        <v>6473</v>
      </c>
      <c r="G606" s="179" t="s">
        <v>6474</v>
      </c>
    </row>
    <row r="607" spans="3:7" ht="14.5" x14ac:dyDescent="0.3">
      <c r="C607" s="333" t="s">
        <v>5661</v>
      </c>
      <c r="D607" s="334" t="s">
        <v>376</v>
      </c>
      <c r="E607" s="335" t="s">
        <v>6475</v>
      </c>
      <c r="F607" s="334"/>
      <c r="G607" s="336" t="s">
        <v>6455</v>
      </c>
    </row>
    <row r="608" spans="3:7" ht="14.5" x14ac:dyDescent="0.3">
      <c r="C608" s="337" t="s">
        <v>5658</v>
      </c>
      <c r="D608" s="178" t="s">
        <v>376</v>
      </c>
      <c r="E608" s="338" t="s">
        <v>6475</v>
      </c>
      <c r="F608" s="180" t="s">
        <v>6476</v>
      </c>
      <c r="G608" s="177" t="s">
        <v>6455</v>
      </c>
    </row>
    <row r="609" spans="3:7" ht="14.5" x14ac:dyDescent="0.3">
      <c r="C609" s="325" t="s">
        <v>5656</v>
      </c>
      <c r="D609" s="326" t="s">
        <v>376</v>
      </c>
      <c r="E609" s="327"/>
      <c r="F609" s="326"/>
      <c r="G609" s="328" t="s">
        <v>6477</v>
      </c>
    </row>
    <row r="610" spans="3:7" ht="14.5" x14ac:dyDescent="0.3">
      <c r="C610" s="329" t="s">
        <v>4334</v>
      </c>
      <c r="D610" s="330" t="s">
        <v>376</v>
      </c>
      <c r="E610" s="331"/>
      <c r="F610" s="330"/>
      <c r="G610" s="332" t="s">
        <v>6478</v>
      </c>
    </row>
    <row r="611" spans="3:7" ht="14.5" x14ac:dyDescent="0.3">
      <c r="C611" s="333" t="s">
        <v>5661</v>
      </c>
      <c r="D611" s="334" t="s">
        <v>376</v>
      </c>
      <c r="E611" s="335" t="s">
        <v>6479</v>
      </c>
      <c r="F611" s="334"/>
      <c r="G611" s="336" t="s">
        <v>6478</v>
      </c>
    </row>
    <row r="612" spans="3:7" ht="14.5" x14ac:dyDescent="0.3">
      <c r="C612" s="337" t="s">
        <v>5658</v>
      </c>
      <c r="D612" s="178" t="s">
        <v>376</v>
      </c>
      <c r="E612" s="338" t="s">
        <v>6479</v>
      </c>
      <c r="F612" s="178" t="s">
        <v>6480</v>
      </c>
      <c r="G612" s="179" t="s">
        <v>6481</v>
      </c>
    </row>
    <row r="613" spans="3:7" ht="14.5" x14ac:dyDescent="0.3">
      <c r="C613" s="337" t="s">
        <v>5658</v>
      </c>
      <c r="D613" s="178" t="s">
        <v>376</v>
      </c>
      <c r="E613" s="338" t="s">
        <v>6479</v>
      </c>
      <c r="F613" s="178" t="s">
        <v>6482</v>
      </c>
      <c r="G613" s="179" t="s">
        <v>6483</v>
      </c>
    </row>
    <row r="614" spans="3:7" ht="14.5" x14ac:dyDescent="0.3">
      <c r="C614" s="337" t="s">
        <v>5658</v>
      </c>
      <c r="D614" s="178" t="s">
        <v>376</v>
      </c>
      <c r="E614" s="338" t="s">
        <v>6479</v>
      </c>
      <c r="F614" s="178" t="s">
        <v>6484</v>
      </c>
      <c r="G614" s="177" t="s">
        <v>6485</v>
      </c>
    </row>
    <row r="615" spans="3:7" ht="14.5" x14ac:dyDescent="0.3">
      <c r="C615" s="337" t="s">
        <v>5658</v>
      </c>
      <c r="D615" s="178" t="s">
        <v>376</v>
      </c>
      <c r="E615" s="338" t="s">
        <v>6479</v>
      </c>
      <c r="F615" s="178" t="s">
        <v>6486</v>
      </c>
      <c r="G615" s="177" t="s">
        <v>6487</v>
      </c>
    </row>
    <row r="616" spans="3:7" ht="14.5" x14ac:dyDescent="0.3">
      <c r="C616" s="337" t="s">
        <v>5658</v>
      </c>
      <c r="D616" s="178" t="s">
        <v>376</v>
      </c>
      <c r="E616" s="338" t="s">
        <v>6479</v>
      </c>
      <c r="F616" s="178" t="s">
        <v>6488</v>
      </c>
      <c r="G616" s="177" t="s">
        <v>6489</v>
      </c>
    </row>
    <row r="617" spans="3:7" ht="14.5" x14ac:dyDescent="0.3">
      <c r="C617" s="337" t="s">
        <v>5658</v>
      </c>
      <c r="D617" s="178" t="s">
        <v>376</v>
      </c>
      <c r="E617" s="338" t="s">
        <v>6479</v>
      </c>
      <c r="F617" s="178" t="s">
        <v>6490</v>
      </c>
      <c r="G617" s="177" t="s">
        <v>6491</v>
      </c>
    </row>
    <row r="618" spans="3:7" ht="14.5" x14ac:dyDescent="0.3">
      <c r="C618" s="337" t="s">
        <v>5658</v>
      </c>
      <c r="D618" s="178" t="s">
        <v>376</v>
      </c>
      <c r="E618" s="338" t="s">
        <v>6479</v>
      </c>
      <c r="F618" s="178" t="s">
        <v>6492</v>
      </c>
      <c r="G618" s="177" t="s">
        <v>6493</v>
      </c>
    </row>
    <row r="619" spans="3:7" ht="14.5" x14ac:dyDescent="0.3">
      <c r="C619" s="337" t="s">
        <v>5658</v>
      </c>
      <c r="D619" s="178" t="s">
        <v>376</v>
      </c>
      <c r="E619" s="338" t="s">
        <v>6479</v>
      </c>
      <c r="F619" s="178" t="s">
        <v>6494</v>
      </c>
      <c r="G619" s="177" t="s">
        <v>6495</v>
      </c>
    </row>
    <row r="620" spans="3:7" ht="14.5" x14ac:dyDescent="0.3">
      <c r="C620" s="337" t="s">
        <v>5658</v>
      </c>
      <c r="D620" s="178" t="s">
        <v>376</v>
      </c>
      <c r="E620" s="338" t="s">
        <v>6479</v>
      </c>
      <c r="F620" s="178" t="s">
        <v>6496</v>
      </c>
      <c r="G620" s="177" t="s">
        <v>6497</v>
      </c>
    </row>
    <row r="621" spans="3:7" ht="14.5" x14ac:dyDescent="0.3">
      <c r="C621" s="337" t="s">
        <v>5658</v>
      </c>
      <c r="D621" s="178" t="s">
        <v>376</v>
      </c>
      <c r="E621" s="338" t="s">
        <v>6479</v>
      </c>
      <c r="F621" s="178" t="s">
        <v>6498</v>
      </c>
      <c r="G621" s="177" t="s">
        <v>6499</v>
      </c>
    </row>
    <row r="622" spans="3:7" ht="14.5" x14ac:dyDescent="0.3">
      <c r="C622" s="337" t="s">
        <v>5658</v>
      </c>
      <c r="D622" s="178" t="s">
        <v>376</v>
      </c>
      <c r="E622" s="338" t="s">
        <v>6479</v>
      </c>
      <c r="F622" s="178" t="s">
        <v>6500</v>
      </c>
      <c r="G622" s="177" t="s">
        <v>6501</v>
      </c>
    </row>
    <row r="623" spans="3:7" ht="14.5" x14ac:dyDescent="0.3">
      <c r="C623" s="337" t="s">
        <v>5658</v>
      </c>
      <c r="D623" s="178" t="s">
        <v>376</v>
      </c>
      <c r="E623" s="338" t="s">
        <v>6479</v>
      </c>
      <c r="F623" s="178" t="s">
        <v>6502</v>
      </c>
      <c r="G623" s="177" t="s">
        <v>6503</v>
      </c>
    </row>
    <row r="624" spans="3:7" ht="14.5" x14ac:dyDescent="0.3">
      <c r="C624" s="333" t="s">
        <v>5661</v>
      </c>
      <c r="D624" s="334" t="s">
        <v>376</v>
      </c>
      <c r="E624" s="335" t="s">
        <v>6504</v>
      </c>
      <c r="F624" s="334"/>
      <c r="G624" s="336" t="s">
        <v>6478</v>
      </c>
    </row>
    <row r="625" spans="3:7" ht="14.5" x14ac:dyDescent="0.3">
      <c r="C625" s="337" t="s">
        <v>5658</v>
      </c>
      <c r="D625" s="178" t="s">
        <v>376</v>
      </c>
      <c r="E625" s="338" t="s">
        <v>6504</v>
      </c>
      <c r="F625" s="180" t="s">
        <v>6505</v>
      </c>
      <c r="G625" s="179" t="s">
        <v>6506</v>
      </c>
    </row>
    <row r="626" spans="3:7" ht="14.5" x14ac:dyDescent="0.3">
      <c r="C626" s="329" t="s">
        <v>4334</v>
      </c>
      <c r="D626" s="330" t="s">
        <v>376</v>
      </c>
      <c r="E626" s="331"/>
      <c r="F626" s="330"/>
      <c r="G626" s="332" t="s">
        <v>6507</v>
      </c>
    </row>
    <row r="627" spans="3:7" ht="14.5" x14ac:dyDescent="0.3">
      <c r="C627" s="333" t="s">
        <v>5661</v>
      </c>
      <c r="D627" s="334" t="s">
        <v>376</v>
      </c>
      <c r="E627" s="335" t="s">
        <v>6508</v>
      </c>
      <c r="F627" s="334"/>
      <c r="G627" s="336" t="s">
        <v>6507</v>
      </c>
    </row>
    <row r="628" spans="3:7" ht="14.5" x14ac:dyDescent="0.3">
      <c r="C628" s="337" t="s">
        <v>5658</v>
      </c>
      <c r="D628" s="178" t="s">
        <v>376</v>
      </c>
      <c r="E628" s="338" t="s">
        <v>6508</v>
      </c>
      <c r="F628" s="178" t="s">
        <v>6509</v>
      </c>
      <c r="G628" s="179" t="s">
        <v>6507</v>
      </c>
    </row>
    <row r="629" spans="3:7" ht="14.5" x14ac:dyDescent="0.3">
      <c r="C629" s="337" t="s">
        <v>5658</v>
      </c>
      <c r="D629" s="178" t="s">
        <v>376</v>
      </c>
      <c r="E629" s="338" t="s">
        <v>6508</v>
      </c>
      <c r="F629" s="178" t="s">
        <v>6510</v>
      </c>
      <c r="G629" s="179" t="s">
        <v>6511</v>
      </c>
    </row>
    <row r="630" spans="3:7" ht="14.5" x14ac:dyDescent="0.3">
      <c r="C630" s="337" t="s">
        <v>5658</v>
      </c>
      <c r="D630" s="178" t="s">
        <v>376</v>
      </c>
      <c r="E630" s="338" t="s">
        <v>6508</v>
      </c>
      <c r="F630" s="178" t="s">
        <v>6512</v>
      </c>
      <c r="G630" s="179" t="s">
        <v>6513</v>
      </c>
    </row>
    <row r="631" spans="3:7" ht="14.5" x14ac:dyDescent="0.3">
      <c r="C631" s="329" t="s">
        <v>4334</v>
      </c>
      <c r="D631" s="330" t="s">
        <v>376</v>
      </c>
      <c r="E631" s="331"/>
      <c r="F631" s="330"/>
      <c r="G631" s="332" t="s">
        <v>6514</v>
      </c>
    </row>
    <row r="632" spans="3:7" ht="14.5" x14ac:dyDescent="0.3">
      <c r="C632" s="333" t="s">
        <v>5661</v>
      </c>
      <c r="D632" s="334" t="s">
        <v>376</v>
      </c>
      <c r="E632" s="335" t="s">
        <v>6515</v>
      </c>
      <c r="F632" s="334"/>
      <c r="G632" s="336" t="s">
        <v>6514</v>
      </c>
    </row>
    <row r="633" spans="3:7" ht="14.5" x14ac:dyDescent="0.3">
      <c r="C633" s="337" t="s">
        <v>5658</v>
      </c>
      <c r="D633" s="178" t="s">
        <v>376</v>
      </c>
      <c r="E633" s="338" t="s">
        <v>6515</v>
      </c>
      <c r="F633" s="178" t="s">
        <v>6516</v>
      </c>
      <c r="G633" s="177" t="s">
        <v>6517</v>
      </c>
    </row>
    <row r="634" spans="3:7" ht="14.5" x14ac:dyDescent="0.3">
      <c r="C634" s="337" t="s">
        <v>5658</v>
      </c>
      <c r="D634" s="178" t="s">
        <v>376</v>
      </c>
      <c r="E634" s="338" t="s">
        <v>6515</v>
      </c>
      <c r="F634" s="178" t="s">
        <v>6518</v>
      </c>
      <c r="G634" s="177" t="s">
        <v>6519</v>
      </c>
    </row>
    <row r="635" spans="3:7" ht="14.5" x14ac:dyDescent="0.3">
      <c r="C635" s="337" t="s">
        <v>5658</v>
      </c>
      <c r="D635" s="178" t="s">
        <v>376</v>
      </c>
      <c r="E635" s="338" t="s">
        <v>6515</v>
      </c>
      <c r="F635" s="178" t="s">
        <v>6520</v>
      </c>
      <c r="G635" s="177" t="s">
        <v>6521</v>
      </c>
    </row>
    <row r="636" spans="3:7" ht="14.5" x14ac:dyDescent="0.3">
      <c r="C636" s="333" t="s">
        <v>5661</v>
      </c>
      <c r="D636" s="334" t="s">
        <v>376</v>
      </c>
      <c r="E636" s="335" t="s">
        <v>6522</v>
      </c>
      <c r="F636" s="334"/>
      <c r="G636" s="336" t="s">
        <v>6514</v>
      </c>
    </row>
    <row r="637" spans="3:7" ht="14.5" x14ac:dyDescent="0.3">
      <c r="C637" s="337" t="s">
        <v>5658</v>
      </c>
      <c r="D637" s="178" t="s">
        <v>376</v>
      </c>
      <c r="E637" s="338" t="s">
        <v>6522</v>
      </c>
      <c r="F637" s="180" t="s">
        <v>6523</v>
      </c>
      <c r="G637" s="177" t="s">
        <v>6514</v>
      </c>
    </row>
    <row r="638" spans="3:7" ht="14.5" x14ac:dyDescent="0.3">
      <c r="C638" s="329" t="s">
        <v>4334</v>
      </c>
      <c r="D638" s="330" t="s">
        <v>376</v>
      </c>
      <c r="E638" s="331"/>
      <c r="F638" s="330"/>
      <c r="G638" s="332" t="s">
        <v>6524</v>
      </c>
    </row>
    <row r="639" spans="3:7" ht="14.5" x14ac:dyDescent="0.3">
      <c r="C639" s="333" t="s">
        <v>5661</v>
      </c>
      <c r="D639" s="334" t="s">
        <v>376</v>
      </c>
      <c r="E639" s="335" t="s">
        <v>6525</v>
      </c>
      <c r="F639" s="334"/>
      <c r="G639" s="336" t="s">
        <v>6526</v>
      </c>
    </row>
    <row r="640" spans="3:7" ht="14.5" x14ac:dyDescent="0.3">
      <c r="C640" s="337" t="s">
        <v>5658</v>
      </c>
      <c r="D640" s="178" t="s">
        <v>376</v>
      </c>
      <c r="E640" s="338" t="s">
        <v>6525</v>
      </c>
      <c r="F640" s="178" t="s">
        <v>4550</v>
      </c>
      <c r="G640" s="177" t="s">
        <v>4551</v>
      </c>
    </row>
    <row r="641" spans="3:7" ht="14.5" x14ac:dyDescent="0.3">
      <c r="C641" s="337" t="s">
        <v>5658</v>
      </c>
      <c r="D641" s="178" t="s">
        <v>376</v>
      </c>
      <c r="E641" s="338" t="s">
        <v>6525</v>
      </c>
      <c r="F641" s="178" t="s">
        <v>4552</v>
      </c>
      <c r="G641" s="177" t="s">
        <v>4553</v>
      </c>
    </row>
    <row r="642" spans="3:7" ht="14.5" x14ac:dyDescent="0.3">
      <c r="C642" s="337" t="s">
        <v>5658</v>
      </c>
      <c r="D642" s="178" t="s">
        <v>376</v>
      </c>
      <c r="E642" s="338" t="s">
        <v>6525</v>
      </c>
      <c r="F642" s="178" t="s">
        <v>4554</v>
      </c>
      <c r="G642" s="177" t="s">
        <v>4555</v>
      </c>
    </row>
    <row r="643" spans="3:7" ht="14.5" x14ac:dyDescent="0.3">
      <c r="C643" s="337" t="s">
        <v>5658</v>
      </c>
      <c r="D643" s="178" t="s">
        <v>376</v>
      </c>
      <c r="E643" s="338" t="s">
        <v>6525</v>
      </c>
      <c r="F643" s="178" t="s">
        <v>4556</v>
      </c>
      <c r="G643" s="177" t="s">
        <v>4557</v>
      </c>
    </row>
    <row r="644" spans="3:7" ht="14.5" x14ac:dyDescent="0.3">
      <c r="C644" s="337" t="s">
        <v>5658</v>
      </c>
      <c r="D644" s="178" t="s">
        <v>376</v>
      </c>
      <c r="E644" s="338" t="s">
        <v>6525</v>
      </c>
      <c r="F644" s="178" t="s">
        <v>4558</v>
      </c>
      <c r="G644" s="177" t="s">
        <v>4559</v>
      </c>
    </row>
    <row r="645" spans="3:7" ht="14.5" x14ac:dyDescent="0.3">
      <c r="C645" s="337" t="s">
        <v>5658</v>
      </c>
      <c r="D645" s="178" t="s">
        <v>376</v>
      </c>
      <c r="E645" s="338" t="s">
        <v>6525</v>
      </c>
      <c r="F645" s="178" t="s">
        <v>4560</v>
      </c>
      <c r="G645" s="177" t="s">
        <v>4561</v>
      </c>
    </row>
    <row r="646" spans="3:7" ht="14.5" x14ac:dyDescent="0.3">
      <c r="C646" s="337" t="s">
        <v>5658</v>
      </c>
      <c r="D646" s="178" t="s">
        <v>376</v>
      </c>
      <c r="E646" s="338" t="s">
        <v>6525</v>
      </c>
      <c r="F646" s="178" t="s">
        <v>4562</v>
      </c>
      <c r="G646" s="177" t="s">
        <v>4563</v>
      </c>
    </row>
    <row r="647" spans="3:7" ht="14.5" x14ac:dyDescent="0.3">
      <c r="C647" s="337" t="s">
        <v>5658</v>
      </c>
      <c r="D647" s="178" t="s">
        <v>376</v>
      </c>
      <c r="E647" s="338" t="s">
        <v>6525</v>
      </c>
      <c r="F647" s="178" t="s">
        <v>4564</v>
      </c>
      <c r="G647" s="177" t="s">
        <v>4565</v>
      </c>
    </row>
    <row r="648" spans="3:7" ht="14.5" x14ac:dyDescent="0.3">
      <c r="C648" s="337" t="s">
        <v>5658</v>
      </c>
      <c r="D648" s="178" t="s">
        <v>376</v>
      </c>
      <c r="E648" s="338" t="s">
        <v>6525</v>
      </c>
      <c r="F648" s="178" t="s">
        <v>4566</v>
      </c>
      <c r="G648" s="177" t="s">
        <v>4567</v>
      </c>
    </row>
    <row r="649" spans="3:7" ht="14.5" x14ac:dyDescent="0.3">
      <c r="C649" s="337" t="s">
        <v>5658</v>
      </c>
      <c r="D649" s="178" t="s">
        <v>376</v>
      </c>
      <c r="E649" s="338" t="s">
        <v>6525</v>
      </c>
      <c r="F649" s="178" t="s">
        <v>4568</v>
      </c>
      <c r="G649" s="177" t="s">
        <v>6527</v>
      </c>
    </row>
    <row r="650" spans="3:7" ht="14.5" x14ac:dyDescent="0.3">
      <c r="C650" s="337" t="s">
        <v>5658</v>
      </c>
      <c r="D650" s="178" t="s">
        <v>376</v>
      </c>
      <c r="E650" s="338" t="s">
        <v>6525</v>
      </c>
      <c r="F650" s="178" t="s">
        <v>4570</v>
      </c>
      <c r="G650" s="177" t="s">
        <v>4571</v>
      </c>
    </row>
    <row r="651" spans="3:7" ht="14.5" x14ac:dyDescent="0.3">
      <c r="C651" s="337" t="s">
        <v>5658</v>
      </c>
      <c r="D651" s="178" t="s">
        <v>376</v>
      </c>
      <c r="E651" s="338" t="s">
        <v>6525</v>
      </c>
      <c r="F651" s="178" t="s">
        <v>4572</v>
      </c>
      <c r="G651" s="177" t="s">
        <v>6528</v>
      </c>
    </row>
    <row r="652" spans="3:7" ht="14.5" x14ac:dyDescent="0.3">
      <c r="C652" s="322" t="s">
        <v>5654</v>
      </c>
      <c r="D652" s="323" t="s">
        <v>376</v>
      </c>
      <c r="E652" s="339"/>
      <c r="F652" s="323"/>
      <c r="G652" s="324" t="s">
        <v>6529</v>
      </c>
    </row>
    <row r="653" spans="3:7" ht="14.5" x14ac:dyDescent="0.3">
      <c r="C653" s="325" t="s">
        <v>5656</v>
      </c>
      <c r="D653" s="326" t="s">
        <v>376</v>
      </c>
      <c r="E653" s="327"/>
      <c r="F653" s="326"/>
      <c r="G653" s="328" t="s">
        <v>6530</v>
      </c>
    </row>
    <row r="654" spans="3:7" ht="14.5" x14ac:dyDescent="0.3">
      <c r="C654" s="329" t="s">
        <v>4334</v>
      </c>
      <c r="D654" s="330" t="s">
        <v>376</v>
      </c>
      <c r="E654" s="331"/>
      <c r="F654" s="330"/>
      <c r="G654" s="332" t="s">
        <v>6530</v>
      </c>
    </row>
    <row r="655" spans="3:7" ht="14.5" x14ac:dyDescent="0.3">
      <c r="C655" s="333" t="s">
        <v>5661</v>
      </c>
      <c r="D655" s="334" t="s">
        <v>376</v>
      </c>
      <c r="E655" s="335" t="s">
        <v>6531</v>
      </c>
      <c r="F655" s="334"/>
      <c r="G655" s="336" t="s">
        <v>6530</v>
      </c>
    </row>
    <row r="656" spans="3:7" ht="14.5" x14ac:dyDescent="0.3">
      <c r="C656" s="337" t="s">
        <v>5658</v>
      </c>
      <c r="D656" s="178" t="s">
        <v>376</v>
      </c>
      <c r="E656" s="338" t="s">
        <v>6531</v>
      </c>
      <c r="F656" s="178" t="s">
        <v>6532</v>
      </c>
      <c r="G656" s="177" t="s">
        <v>6533</v>
      </c>
    </row>
    <row r="657" spans="3:7" ht="14.5" x14ac:dyDescent="0.3">
      <c r="C657" s="337" t="s">
        <v>5658</v>
      </c>
      <c r="D657" s="178" t="s">
        <v>376</v>
      </c>
      <c r="E657" s="338" t="s">
        <v>6531</v>
      </c>
      <c r="F657" s="178" t="s">
        <v>6534</v>
      </c>
      <c r="G657" s="177" t="s">
        <v>6535</v>
      </c>
    </row>
    <row r="658" spans="3:7" ht="14.5" x14ac:dyDescent="0.3">
      <c r="C658" s="337" t="s">
        <v>5658</v>
      </c>
      <c r="D658" s="178" t="s">
        <v>376</v>
      </c>
      <c r="E658" s="338" t="s">
        <v>6531</v>
      </c>
      <c r="F658" s="178" t="s">
        <v>6536</v>
      </c>
      <c r="G658" s="177" t="s">
        <v>6537</v>
      </c>
    </row>
    <row r="659" spans="3:7" ht="14.5" x14ac:dyDescent="0.3">
      <c r="C659" s="337" t="s">
        <v>5658</v>
      </c>
      <c r="D659" s="178" t="s">
        <v>376</v>
      </c>
      <c r="E659" s="338" t="s">
        <v>6531</v>
      </c>
      <c r="F659" s="178" t="s">
        <v>6538</v>
      </c>
      <c r="G659" s="177" t="s">
        <v>6539</v>
      </c>
    </row>
    <row r="660" spans="3:7" ht="14.5" x14ac:dyDescent="0.3">
      <c r="C660" s="337" t="s">
        <v>5658</v>
      </c>
      <c r="D660" s="178" t="s">
        <v>376</v>
      </c>
      <c r="E660" s="338" t="s">
        <v>6531</v>
      </c>
      <c r="F660" s="178" t="s">
        <v>6540</v>
      </c>
      <c r="G660" s="177" t="s">
        <v>6541</v>
      </c>
    </row>
    <row r="661" spans="3:7" ht="14.5" x14ac:dyDescent="0.3">
      <c r="C661" s="337" t="s">
        <v>5658</v>
      </c>
      <c r="D661" s="178" t="s">
        <v>376</v>
      </c>
      <c r="E661" s="338" t="s">
        <v>6531</v>
      </c>
      <c r="F661" s="178" t="s">
        <v>6542</v>
      </c>
      <c r="G661" s="177" t="s">
        <v>6543</v>
      </c>
    </row>
    <row r="662" spans="3:7" ht="14.5" x14ac:dyDescent="0.3">
      <c r="C662" s="337" t="s">
        <v>5658</v>
      </c>
      <c r="D662" s="178" t="s">
        <v>376</v>
      </c>
      <c r="E662" s="338" t="s">
        <v>6531</v>
      </c>
      <c r="F662" s="178" t="s">
        <v>6544</v>
      </c>
      <c r="G662" s="177" t="s">
        <v>6545</v>
      </c>
    </row>
    <row r="663" spans="3:7" ht="14.5" x14ac:dyDescent="0.3">
      <c r="C663" s="337" t="s">
        <v>5658</v>
      </c>
      <c r="D663" s="178" t="s">
        <v>376</v>
      </c>
      <c r="E663" s="338" t="s">
        <v>6531</v>
      </c>
      <c r="F663" s="178" t="s">
        <v>6546</v>
      </c>
      <c r="G663" s="177" t="s">
        <v>6547</v>
      </c>
    </row>
    <row r="664" spans="3:7" ht="14.5" x14ac:dyDescent="0.3">
      <c r="C664" s="337" t="s">
        <v>5658</v>
      </c>
      <c r="D664" s="178" t="s">
        <v>376</v>
      </c>
      <c r="E664" s="338" t="s">
        <v>6531</v>
      </c>
      <c r="F664" s="180" t="s">
        <v>4548</v>
      </c>
      <c r="G664" s="179" t="s">
        <v>6548</v>
      </c>
    </row>
    <row r="665" spans="3:7" ht="14.5" x14ac:dyDescent="0.3">
      <c r="C665" s="325" t="s">
        <v>5656</v>
      </c>
      <c r="D665" s="326" t="s">
        <v>376</v>
      </c>
      <c r="E665" s="327"/>
      <c r="F665" s="326"/>
      <c r="G665" s="328" t="s">
        <v>4575</v>
      </c>
    </row>
    <row r="666" spans="3:7" ht="14.5" x14ac:dyDescent="0.3">
      <c r="C666" s="329" t="s">
        <v>4334</v>
      </c>
      <c r="D666" s="330" t="s">
        <v>376</v>
      </c>
      <c r="E666" s="331"/>
      <c r="F666" s="330"/>
      <c r="G666" s="332" t="s">
        <v>4575</v>
      </c>
    </row>
    <row r="667" spans="3:7" ht="14.5" x14ac:dyDescent="0.3">
      <c r="C667" s="333" t="s">
        <v>5661</v>
      </c>
      <c r="D667" s="334" t="s">
        <v>376</v>
      </c>
      <c r="E667" s="335" t="s">
        <v>6549</v>
      </c>
      <c r="F667" s="334"/>
      <c r="G667" s="336" t="s">
        <v>4575</v>
      </c>
    </row>
    <row r="668" spans="3:7" ht="14.5" x14ac:dyDescent="0.3">
      <c r="C668" s="337" t="s">
        <v>5658</v>
      </c>
      <c r="D668" s="178" t="s">
        <v>376</v>
      </c>
      <c r="E668" s="338" t="s">
        <v>6549</v>
      </c>
      <c r="F668" s="180" t="s">
        <v>6550</v>
      </c>
      <c r="G668" s="177" t="s">
        <v>6551</v>
      </c>
    </row>
    <row r="669" spans="3:7" ht="29" x14ac:dyDescent="0.3">
      <c r="C669" s="337" t="s">
        <v>5658</v>
      </c>
      <c r="D669" s="178" t="s">
        <v>376</v>
      </c>
      <c r="E669" s="338" t="s">
        <v>6549</v>
      </c>
      <c r="F669" s="180" t="s">
        <v>6552</v>
      </c>
      <c r="G669" s="177" t="s">
        <v>6553</v>
      </c>
    </row>
    <row r="670" spans="3:7" ht="14.5" x14ac:dyDescent="0.3">
      <c r="C670" s="337" t="s">
        <v>5658</v>
      </c>
      <c r="D670" s="178" t="s">
        <v>376</v>
      </c>
      <c r="E670" s="338" t="s">
        <v>6549</v>
      </c>
      <c r="F670" s="180" t="s">
        <v>6554</v>
      </c>
      <c r="G670" s="177" t="s">
        <v>6555</v>
      </c>
    </row>
    <row r="671" spans="3:7" ht="14.5" x14ac:dyDescent="0.3">
      <c r="C671" s="337" t="s">
        <v>5658</v>
      </c>
      <c r="D671" s="178" t="s">
        <v>376</v>
      </c>
      <c r="E671" s="338" t="s">
        <v>6549</v>
      </c>
      <c r="F671" s="180" t="s">
        <v>6556</v>
      </c>
      <c r="G671" s="177" t="s">
        <v>6557</v>
      </c>
    </row>
    <row r="672" spans="3:7" ht="14.5" x14ac:dyDescent="0.3">
      <c r="C672" s="333" t="s">
        <v>5661</v>
      </c>
      <c r="D672" s="334" t="s">
        <v>376</v>
      </c>
      <c r="E672" s="335" t="s">
        <v>6558</v>
      </c>
      <c r="F672" s="334"/>
      <c r="G672" s="336" t="s">
        <v>4575</v>
      </c>
    </row>
    <row r="673" spans="3:7" ht="14.5" x14ac:dyDescent="0.3">
      <c r="C673" s="337" t="s">
        <v>5658</v>
      </c>
      <c r="D673" s="178" t="s">
        <v>376</v>
      </c>
      <c r="E673" s="338" t="s">
        <v>6558</v>
      </c>
      <c r="F673" s="180" t="s">
        <v>4574</v>
      </c>
      <c r="G673" s="177" t="s">
        <v>4575</v>
      </c>
    </row>
    <row r="674" spans="3:7" ht="14.5" x14ac:dyDescent="0.3">
      <c r="C674" s="319" t="s">
        <v>5652</v>
      </c>
      <c r="D674" s="320" t="s">
        <v>401</v>
      </c>
      <c r="E674" s="320"/>
      <c r="F674" s="320"/>
      <c r="G674" s="321" t="s">
        <v>6559</v>
      </c>
    </row>
    <row r="675" spans="3:7" ht="14.5" x14ac:dyDescent="0.3">
      <c r="C675" s="322" t="s">
        <v>5654</v>
      </c>
      <c r="D675" s="323" t="s">
        <v>401</v>
      </c>
      <c r="E675" s="339"/>
      <c r="F675" s="323"/>
      <c r="G675" s="324" t="s">
        <v>6560</v>
      </c>
    </row>
    <row r="676" spans="3:7" ht="14.5" x14ac:dyDescent="0.3">
      <c r="C676" s="325" t="s">
        <v>5656</v>
      </c>
      <c r="D676" s="326" t="s">
        <v>401</v>
      </c>
      <c r="E676" s="327"/>
      <c r="F676" s="326"/>
      <c r="G676" s="328" t="s">
        <v>6561</v>
      </c>
    </row>
    <row r="677" spans="3:7" ht="14.5" x14ac:dyDescent="0.3">
      <c r="C677" s="329" t="s">
        <v>4334</v>
      </c>
      <c r="D677" s="330" t="s">
        <v>401</v>
      </c>
      <c r="E677" s="331"/>
      <c r="F677" s="330"/>
      <c r="G677" s="332" t="s">
        <v>6561</v>
      </c>
    </row>
    <row r="678" spans="3:7" ht="14.5" x14ac:dyDescent="0.3">
      <c r="C678" s="333" t="s">
        <v>5661</v>
      </c>
      <c r="D678" s="334" t="s">
        <v>401</v>
      </c>
      <c r="E678" s="335" t="s">
        <v>6562</v>
      </c>
      <c r="F678" s="334"/>
      <c r="G678" s="336" t="s">
        <v>6563</v>
      </c>
    </row>
    <row r="679" spans="3:7" ht="14.5" x14ac:dyDescent="0.3">
      <c r="C679" s="344" t="s">
        <v>5658</v>
      </c>
      <c r="D679" s="318" t="s">
        <v>401</v>
      </c>
      <c r="E679" s="318">
        <v>101001</v>
      </c>
      <c r="F679" s="178">
        <v>101001001</v>
      </c>
      <c r="G679" s="186" t="s">
        <v>6564</v>
      </c>
    </row>
    <row r="680" spans="3:7" ht="14.5" x14ac:dyDescent="0.3">
      <c r="C680" s="344" t="s">
        <v>5658</v>
      </c>
      <c r="D680" s="318" t="s">
        <v>401</v>
      </c>
      <c r="E680" s="318">
        <v>101001</v>
      </c>
      <c r="F680" s="178">
        <v>101001002</v>
      </c>
      <c r="G680" s="186" t="s">
        <v>4576</v>
      </c>
    </row>
    <row r="681" spans="3:7" ht="14.5" x14ac:dyDescent="0.3">
      <c r="C681" s="344" t="s">
        <v>5658</v>
      </c>
      <c r="D681" s="318" t="s">
        <v>401</v>
      </c>
      <c r="E681" s="318">
        <v>101001</v>
      </c>
      <c r="F681" s="178">
        <v>101001003</v>
      </c>
      <c r="G681" s="186" t="s">
        <v>6565</v>
      </c>
    </row>
    <row r="682" spans="3:7" ht="14.5" x14ac:dyDescent="0.3">
      <c r="C682" s="344" t="s">
        <v>5658</v>
      </c>
      <c r="D682" s="318" t="s">
        <v>401</v>
      </c>
      <c r="E682" s="318">
        <v>101001</v>
      </c>
      <c r="F682" s="178">
        <v>101001004</v>
      </c>
      <c r="G682" s="186" t="s">
        <v>6566</v>
      </c>
    </row>
    <row r="683" spans="3:7" ht="14.5" x14ac:dyDescent="0.3">
      <c r="C683" s="344" t="s">
        <v>5658</v>
      </c>
      <c r="D683" s="318" t="s">
        <v>401</v>
      </c>
      <c r="E683" s="318">
        <v>101001</v>
      </c>
      <c r="F683" s="178">
        <v>101001005</v>
      </c>
      <c r="G683" s="186" t="s">
        <v>6567</v>
      </c>
    </row>
    <row r="684" spans="3:7" ht="14.5" x14ac:dyDescent="0.3">
      <c r="C684" s="344" t="s">
        <v>5658</v>
      </c>
      <c r="D684" s="318" t="s">
        <v>401</v>
      </c>
      <c r="E684" s="318">
        <v>101001</v>
      </c>
      <c r="F684" s="178">
        <v>101001006</v>
      </c>
      <c r="G684" s="186" t="s">
        <v>6568</v>
      </c>
    </row>
    <row r="685" spans="3:7" ht="14.5" x14ac:dyDescent="0.3">
      <c r="C685" s="344" t="s">
        <v>5658</v>
      </c>
      <c r="D685" s="318" t="s">
        <v>401</v>
      </c>
      <c r="E685" s="318">
        <v>101001</v>
      </c>
      <c r="F685" s="178">
        <v>101001090</v>
      </c>
      <c r="G685" s="186" t="s">
        <v>6569</v>
      </c>
    </row>
    <row r="686" spans="3:7" ht="14.5" x14ac:dyDescent="0.3">
      <c r="C686" s="333" t="s">
        <v>5661</v>
      </c>
      <c r="D686" s="334" t="s">
        <v>401</v>
      </c>
      <c r="E686" s="335" t="s">
        <v>6570</v>
      </c>
      <c r="F686" s="334"/>
      <c r="G686" s="336" t="s">
        <v>6571</v>
      </c>
    </row>
    <row r="687" spans="3:7" ht="14.5" x14ac:dyDescent="0.3">
      <c r="C687" s="344" t="s">
        <v>5658</v>
      </c>
      <c r="D687" s="318" t="s">
        <v>401</v>
      </c>
      <c r="E687" s="318">
        <v>101002</v>
      </c>
      <c r="F687" s="178">
        <v>101002001</v>
      </c>
      <c r="G687" s="186" t="s">
        <v>6572</v>
      </c>
    </row>
    <row r="688" spans="3:7" ht="14.5" x14ac:dyDescent="0.3">
      <c r="C688" s="344" t="s">
        <v>5658</v>
      </c>
      <c r="D688" s="318" t="s">
        <v>401</v>
      </c>
      <c r="E688" s="318">
        <v>101002</v>
      </c>
      <c r="F688" s="178">
        <v>101002002</v>
      </c>
      <c r="G688" s="186" t="s">
        <v>4578</v>
      </c>
    </row>
    <row r="689" spans="3:7" ht="14.5" x14ac:dyDescent="0.3">
      <c r="C689" s="344" t="s">
        <v>5658</v>
      </c>
      <c r="D689" s="318" t="s">
        <v>401</v>
      </c>
      <c r="E689" s="318">
        <v>101002</v>
      </c>
      <c r="F689" s="178">
        <v>101002003</v>
      </c>
      <c r="G689" s="186" t="s">
        <v>6573</v>
      </c>
    </row>
    <row r="690" spans="3:7" ht="14.5" x14ac:dyDescent="0.3">
      <c r="C690" s="344" t="s">
        <v>5658</v>
      </c>
      <c r="D690" s="318" t="s">
        <v>401</v>
      </c>
      <c r="E690" s="318">
        <v>101002</v>
      </c>
      <c r="F690" s="178">
        <v>101002004</v>
      </c>
      <c r="G690" s="186" t="s">
        <v>6574</v>
      </c>
    </row>
    <row r="691" spans="3:7" ht="14.5" x14ac:dyDescent="0.3">
      <c r="C691" s="344" t="s">
        <v>5658</v>
      </c>
      <c r="D691" s="318" t="s">
        <v>401</v>
      </c>
      <c r="E691" s="318">
        <v>101002</v>
      </c>
      <c r="F691" s="178">
        <v>101002090</v>
      </c>
      <c r="G691" s="186" t="s">
        <v>6575</v>
      </c>
    </row>
    <row r="692" spans="3:7" ht="14.5" x14ac:dyDescent="0.3">
      <c r="C692" s="333" t="s">
        <v>5661</v>
      </c>
      <c r="D692" s="334" t="s">
        <v>401</v>
      </c>
      <c r="E692" s="335" t="s">
        <v>6576</v>
      </c>
      <c r="F692" s="334"/>
      <c r="G692" s="336" t="s">
        <v>6577</v>
      </c>
    </row>
    <row r="693" spans="3:7" ht="14.5" x14ac:dyDescent="0.3">
      <c r="C693" s="344" t="s">
        <v>5658</v>
      </c>
      <c r="D693" s="318" t="s">
        <v>401</v>
      </c>
      <c r="E693" s="318">
        <v>101009</v>
      </c>
      <c r="F693" s="178">
        <v>101009001</v>
      </c>
      <c r="G693" s="186" t="s">
        <v>6578</v>
      </c>
    </row>
    <row r="694" spans="3:7" ht="14.5" x14ac:dyDescent="0.3">
      <c r="C694" s="344" t="s">
        <v>5658</v>
      </c>
      <c r="D694" s="318" t="s">
        <v>401</v>
      </c>
      <c r="E694" s="318">
        <v>101009</v>
      </c>
      <c r="F694" s="178">
        <v>101009002</v>
      </c>
      <c r="G694" s="186" t="s">
        <v>6579</v>
      </c>
    </row>
    <row r="695" spans="3:7" ht="14.5" x14ac:dyDescent="0.3">
      <c r="C695" s="344" t="s">
        <v>5658</v>
      </c>
      <c r="D695" s="318" t="s">
        <v>401</v>
      </c>
      <c r="E695" s="318">
        <v>101009</v>
      </c>
      <c r="F695" s="178">
        <v>101009003</v>
      </c>
      <c r="G695" s="186" t="s">
        <v>4582</v>
      </c>
    </row>
    <row r="696" spans="3:7" ht="14.5" x14ac:dyDescent="0.3">
      <c r="C696" s="344" t="s">
        <v>5658</v>
      </c>
      <c r="D696" s="318" t="s">
        <v>401</v>
      </c>
      <c r="E696" s="318">
        <v>101009</v>
      </c>
      <c r="F696" s="178">
        <v>101009004</v>
      </c>
      <c r="G696" s="186" t="s">
        <v>4583</v>
      </c>
    </row>
    <row r="697" spans="3:7" ht="14.5" x14ac:dyDescent="0.3">
      <c r="C697" s="344" t="s">
        <v>5658</v>
      </c>
      <c r="D697" s="318" t="s">
        <v>401</v>
      </c>
      <c r="E697" s="318">
        <v>101009</v>
      </c>
      <c r="F697" s="178">
        <v>101009005</v>
      </c>
      <c r="G697" s="186" t="s">
        <v>6580</v>
      </c>
    </row>
    <row r="698" spans="3:7" ht="14.5" x14ac:dyDescent="0.3">
      <c r="C698" s="344" t="s">
        <v>5658</v>
      </c>
      <c r="D698" s="318" t="s">
        <v>401</v>
      </c>
      <c r="E698" s="318">
        <v>101009</v>
      </c>
      <c r="F698" s="178">
        <v>101009090</v>
      </c>
      <c r="G698" s="186" t="s">
        <v>6581</v>
      </c>
    </row>
    <row r="699" spans="3:7" ht="14.5" x14ac:dyDescent="0.3">
      <c r="C699" s="333" t="s">
        <v>5661</v>
      </c>
      <c r="D699" s="334" t="s">
        <v>401</v>
      </c>
      <c r="E699" s="335" t="s">
        <v>6582</v>
      </c>
      <c r="F699" s="334"/>
      <c r="G699" s="336" t="s">
        <v>6583</v>
      </c>
    </row>
    <row r="700" spans="3:7" ht="14.5" x14ac:dyDescent="0.3">
      <c r="C700" s="344" t="s">
        <v>5658</v>
      </c>
      <c r="D700" s="318" t="s">
        <v>401</v>
      </c>
      <c r="E700" s="318">
        <v>101088</v>
      </c>
      <c r="F700" s="178">
        <v>101088000</v>
      </c>
      <c r="G700" s="186" t="s">
        <v>6583</v>
      </c>
    </row>
    <row r="701" spans="3:7" ht="14.5" x14ac:dyDescent="0.3">
      <c r="C701" s="333" t="s">
        <v>5661</v>
      </c>
      <c r="D701" s="334" t="s">
        <v>401</v>
      </c>
      <c r="E701" s="335" t="s">
        <v>6584</v>
      </c>
      <c r="F701" s="334"/>
      <c r="G701" s="336" t="s">
        <v>6585</v>
      </c>
    </row>
    <row r="702" spans="3:7" ht="14.5" x14ac:dyDescent="0.3">
      <c r="C702" s="344" t="s">
        <v>5658</v>
      </c>
      <c r="D702" s="318" t="s">
        <v>401</v>
      </c>
      <c r="E702" s="318" t="s">
        <v>6584</v>
      </c>
      <c r="F702" s="178">
        <v>101099000</v>
      </c>
      <c r="G702" s="186" t="s">
        <v>6586</v>
      </c>
    </row>
    <row r="703" spans="3:7" ht="14.5" x14ac:dyDescent="0.3">
      <c r="C703" s="340" t="s">
        <v>5656</v>
      </c>
      <c r="D703" s="341" t="s">
        <v>401</v>
      </c>
      <c r="E703" s="342"/>
      <c r="F703" s="341"/>
      <c r="G703" s="340" t="s">
        <v>6587</v>
      </c>
    </row>
    <row r="704" spans="3:7" ht="14.5" x14ac:dyDescent="0.3">
      <c r="C704" s="329" t="s">
        <v>4334</v>
      </c>
      <c r="D704" s="330" t="s">
        <v>401</v>
      </c>
      <c r="E704" s="331"/>
      <c r="F704" s="330"/>
      <c r="G704" s="332" t="s">
        <v>6587</v>
      </c>
    </row>
    <row r="705" spans="3:7" ht="14.5" x14ac:dyDescent="0.3">
      <c r="C705" s="333" t="s">
        <v>5661</v>
      </c>
      <c r="D705" s="334" t="s">
        <v>401</v>
      </c>
      <c r="E705" s="335" t="s">
        <v>6588</v>
      </c>
      <c r="F705" s="334"/>
      <c r="G705" s="336" t="s">
        <v>6587</v>
      </c>
    </row>
    <row r="706" spans="3:7" ht="14.5" x14ac:dyDescent="0.3">
      <c r="C706" s="344" t="s">
        <v>5658</v>
      </c>
      <c r="D706" s="318" t="s">
        <v>401</v>
      </c>
      <c r="E706" s="318">
        <v>102000</v>
      </c>
      <c r="F706" s="178">
        <v>102000001</v>
      </c>
      <c r="G706" s="186" t="s">
        <v>6589</v>
      </c>
    </row>
    <row r="707" spans="3:7" ht="14.5" x14ac:dyDescent="0.3">
      <c r="C707" s="344" t="s">
        <v>5658</v>
      </c>
      <c r="D707" s="318" t="s">
        <v>401</v>
      </c>
      <c r="E707" s="318">
        <v>102000</v>
      </c>
      <c r="F707" s="178">
        <v>102000002</v>
      </c>
      <c r="G707" s="186" t="s">
        <v>6590</v>
      </c>
    </row>
    <row r="708" spans="3:7" ht="14.5" x14ac:dyDescent="0.3">
      <c r="C708" s="344" t="s">
        <v>5658</v>
      </c>
      <c r="D708" s="318" t="s">
        <v>401</v>
      </c>
      <c r="E708" s="318">
        <v>102000</v>
      </c>
      <c r="F708" s="178">
        <v>102000003</v>
      </c>
      <c r="G708" s="186" t="s">
        <v>6591</v>
      </c>
    </row>
    <row r="709" spans="3:7" ht="14.5" x14ac:dyDescent="0.3">
      <c r="C709" s="344" t="s">
        <v>5658</v>
      </c>
      <c r="D709" s="318" t="s">
        <v>401</v>
      </c>
      <c r="E709" s="318">
        <v>102000</v>
      </c>
      <c r="F709" s="178">
        <v>102000004</v>
      </c>
      <c r="G709" s="186" t="s">
        <v>6592</v>
      </c>
    </row>
    <row r="710" spans="3:7" ht="14.5" x14ac:dyDescent="0.3">
      <c r="C710" s="344" t="s">
        <v>5658</v>
      </c>
      <c r="D710" s="318" t="s">
        <v>401</v>
      </c>
      <c r="E710" s="318">
        <v>102000</v>
      </c>
      <c r="F710" s="178">
        <v>102000005</v>
      </c>
      <c r="G710" s="186" t="s">
        <v>6593</v>
      </c>
    </row>
    <row r="711" spans="3:7" ht="14.5" x14ac:dyDescent="0.3">
      <c r="C711" s="333" t="s">
        <v>5661</v>
      </c>
      <c r="D711" s="334" t="s">
        <v>401</v>
      </c>
      <c r="E711" s="335" t="s">
        <v>6594</v>
      </c>
      <c r="F711" s="334"/>
      <c r="G711" s="336" t="s">
        <v>6587</v>
      </c>
    </row>
    <row r="712" spans="3:7" ht="14.5" x14ac:dyDescent="0.3">
      <c r="C712" s="344" t="s">
        <v>5658</v>
      </c>
      <c r="D712" s="318" t="s">
        <v>401</v>
      </c>
      <c r="E712" s="318">
        <v>102099</v>
      </c>
      <c r="F712" s="178">
        <v>102099000</v>
      </c>
      <c r="G712" s="186" t="s">
        <v>6587</v>
      </c>
    </row>
    <row r="713" spans="3:7" ht="14.5" x14ac:dyDescent="0.3">
      <c r="C713" s="325" t="s">
        <v>5656</v>
      </c>
      <c r="D713" s="326" t="s">
        <v>401</v>
      </c>
      <c r="E713" s="327"/>
      <c r="F713" s="326"/>
      <c r="G713" s="328" t="s">
        <v>6595</v>
      </c>
    </row>
    <row r="714" spans="3:7" ht="14.5" x14ac:dyDescent="0.3">
      <c r="C714" s="329" t="s">
        <v>4334</v>
      </c>
      <c r="D714" s="330" t="s">
        <v>401</v>
      </c>
      <c r="E714" s="331"/>
      <c r="F714" s="330"/>
      <c r="G714" s="332" t="s">
        <v>6595</v>
      </c>
    </row>
    <row r="715" spans="3:7" ht="14.5" x14ac:dyDescent="0.3">
      <c r="C715" s="333" t="s">
        <v>5661</v>
      </c>
      <c r="D715" s="334" t="s">
        <v>401</v>
      </c>
      <c r="E715" s="335" t="s">
        <v>6596</v>
      </c>
      <c r="F715" s="334"/>
      <c r="G715" s="336" t="s">
        <v>6595</v>
      </c>
    </row>
    <row r="716" spans="3:7" ht="14.5" x14ac:dyDescent="0.3">
      <c r="C716" s="344" t="s">
        <v>5658</v>
      </c>
      <c r="D716" s="318" t="s">
        <v>401</v>
      </c>
      <c r="E716" s="318">
        <v>103000</v>
      </c>
      <c r="F716" s="178">
        <v>103000001</v>
      </c>
      <c r="G716" s="186" t="s">
        <v>4599</v>
      </c>
    </row>
    <row r="717" spans="3:7" ht="14.5" x14ac:dyDescent="0.3">
      <c r="C717" s="344" t="s">
        <v>5658</v>
      </c>
      <c r="D717" s="318" t="s">
        <v>401</v>
      </c>
      <c r="E717" s="318">
        <v>103000</v>
      </c>
      <c r="F717" s="178">
        <v>103000002</v>
      </c>
      <c r="G717" s="186" t="s">
        <v>6597</v>
      </c>
    </row>
    <row r="718" spans="3:7" ht="14.5" x14ac:dyDescent="0.3">
      <c r="C718" s="344" t="s">
        <v>5658</v>
      </c>
      <c r="D718" s="318" t="s">
        <v>401</v>
      </c>
      <c r="E718" s="318">
        <v>103000</v>
      </c>
      <c r="F718" s="178">
        <v>103000003</v>
      </c>
      <c r="G718" s="186" t="s">
        <v>4598</v>
      </c>
    </row>
    <row r="719" spans="3:7" ht="14.5" x14ac:dyDescent="0.3">
      <c r="C719" s="344" t="s">
        <v>5658</v>
      </c>
      <c r="D719" s="318" t="s">
        <v>401</v>
      </c>
      <c r="E719" s="318">
        <v>103000</v>
      </c>
      <c r="F719" s="178">
        <v>103000004</v>
      </c>
      <c r="G719" s="186" t="s">
        <v>6598</v>
      </c>
    </row>
    <row r="720" spans="3:7" ht="14.5" x14ac:dyDescent="0.3">
      <c r="C720" s="344" t="s">
        <v>5658</v>
      </c>
      <c r="D720" s="318" t="s">
        <v>401</v>
      </c>
      <c r="E720" s="318">
        <v>103000</v>
      </c>
      <c r="F720" s="178">
        <v>103000005</v>
      </c>
      <c r="G720" s="345" t="s">
        <v>6599</v>
      </c>
    </row>
    <row r="721" spans="3:7" ht="14.5" x14ac:dyDescent="0.3">
      <c r="C721" s="344" t="s">
        <v>5658</v>
      </c>
      <c r="D721" s="318" t="s">
        <v>401</v>
      </c>
      <c r="E721" s="318">
        <v>103000</v>
      </c>
      <c r="F721" s="178">
        <v>103000006</v>
      </c>
      <c r="G721" s="186" t="s">
        <v>6600</v>
      </c>
    </row>
    <row r="722" spans="3:7" ht="14.5" x14ac:dyDescent="0.3">
      <c r="C722" s="344" t="s">
        <v>5658</v>
      </c>
      <c r="D722" s="318" t="s">
        <v>401</v>
      </c>
      <c r="E722" s="318">
        <v>103000</v>
      </c>
      <c r="F722" s="178">
        <v>103000007</v>
      </c>
      <c r="G722" s="186" t="s">
        <v>6601</v>
      </c>
    </row>
    <row r="723" spans="3:7" ht="14.5" x14ac:dyDescent="0.3">
      <c r="C723" s="344" t="s">
        <v>5658</v>
      </c>
      <c r="D723" s="318" t="s">
        <v>401</v>
      </c>
      <c r="E723" s="318">
        <v>103000</v>
      </c>
      <c r="F723" s="178">
        <v>103000008</v>
      </c>
      <c r="G723" s="186" t="s">
        <v>6602</v>
      </c>
    </row>
    <row r="724" spans="3:7" ht="14.5" x14ac:dyDescent="0.3">
      <c r="C724" s="344" t="s">
        <v>5658</v>
      </c>
      <c r="D724" s="318" t="s">
        <v>401</v>
      </c>
      <c r="E724" s="318">
        <v>103000</v>
      </c>
      <c r="F724" s="178">
        <v>103000009</v>
      </c>
      <c r="G724" s="186" t="s">
        <v>6603</v>
      </c>
    </row>
    <row r="725" spans="3:7" ht="14.5" x14ac:dyDescent="0.3">
      <c r="C725" s="344" t="s">
        <v>5658</v>
      </c>
      <c r="D725" s="318" t="s">
        <v>401</v>
      </c>
      <c r="E725" s="318">
        <v>103000</v>
      </c>
      <c r="F725" s="178">
        <v>103000010</v>
      </c>
      <c r="G725" s="186" t="s">
        <v>6604</v>
      </c>
    </row>
    <row r="726" spans="3:7" ht="14.5" x14ac:dyDescent="0.3">
      <c r="C726" s="333" t="s">
        <v>5661</v>
      </c>
      <c r="D726" s="334" t="s">
        <v>401</v>
      </c>
      <c r="E726" s="335" t="s">
        <v>6605</v>
      </c>
      <c r="F726" s="334"/>
      <c r="G726" s="336" t="s">
        <v>6595</v>
      </c>
    </row>
    <row r="727" spans="3:7" ht="14.5" x14ac:dyDescent="0.3">
      <c r="C727" s="344" t="s">
        <v>5658</v>
      </c>
      <c r="D727" s="318" t="s">
        <v>401</v>
      </c>
      <c r="E727" s="318">
        <v>103099</v>
      </c>
      <c r="F727" s="178">
        <v>103099000</v>
      </c>
      <c r="G727" s="186" t="s">
        <v>6595</v>
      </c>
    </row>
    <row r="728" spans="3:7" ht="14.5" x14ac:dyDescent="0.3">
      <c r="C728" s="325" t="s">
        <v>5656</v>
      </c>
      <c r="D728" s="326" t="s">
        <v>401</v>
      </c>
      <c r="E728" s="327"/>
      <c r="F728" s="326"/>
      <c r="G728" s="328" t="s">
        <v>6606</v>
      </c>
    </row>
    <row r="729" spans="3:7" ht="14.5" x14ac:dyDescent="0.3">
      <c r="C729" s="329" t="s">
        <v>4334</v>
      </c>
      <c r="D729" s="330" t="s">
        <v>401</v>
      </c>
      <c r="E729" s="331"/>
      <c r="F729" s="330"/>
      <c r="G729" s="332" t="s">
        <v>6606</v>
      </c>
    </row>
    <row r="730" spans="3:7" ht="14.5" x14ac:dyDescent="0.3">
      <c r="C730" s="333" t="s">
        <v>5661</v>
      </c>
      <c r="D730" s="334" t="s">
        <v>401</v>
      </c>
      <c r="E730" s="335" t="s">
        <v>6607</v>
      </c>
      <c r="F730" s="334"/>
      <c r="G730" s="336" t="s">
        <v>6606</v>
      </c>
    </row>
    <row r="731" spans="3:7" ht="14.5" x14ac:dyDescent="0.3">
      <c r="C731" s="344" t="s">
        <v>5658</v>
      </c>
      <c r="D731" s="318" t="s">
        <v>401</v>
      </c>
      <c r="E731" s="318">
        <v>104000</v>
      </c>
      <c r="F731" s="178">
        <v>104000001</v>
      </c>
      <c r="G731" s="186" t="s">
        <v>6608</v>
      </c>
    </row>
    <row r="732" spans="3:7" ht="14.5" x14ac:dyDescent="0.3">
      <c r="C732" s="344" t="s">
        <v>5658</v>
      </c>
      <c r="D732" s="318" t="s">
        <v>401</v>
      </c>
      <c r="E732" s="318">
        <v>104000</v>
      </c>
      <c r="F732" s="178">
        <v>104000002</v>
      </c>
      <c r="G732" s="186" t="s">
        <v>6609</v>
      </c>
    </row>
    <row r="733" spans="3:7" ht="14.5" x14ac:dyDescent="0.3">
      <c r="C733" s="344" t="s">
        <v>5658</v>
      </c>
      <c r="D733" s="318" t="s">
        <v>401</v>
      </c>
      <c r="E733" s="318">
        <v>104000</v>
      </c>
      <c r="F733" s="178">
        <v>104000003</v>
      </c>
      <c r="G733" s="186" t="s">
        <v>6610</v>
      </c>
    </row>
    <row r="734" spans="3:7" ht="14.5" x14ac:dyDescent="0.3">
      <c r="C734" s="344" t="s">
        <v>5658</v>
      </c>
      <c r="D734" s="318" t="s">
        <v>401</v>
      </c>
      <c r="E734" s="318">
        <v>104000</v>
      </c>
      <c r="F734" s="178">
        <v>104000004</v>
      </c>
      <c r="G734" s="186" t="s">
        <v>6611</v>
      </c>
    </row>
    <row r="735" spans="3:7" ht="14.5" x14ac:dyDescent="0.3">
      <c r="C735" s="344" t="s">
        <v>5658</v>
      </c>
      <c r="D735" s="318" t="s">
        <v>401</v>
      </c>
      <c r="E735" s="318">
        <v>104000</v>
      </c>
      <c r="F735" s="178">
        <v>104000005</v>
      </c>
      <c r="G735" s="186" t="s">
        <v>6612</v>
      </c>
    </row>
    <row r="736" spans="3:7" ht="14.5" x14ac:dyDescent="0.3">
      <c r="C736" s="344" t="s">
        <v>5658</v>
      </c>
      <c r="D736" s="318" t="s">
        <v>401</v>
      </c>
      <c r="E736" s="318">
        <v>104000</v>
      </c>
      <c r="F736" s="178">
        <v>104000006</v>
      </c>
      <c r="G736" s="186" t="s">
        <v>6613</v>
      </c>
    </row>
    <row r="737" spans="3:7" ht="14.5" x14ac:dyDescent="0.3">
      <c r="C737" s="344" t="s">
        <v>5658</v>
      </c>
      <c r="D737" s="318" t="s">
        <v>401</v>
      </c>
      <c r="E737" s="318">
        <v>104000</v>
      </c>
      <c r="F737" s="178">
        <v>104000007</v>
      </c>
      <c r="G737" s="186" t="s">
        <v>6614</v>
      </c>
    </row>
    <row r="738" spans="3:7" ht="14.5" x14ac:dyDescent="0.3">
      <c r="C738" s="344" t="s">
        <v>5658</v>
      </c>
      <c r="D738" s="318" t="s">
        <v>401</v>
      </c>
      <c r="E738" s="318">
        <v>104000</v>
      </c>
      <c r="F738" s="178">
        <v>104000008</v>
      </c>
      <c r="G738" s="186" t="s">
        <v>6615</v>
      </c>
    </row>
    <row r="739" spans="3:7" ht="14.5" x14ac:dyDescent="0.3">
      <c r="C739" s="344" t="s">
        <v>5658</v>
      </c>
      <c r="D739" s="318" t="s">
        <v>401</v>
      </c>
      <c r="E739" s="318">
        <v>104000</v>
      </c>
      <c r="F739" s="178">
        <v>104000009</v>
      </c>
      <c r="G739" s="186" t="s">
        <v>6616</v>
      </c>
    </row>
    <row r="740" spans="3:7" ht="14.5" x14ac:dyDescent="0.3">
      <c r="C740" s="344" t="s">
        <v>5658</v>
      </c>
      <c r="D740" s="318" t="s">
        <v>401</v>
      </c>
      <c r="E740" s="318">
        <v>104000</v>
      </c>
      <c r="F740" s="178">
        <v>104000010</v>
      </c>
      <c r="G740" s="186" t="s">
        <v>6617</v>
      </c>
    </row>
    <row r="741" spans="3:7" ht="14.5" x14ac:dyDescent="0.3">
      <c r="C741" s="344" t="s">
        <v>5658</v>
      </c>
      <c r="D741" s="318" t="s">
        <v>401</v>
      </c>
      <c r="E741" s="318">
        <v>104000</v>
      </c>
      <c r="F741" s="178">
        <v>104000011</v>
      </c>
      <c r="G741" s="186" t="s">
        <v>6618</v>
      </c>
    </row>
    <row r="742" spans="3:7" ht="14.5" x14ac:dyDescent="0.3">
      <c r="C742" s="333" t="s">
        <v>5661</v>
      </c>
      <c r="D742" s="334" t="s">
        <v>401</v>
      </c>
      <c r="E742" s="335" t="s">
        <v>6619</v>
      </c>
      <c r="F742" s="334"/>
      <c r="G742" s="336" t="s">
        <v>6606</v>
      </c>
    </row>
    <row r="743" spans="3:7" ht="14.5" x14ac:dyDescent="0.3">
      <c r="C743" s="344" t="s">
        <v>5658</v>
      </c>
      <c r="D743" s="318" t="s">
        <v>401</v>
      </c>
      <c r="E743" s="318">
        <v>104099</v>
      </c>
      <c r="F743" s="178">
        <v>104099000</v>
      </c>
      <c r="G743" s="186" t="s">
        <v>6606</v>
      </c>
    </row>
    <row r="744" spans="3:7" ht="14.5" x14ac:dyDescent="0.3">
      <c r="C744" s="325" t="s">
        <v>5656</v>
      </c>
      <c r="D744" s="326" t="s">
        <v>401</v>
      </c>
      <c r="E744" s="327"/>
      <c r="F744" s="326"/>
      <c r="G744" s="328" t="s">
        <v>428</v>
      </c>
    </row>
    <row r="745" spans="3:7" ht="14.5" x14ac:dyDescent="0.3">
      <c r="C745" s="329" t="s">
        <v>4334</v>
      </c>
      <c r="D745" s="330" t="s">
        <v>401</v>
      </c>
      <c r="E745" s="331"/>
      <c r="F745" s="330"/>
      <c r="G745" s="332" t="s">
        <v>428</v>
      </c>
    </row>
    <row r="746" spans="3:7" ht="14.5" x14ac:dyDescent="0.3">
      <c r="C746" s="333" t="s">
        <v>5661</v>
      </c>
      <c r="D746" s="334" t="s">
        <v>401</v>
      </c>
      <c r="E746" s="335" t="s">
        <v>6620</v>
      </c>
      <c r="F746" s="334"/>
      <c r="G746" s="336" t="s">
        <v>428</v>
      </c>
    </row>
    <row r="747" spans="3:7" ht="14.5" x14ac:dyDescent="0.3">
      <c r="C747" s="344" t="s">
        <v>5658</v>
      </c>
      <c r="D747" s="318" t="s">
        <v>401</v>
      </c>
      <c r="E747" s="318">
        <v>105000</v>
      </c>
      <c r="F747" s="178">
        <v>105000001</v>
      </c>
      <c r="G747" s="186" t="s">
        <v>4589</v>
      </c>
    </row>
    <row r="748" spans="3:7" ht="14.5" x14ac:dyDescent="0.3">
      <c r="C748" s="344" t="s">
        <v>5658</v>
      </c>
      <c r="D748" s="318" t="s">
        <v>401</v>
      </c>
      <c r="E748" s="318">
        <v>105000</v>
      </c>
      <c r="F748" s="178">
        <v>105000002</v>
      </c>
      <c r="G748" s="186" t="s">
        <v>4590</v>
      </c>
    </row>
    <row r="749" spans="3:7" ht="14.5" x14ac:dyDescent="0.3">
      <c r="C749" s="344" t="s">
        <v>5658</v>
      </c>
      <c r="D749" s="318" t="s">
        <v>401</v>
      </c>
      <c r="E749" s="318">
        <v>105000</v>
      </c>
      <c r="F749" s="178">
        <v>105000003</v>
      </c>
      <c r="G749" s="186" t="s">
        <v>4591</v>
      </c>
    </row>
    <row r="750" spans="3:7" ht="14.5" x14ac:dyDescent="0.3">
      <c r="C750" s="344" t="s">
        <v>5658</v>
      </c>
      <c r="D750" s="318" t="s">
        <v>401</v>
      </c>
      <c r="E750" s="318">
        <v>105000</v>
      </c>
      <c r="F750" s="178">
        <v>105000004</v>
      </c>
      <c r="G750" s="186" t="s">
        <v>4592</v>
      </c>
    </row>
    <row r="751" spans="3:7" ht="14.5" x14ac:dyDescent="0.3">
      <c r="C751" s="344" t="s">
        <v>5658</v>
      </c>
      <c r="D751" s="318" t="s">
        <v>401</v>
      </c>
      <c r="E751" s="318">
        <v>105000</v>
      </c>
      <c r="F751" s="178">
        <v>105000005</v>
      </c>
      <c r="G751" s="186" t="s">
        <v>4593</v>
      </c>
    </row>
    <row r="752" spans="3:7" ht="14.5" x14ac:dyDescent="0.3">
      <c r="C752" s="344" t="s">
        <v>5658</v>
      </c>
      <c r="D752" s="318" t="s">
        <v>401</v>
      </c>
      <c r="E752" s="318">
        <v>105000</v>
      </c>
      <c r="F752" s="178">
        <v>105000006</v>
      </c>
      <c r="G752" s="186" t="s">
        <v>4594</v>
      </c>
    </row>
    <row r="753" spans="3:7" ht="14.5" x14ac:dyDescent="0.3">
      <c r="C753" s="344" t="s">
        <v>5658</v>
      </c>
      <c r="D753" s="318" t="s">
        <v>401</v>
      </c>
      <c r="E753" s="318">
        <v>105000</v>
      </c>
      <c r="F753" s="178">
        <v>105000007</v>
      </c>
      <c r="G753" s="186" t="s">
        <v>4595</v>
      </c>
    </row>
    <row r="754" spans="3:7" ht="14.5" x14ac:dyDescent="0.3">
      <c r="C754" s="344" t="s">
        <v>5658</v>
      </c>
      <c r="D754" s="318" t="s">
        <v>401</v>
      </c>
      <c r="E754" s="318">
        <v>105000</v>
      </c>
      <c r="F754" s="178">
        <v>105000008</v>
      </c>
      <c r="G754" s="186" t="s">
        <v>4596</v>
      </c>
    </row>
    <row r="755" spans="3:7" ht="14.5" x14ac:dyDescent="0.3">
      <c r="C755" s="333" t="s">
        <v>5661</v>
      </c>
      <c r="D755" s="334" t="s">
        <v>401</v>
      </c>
      <c r="E755" s="335" t="s">
        <v>6621</v>
      </c>
      <c r="F755" s="334"/>
      <c r="G755" s="336" t="s">
        <v>428</v>
      </c>
    </row>
    <row r="756" spans="3:7" ht="14.5" x14ac:dyDescent="0.3">
      <c r="C756" s="344" t="s">
        <v>5658</v>
      </c>
      <c r="D756" s="318" t="s">
        <v>401</v>
      </c>
      <c r="E756" s="318">
        <v>105099</v>
      </c>
      <c r="F756" s="178">
        <v>105099000</v>
      </c>
      <c r="G756" s="186" t="s">
        <v>6622</v>
      </c>
    </row>
    <row r="757" spans="3:7" ht="14.5" x14ac:dyDescent="0.3">
      <c r="C757" s="325" t="s">
        <v>5656</v>
      </c>
      <c r="D757" s="326" t="s">
        <v>401</v>
      </c>
      <c r="E757" s="327"/>
      <c r="F757" s="326"/>
      <c r="G757" s="328" t="s">
        <v>6623</v>
      </c>
    </row>
    <row r="758" spans="3:7" ht="14.5" x14ac:dyDescent="0.3">
      <c r="C758" s="329" t="s">
        <v>4334</v>
      </c>
      <c r="D758" s="330" t="s">
        <v>401</v>
      </c>
      <c r="E758" s="331"/>
      <c r="F758" s="330"/>
      <c r="G758" s="332" t="s">
        <v>432</v>
      </c>
    </row>
    <row r="759" spans="3:7" ht="14.5" x14ac:dyDescent="0.3">
      <c r="C759" s="333" t="s">
        <v>5661</v>
      </c>
      <c r="D759" s="334" t="s">
        <v>401</v>
      </c>
      <c r="E759" s="335" t="s">
        <v>6624</v>
      </c>
      <c r="F759" s="334"/>
      <c r="G759" s="336" t="s">
        <v>434</v>
      </c>
    </row>
    <row r="760" spans="3:7" ht="14.5" x14ac:dyDescent="0.3">
      <c r="C760" s="344" t="s">
        <v>5658</v>
      </c>
      <c r="D760" s="318" t="s">
        <v>401</v>
      </c>
      <c r="E760" s="318">
        <v>106101</v>
      </c>
      <c r="F760" s="178">
        <v>106101000</v>
      </c>
      <c r="G760" s="186" t="s">
        <v>4601</v>
      </c>
    </row>
    <row r="761" spans="3:7" ht="14.5" x14ac:dyDescent="0.3">
      <c r="C761" s="333" t="s">
        <v>5661</v>
      </c>
      <c r="D761" s="334" t="s">
        <v>401</v>
      </c>
      <c r="E761" s="335" t="s">
        <v>6625</v>
      </c>
      <c r="F761" s="334"/>
      <c r="G761" s="336" t="s">
        <v>6626</v>
      </c>
    </row>
    <row r="762" spans="3:7" ht="14.5" x14ac:dyDescent="0.3">
      <c r="C762" s="344" t="s">
        <v>5658</v>
      </c>
      <c r="D762" s="318" t="s">
        <v>401</v>
      </c>
      <c r="E762" s="318">
        <v>106102</v>
      </c>
      <c r="F762" s="178">
        <v>106102001</v>
      </c>
      <c r="G762" s="186" t="s">
        <v>4604</v>
      </c>
    </row>
    <row r="763" spans="3:7" ht="14.5" x14ac:dyDescent="0.3">
      <c r="C763" s="344" t="s">
        <v>5658</v>
      </c>
      <c r="D763" s="318" t="s">
        <v>401</v>
      </c>
      <c r="E763" s="318">
        <v>106102</v>
      </c>
      <c r="F763" s="178">
        <v>106102090</v>
      </c>
      <c r="G763" s="186" t="s">
        <v>6627</v>
      </c>
    </row>
    <row r="764" spans="3:7" ht="14.5" x14ac:dyDescent="0.3">
      <c r="C764" s="333" t="s">
        <v>5661</v>
      </c>
      <c r="D764" s="334" t="s">
        <v>401</v>
      </c>
      <c r="E764" s="335" t="s">
        <v>6628</v>
      </c>
      <c r="F764" s="334"/>
      <c r="G764" s="336" t="s">
        <v>6629</v>
      </c>
    </row>
    <row r="765" spans="3:7" ht="14.5" x14ac:dyDescent="0.3">
      <c r="C765" s="344" t="s">
        <v>5658</v>
      </c>
      <c r="D765" s="318" t="s">
        <v>401</v>
      </c>
      <c r="E765" s="318">
        <v>106109</v>
      </c>
      <c r="F765" s="178">
        <v>106109001</v>
      </c>
      <c r="G765" s="186" t="s">
        <v>4606</v>
      </c>
    </row>
    <row r="766" spans="3:7" ht="14.5" x14ac:dyDescent="0.3">
      <c r="C766" s="344" t="s">
        <v>5658</v>
      </c>
      <c r="D766" s="318" t="s">
        <v>401</v>
      </c>
      <c r="E766" s="318">
        <v>106109</v>
      </c>
      <c r="F766" s="178">
        <v>106109002</v>
      </c>
      <c r="G766" s="186" t="s">
        <v>4607</v>
      </c>
    </row>
    <row r="767" spans="3:7" ht="14.5" x14ac:dyDescent="0.3">
      <c r="C767" s="344" t="s">
        <v>5658</v>
      </c>
      <c r="D767" s="318" t="s">
        <v>401</v>
      </c>
      <c r="E767" s="318">
        <v>106109</v>
      </c>
      <c r="F767" s="178">
        <v>106109003</v>
      </c>
      <c r="G767" s="186" t="s">
        <v>4608</v>
      </c>
    </row>
    <row r="768" spans="3:7" ht="14.5" x14ac:dyDescent="0.3">
      <c r="C768" s="344" t="s">
        <v>5658</v>
      </c>
      <c r="D768" s="318" t="s">
        <v>401</v>
      </c>
      <c r="E768" s="318">
        <v>106109</v>
      </c>
      <c r="F768" s="178">
        <v>106109004</v>
      </c>
      <c r="G768" s="186" t="s">
        <v>4609</v>
      </c>
    </row>
    <row r="769" spans="3:7" ht="14.5" x14ac:dyDescent="0.3">
      <c r="C769" s="333" t="s">
        <v>5661</v>
      </c>
      <c r="D769" s="334" t="s">
        <v>401</v>
      </c>
      <c r="E769" s="335" t="s">
        <v>6630</v>
      </c>
      <c r="F769" s="334"/>
      <c r="G769" s="336" t="s">
        <v>6631</v>
      </c>
    </row>
    <row r="770" spans="3:7" ht="14.5" x14ac:dyDescent="0.3">
      <c r="C770" s="344" t="s">
        <v>5658</v>
      </c>
      <c r="D770" s="318" t="s">
        <v>401</v>
      </c>
      <c r="E770" s="318">
        <v>106199</v>
      </c>
      <c r="F770" s="178">
        <v>106199000</v>
      </c>
      <c r="G770" s="186" t="s">
        <v>4603</v>
      </c>
    </row>
    <row r="771" spans="3:7" ht="14.5" x14ac:dyDescent="0.3">
      <c r="C771" s="329" t="s">
        <v>4334</v>
      </c>
      <c r="D771" s="330" t="s">
        <v>401</v>
      </c>
      <c r="E771" s="331"/>
      <c r="F771" s="330"/>
      <c r="G771" s="332" t="s">
        <v>6632</v>
      </c>
    </row>
    <row r="772" spans="3:7" ht="14.5" x14ac:dyDescent="0.3">
      <c r="C772" s="333" t="s">
        <v>5661</v>
      </c>
      <c r="D772" s="334" t="s">
        <v>401</v>
      </c>
      <c r="E772" s="335" t="s">
        <v>6633</v>
      </c>
      <c r="F772" s="334"/>
      <c r="G772" s="336" t="s">
        <v>6632</v>
      </c>
    </row>
    <row r="773" spans="3:7" ht="14.5" x14ac:dyDescent="0.3">
      <c r="C773" s="344" t="s">
        <v>5658</v>
      </c>
      <c r="D773" s="318" t="s">
        <v>401</v>
      </c>
      <c r="E773" s="318">
        <v>106200</v>
      </c>
      <c r="F773" s="178">
        <v>106200001</v>
      </c>
      <c r="G773" s="186" t="s">
        <v>6634</v>
      </c>
    </row>
    <row r="774" spans="3:7" ht="14.5" x14ac:dyDescent="0.3">
      <c r="C774" s="344" t="s">
        <v>5658</v>
      </c>
      <c r="D774" s="318" t="s">
        <v>401</v>
      </c>
      <c r="E774" s="318">
        <v>106200</v>
      </c>
      <c r="F774" s="178">
        <v>106200002</v>
      </c>
      <c r="G774" s="186" t="s">
        <v>6635</v>
      </c>
    </row>
    <row r="775" spans="3:7" ht="14.5" x14ac:dyDescent="0.3">
      <c r="C775" s="344" t="s">
        <v>5658</v>
      </c>
      <c r="D775" s="318" t="s">
        <v>401</v>
      </c>
      <c r="E775" s="318">
        <v>106200</v>
      </c>
      <c r="F775" s="178">
        <v>106200003</v>
      </c>
      <c r="G775" s="186" t="s">
        <v>6636</v>
      </c>
    </row>
    <row r="776" spans="3:7" ht="14.5" x14ac:dyDescent="0.3">
      <c r="C776" s="344" t="s">
        <v>5658</v>
      </c>
      <c r="D776" s="318" t="s">
        <v>401</v>
      </c>
      <c r="E776" s="318">
        <v>106200</v>
      </c>
      <c r="F776" s="178">
        <v>106200004</v>
      </c>
      <c r="G776" s="186" t="s">
        <v>6637</v>
      </c>
    </row>
    <row r="777" spans="3:7" ht="14.5" x14ac:dyDescent="0.3">
      <c r="C777" s="344" t="s">
        <v>5658</v>
      </c>
      <c r="D777" s="318" t="s">
        <v>401</v>
      </c>
      <c r="E777" s="318">
        <v>106200</v>
      </c>
      <c r="F777" s="178">
        <v>106200005</v>
      </c>
      <c r="G777" s="186" t="s">
        <v>6638</v>
      </c>
    </row>
    <row r="778" spans="3:7" ht="14.5" x14ac:dyDescent="0.3">
      <c r="C778" s="344" t="s">
        <v>5658</v>
      </c>
      <c r="D778" s="318" t="s">
        <v>401</v>
      </c>
      <c r="E778" s="318">
        <v>106200</v>
      </c>
      <c r="F778" s="178">
        <v>106200006</v>
      </c>
      <c r="G778" s="186" t="s">
        <v>6639</v>
      </c>
    </row>
    <row r="779" spans="3:7" ht="14.5" x14ac:dyDescent="0.3">
      <c r="C779" s="333" t="s">
        <v>5661</v>
      </c>
      <c r="D779" s="334" t="s">
        <v>401</v>
      </c>
      <c r="E779" s="335" t="s">
        <v>6640</v>
      </c>
      <c r="F779" s="334"/>
      <c r="G779" s="336" t="s">
        <v>6641</v>
      </c>
    </row>
    <row r="780" spans="3:7" ht="14.5" x14ac:dyDescent="0.3">
      <c r="C780" s="344" t="s">
        <v>5658</v>
      </c>
      <c r="D780" s="318" t="s">
        <v>401</v>
      </c>
      <c r="E780" s="318">
        <v>106299</v>
      </c>
      <c r="F780" s="178">
        <v>106299000</v>
      </c>
      <c r="G780" s="186" t="s">
        <v>6641</v>
      </c>
    </row>
    <row r="781" spans="3:7" ht="14.5" x14ac:dyDescent="0.3">
      <c r="C781" s="325" t="s">
        <v>5656</v>
      </c>
      <c r="D781" s="326" t="s">
        <v>401</v>
      </c>
      <c r="E781" s="327"/>
      <c r="F781" s="326"/>
      <c r="G781" s="328" t="s">
        <v>6642</v>
      </c>
    </row>
    <row r="782" spans="3:7" ht="14.5" x14ac:dyDescent="0.3">
      <c r="C782" s="329" t="s">
        <v>4334</v>
      </c>
      <c r="D782" s="330" t="s">
        <v>401</v>
      </c>
      <c r="E782" s="331"/>
      <c r="F782" s="330"/>
      <c r="G782" s="332" t="s">
        <v>6643</v>
      </c>
    </row>
    <row r="783" spans="3:7" ht="14.5" x14ac:dyDescent="0.3">
      <c r="C783" s="333" t="s">
        <v>5661</v>
      </c>
      <c r="D783" s="334" t="s">
        <v>401</v>
      </c>
      <c r="E783" s="335" t="s">
        <v>6644</v>
      </c>
      <c r="F783" s="334"/>
      <c r="G783" s="336" t="s">
        <v>6645</v>
      </c>
    </row>
    <row r="784" spans="3:7" ht="14.5" x14ac:dyDescent="0.3">
      <c r="C784" s="344" t="s">
        <v>5658</v>
      </c>
      <c r="D784" s="318" t="s">
        <v>401</v>
      </c>
      <c r="E784" s="318">
        <v>107101</v>
      </c>
      <c r="F784" s="178">
        <v>107101000</v>
      </c>
      <c r="G784" s="186" t="s">
        <v>6646</v>
      </c>
    </row>
    <row r="785" spans="3:7" ht="14.5" x14ac:dyDescent="0.3">
      <c r="C785" s="333" t="s">
        <v>5661</v>
      </c>
      <c r="D785" s="334" t="s">
        <v>401</v>
      </c>
      <c r="E785" s="335" t="s">
        <v>6647</v>
      </c>
      <c r="F785" s="334"/>
      <c r="G785" s="336" t="s">
        <v>6648</v>
      </c>
    </row>
    <row r="786" spans="3:7" ht="14.5" x14ac:dyDescent="0.3">
      <c r="C786" s="344" t="s">
        <v>5658</v>
      </c>
      <c r="D786" s="318" t="s">
        <v>401</v>
      </c>
      <c r="E786" s="318">
        <v>107102</v>
      </c>
      <c r="F786" s="178">
        <v>107102001</v>
      </c>
      <c r="G786" s="186" t="s">
        <v>6649</v>
      </c>
    </row>
    <row r="787" spans="3:7" ht="14.5" x14ac:dyDescent="0.3">
      <c r="C787" s="344" t="s">
        <v>5658</v>
      </c>
      <c r="D787" s="318" t="s">
        <v>401</v>
      </c>
      <c r="E787" s="318">
        <v>107102</v>
      </c>
      <c r="F787" s="178">
        <v>107102002</v>
      </c>
      <c r="G787" s="186" t="s">
        <v>6650</v>
      </c>
    </row>
    <row r="788" spans="3:7" ht="14.5" x14ac:dyDescent="0.3">
      <c r="C788" s="344" t="s">
        <v>5658</v>
      </c>
      <c r="D788" s="318" t="s">
        <v>401</v>
      </c>
      <c r="E788" s="318">
        <v>107102</v>
      </c>
      <c r="F788" s="178">
        <v>107102003</v>
      </c>
      <c r="G788" s="186" t="s">
        <v>6651</v>
      </c>
    </row>
    <row r="789" spans="3:7" ht="14.5" x14ac:dyDescent="0.3">
      <c r="C789" s="344" t="s">
        <v>5658</v>
      </c>
      <c r="D789" s="318" t="s">
        <v>401</v>
      </c>
      <c r="E789" s="318">
        <v>107102</v>
      </c>
      <c r="F789" s="178">
        <v>107102004</v>
      </c>
      <c r="G789" s="186" t="s">
        <v>6652</v>
      </c>
    </row>
    <row r="790" spans="3:7" ht="14.5" x14ac:dyDescent="0.3">
      <c r="C790" s="344" t="s">
        <v>5658</v>
      </c>
      <c r="D790" s="318" t="s">
        <v>401</v>
      </c>
      <c r="E790" s="318">
        <v>107102</v>
      </c>
      <c r="F790" s="178">
        <v>107102005</v>
      </c>
      <c r="G790" s="186" t="s">
        <v>6653</v>
      </c>
    </row>
    <row r="791" spans="3:7" ht="14.5" x14ac:dyDescent="0.3">
      <c r="C791" s="344" t="s">
        <v>5658</v>
      </c>
      <c r="D791" s="318" t="s">
        <v>401</v>
      </c>
      <c r="E791" s="318">
        <v>107102</v>
      </c>
      <c r="F791" s="178">
        <v>107102006</v>
      </c>
      <c r="G791" s="186" t="s">
        <v>6654</v>
      </c>
    </row>
    <row r="792" spans="3:7" ht="14.5" x14ac:dyDescent="0.3">
      <c r="C792" s="344" t="s">
        <v>5658</v>
      </c>
      <c r="D792" s="318" t="s">
        <v>401</v>
      </c>
      <c r="E792" s="318">
        <v>107102</v>
      </c>
      <c r="F792" s="178">
        <v>107102007</v>
      </c>
      <c r="G792" s="186" t="s">
        <v>6655</v>
      </c>
    </row>
    <row r="793" spans="3:7" ht="14.5" x14ac:dyDescent="0.3">
      <c r="C793" s="333" t="s">
        <v>5661</v>
      </c>
      <c r="D793" s="334" t="s">
        <v>401</v>
      </c>
      <c r="E793" s="335" t="s">
        <v>6656</v>
      </c>
      <c r="F793" s="334"/>
      <c r="G793" s="336" t="s">
        <v>6657</v>
      </c>
    </row>
    <row r="794" spans="3:7" ht="14.5" x14ac:dyDescent="0.3">
      <c r="C794" s="344" t="s">
        <v>5658</v>
      </c>
      <c r="D794" s="318" t="s">
        <v>401</v>
      </c>
      <c r="E794" s="318">
        <v>107199</v>
      </c>
      <c r="F794" s="178">
        <v>107199000</v>
      </c>
      <c r="G794" s="186" t="s">
        <v>6657</v>
      </c>
    </row>
    <row r="795" spans="3:7" ht="14.5" x14ac:dyDescent="0.3">
      <c r="C795" s="329" t="s">
        <v>4334</v>
      </c>
      <c r="D795" s="330" t="s">
        <v>401</v>
      </c>
      <c r="E795" s="331"/>
      <c r="F795" s="330"/>
      <c r="G795" s="332" t="s">
        <v>6658</v>
      </c>
    </row>
    <row r="796" spans="3:7" ht="14.5" x14ac:dyDescent="0.3">
      <c r="C796" s="333" t="s">
        <v>5661</v>
      </c>
      <c r="D796" s="334" t="s">
        <v>401</v>
      </c>
      <c r="E796" s="335" t="s">
        <v>6659</v>
      </c>
      <c r="F796" s="334"/>
      <c r="G796" s="336" t="s">
        <v>6660</v>
      </c>
    </row>
    <row r="797" spans="3:7" ht="14.5" x14ac:dyDescent="0.3">
      <c r="C797" s="344" t="s">
        <v>5658</v>
      </c>
      <c r="D797" s="318" t="s">
        <v>401</v>
      </c>
      <c r="E797" s="318">
        <v>107200</v>
      </c>
      <c r="F797" s="178">
        <v>107200001</v>
      </c>
      <c r="G797" s="186" t="s">
        <v>6661</v>
      </c>
    </row>
    <row r="798" spans="3:7" ht="14.5" x14ac:dyDescent="0.3">
      <c r="C798" s="344" t="s">
        <v>5658</v>
      </c>
      <c r="D798" s="318" t="s">
        <v>401</v>
      </c>
      <c r="E798" s="318">
        <v>107200</v>
      </c>
      <c r="F798" s="178">
        <v>107200002</v>
      </c>
      <c r="G798" s="186" t="s">
        <v>6662</v>
      </c>
    </row>
    <row r="799" spans="3:7" ht="14.5" x14ac:dyDescent="0.3">
      <c r="C799" s="344" t="s">
        <v>5658</v>
      </c>
      <c r="D799" s="318" t="s">
        <v>401</v>
      </c>
      <c r="E799" s="318">
        <v>107200</v>
      </c>
      <c r="F799" s="178">
        <v>107200003</v>
      </c>
      <c r="G799" s="186" t="s">
        <v>6663</v>
      </c>
    </row>
    <row r="800" spans="3:7" ht="14.5" x14ac:dyDescent="0.3">
      <c r="C800" s="344" t="s">
        <v>5658</v>
      </c>
      <c r="D800" s="318" t="s">
        <v>401</v>
      </c>
      <c r="E800" s="318">
        <v>107200</v>
      </c>
      <c r="F800" s="178">
        <v>107200004</v>
      </c>
      <c r="G800" s="186" t="s">
        <v>6664</v>
      </c>
    </row>
    <row r="801" spans="3:7" ht="14.5" x14ac:dyDescent="0.3">
      <c r="C801" s="333" t="s">
        <v>5661</v>
      </c>
      <c r="D801" s="334" t="s">
        <v>401</v>
      </c>
      <c r="E801" s="335" t="s">
        <v>6665</v>
      </c>
      <c r="F801" s="334"/>
      <c r="G801" s="336" t="s">
        <v>6666</v>
      </c>
    </row>
    <row r="802" spans="3:7" ht="14.5" x14ac:dyDescent="0.3">
      <c r="C802" s="344" t="s">
        <v>5658</v>
      </c>
      <c r="D802" s="318" t="s">
        <v>401</v>
      </c>
      <c r="E802" s="318">
        <v>107299</v>
      </c>
      <c r="F802" s="178">
        <v>107299000</v>
      </c>
      <c r="G802" s="186" t="s">
        <v>6666</v>
      </c>
    </row>
    <row r="803" spans="3:7" ht="14.5" x14ac:dyDescent="0.3">
      <c r="C803" s="329" t="s">
        <v>4334</v>
      </c>
      <c r="D803" s="330" t="s">
        <v>401</v>
      </c>
      <c r="E803" s="331"/>
      <c r="F803" s="330"/>
      <c r="G803" s="332" t="s">
        <v>6667</v>
      </c>
    </row>
    <row r="804" spans="3:7" ht="14.5" x14ac:dyDescent="0.3">
      <c r="C804" s="333" t="s">
        <v>5661</v>
      </c>
      <c r="D804" s="334" t="s">
        <v>401</v>
      </c>
      <c r="E804" s="335" t="s">
        <v>6668</v>
      </c>
      <c r="F804" s="334"/>
      <c r="G804" s="336" t="s">
        <v>6667</v>
      </c>
    </row>
    <row r="805" spans="3:7" ht="14.5" x14ac:dyDescent="0.3">
      <c r="C805" s="344" t="s">
        <v>5658</v>
      </c>
      <c r="D805" s="318" t="s">
        <v>401</v>
      </c>
      <c r="E805" s="318">
        <v>107300</v>
      </c>
      <c r="F805" s="178">
        <v>107300001</v>
      </c>
      <c r="G805" s="186" t="s">
        <v>6669</v>
      </c>
    </row>
    <row r="806" spans="3:7" ht="14.5" x14ac:dyDescent="0.3">
      <c r="C806" s="344" t="s">
        <v>5658</v>
      </c>
      <c r="D806" s="318" t="s">
        <v>401</v>
      </c>
      <c r="E806" s="318">
        <v>107300</v>
      </c>
      <c r="F806" s="178">
        <v>107300002</v>
      </c>
      <c r="G806" s="186" t="s">
        <v>6670</v>
      </c>
    </row>
    <row r="807" spans="3:7" ht="14.5" x14ac:dyDescent="0.3">
      <c r="C807" s="344" t="s">
        <v>5658</v>
      </c>
      <c r="D807" s="318" t="s">
        <v>401</v>
      </c>
      <c r="E807" s="318">
        <v>107300</v>
      </c>
      <c r="F807" s="178">
        <v>107300003</v>
      </c>
      <c r="G807" s="186" t="s">
        <v>6671</v>
      </c>
    </row>
    <row r="808" spans="3:7" ht="14.5" x14ac:dyDescent="0.3">
      <c r="C808" s="344" t="s">
        <v>5658</v>
      </c>
      <c r="D808" s="318" t="s">
        <v>401</v>
      </c>
      <c r="E808" s="318">
        <v>107300</v>
      </c>
      <c r="F808" s="178">
        <v>107300004</v>
      </c>
      <c r="G808" s="186" t="s">
        <v>6672</v>
      </c>
    </row>
    <row r="809" spans="3:7" ht="14.5" x14ac:dyDescent="0.3">
      <c r="C809" s="344" t="s">
        <v>5658</v>
      </c>
      <c r="D809" s="318" t="s">
        <v>401</v>
      </c>
      <c r="E809" s="318">
        <v>107300</v>
      </c>
      <c r="F809" s="178">
        <v>107300005</v>
      </c>
      <c r="G809" s="345" t="s">
        <v>6673</v>
      </c>
    </row>
    <row r="810" spans="3:7" ht="14.5" x14ac:dyDescent="0.3">
      <c r="C810" s="344" t="s">
        <v>5658</v>
      </c>
      <c r="D810" s="318" t="s">
        <v>401</v>
      </c>
      <c r="E810" s="318">
        <v>107300</v>
      </c>
      <c r="F810" s="178">
        <v>107300006</v>
      </c>
      <c r="G810" s="186" t="s">
        <v>6674</v>
      </c>
    </row>
    <row r="811" spans="3:7" ht="14.5" x14ac:dyDescent="0.3">
      <c r="C811" s="333" t="s">
        <v>5661</v>
      </c>
      <c r="D811" s="334" t="s">
        <v>401</v>
      </c>
      <c r="E811" s="335" t="s">
        <v>6675</v>
      </c>
      <c r="F811" s="334"/>
      <c r="G811" s="336" t="s">
        <v>6667</v>
      </c>
    </row>
    <row r="812" spans="3:7" ht="14.5" x14ac:dyDescent="0.3">
      <c r="C812" s="344" t="s">
        <v>5658</v>
      </c>
      <c r="D812" s="318" t="s">
        <v>401</v>
      </c>
      <c r="E812" s="318">
        <v>107399</v>
      </c>
      <c r="F812" s="178">
        <v>107399000</v>
      </c>
      <c r="G812" s="186" t="s">
        <v>6667</v>
      </c>
    </row>
    <row r="813" spans="3:7" ht="14.5" x14ac:dyDescent="0.3">
      <c r="C813" s="329" t="s">
        <v>4334</v>
      </c>
      <c r="D813" s="330" t="s">
        <v>401</v>
      </c>
      <c r="E813" s="331"/>
      <c r="F813" s="330"/>
      <c r="G813" s="332" t="s">
        <v>6676</v>
      </c>
    </row>
    <row r="814" spans="3:7" ht="14.5" x14ac:dyDescent="0.3">
      <c r="C814" s="333" t="s">
        <v>5661</v>
      </c>
      <c r="D814" s="334" t="s">
        <v>401</v>
      </c>
      <c r="E814" s="335" t="s">
        <v>6677</v>
      </c>
      <c r="F814" s="334"/>
      <c r="G814" s="336" t="s">
        <v>6676</v>
      </c>
    </row>
    <row r="815" spans="3:7" ht="14.5" x14ac:dyDescent="0.3">
      <c r="C815" s="344" t="s">
        <v>5658</v>
      </c>
      <c r="D815" s="318" t="s">
        <v>401</v>
      </c>
      <c r="E815" s="318">
        <v>107400</v>
      </c>
      <c r="F815" s="178">
        <v>107400001</v>
      </c>
      <c r="G815" s="186" t="s">
        <v>6678</v>
      </c>
    </row>
    <row r="816" spans="3:7" ht="14.5" x14ac:dyDescent="0.3">
      <c r="C816" s="344" t="s">
        <v>5658</v>
      </c>
      <c r="D816" s="318" t="s">
        <v>401</v>
      </c>
      <c r="E816" s="318">
        <v>107400</v>
      </c>
      <c r="F816" s="178">
        <v>107400002</v>
      </c>
      <c r="G816" s="186" t="s">
        <v>6679</v>
      </c>
    </row>
    <row r="817" spans="3:7" ht="14.5" x14ac:dyDescent="0.3">
      <c r="C817" s="333" t="s">
        <v>5661</v>
      </c>
      <c r="D817" s="334" t="s">
        <v>401</v>
      </c>
      <c r="E817" s="335" t="s">
        <v>6680</v>
      </c>
      <c r="F817" s="334"/>
      <c r="G817" s="336" t="s">
        <v>6676</v>
      </c>
    </row>
    <row r="818" spans="3:7" ht="14.5" x14ac:dyDescent="0.3">
      <c r="C818" s="344" t="s">
        <v>5658</v>
      </c>
      <c r="D818" s="318" t="s">
        <v>401</v>
      </c>
      <c r="E818" s="318">
        <v>107499</v>
      </c>
      <c r="F818" s="178">
        <v>107499000</v>
      </c>
      <c r="G818" s="186" t="s">
        <v>6676</v>
      </c>
    </row>
    <row r="819" spans="3:7" ht="14.5" x14ac:dyDescent="0.3">
      <c r="C819" s="329" t="s">
        <v>4334</v>
      </c>
      <c r="D819" s="330" t="s">
        <v>401</v>
      </c>
      <c r="E819" s="331"/>
      <c r="F819" s="330"/>
      <c r="G819" s="332" t="s">
        <v>6681</v>
      </c>
    </row>
    <row r="820" spans="3:7" ht="14.5" x14ac:dyDescent="0.3">
      <c r="C820" s="333" t="s">
        <v>5661</v>
      </c>
      <c r="D820" s="334" t="s">
        <v>401</v>
      </c>
      <c r="E820" s="335" t="s">
        <v>6682</v>
      </c>
      <c r="F820" s="334"/>
      <c r="G820" s="336" t="s">
        <v>6681</v>
      </c>
    </row>
    <row r="821" spans="3:7" ht="14.5" x14ac:dyDescent="0.3">
      <c r="C821" s="344" t="s">
        <v>5658</v>
      </c>
      <c r="D821" s="318" t="s">
        <v>401</v>
      </c>
      <c r="E821" s="318">
        <v>107500</v>
      </c>
      <c r="F821" s="178">
        <v>107500001</v>
      </c>
      <c r="G821" s="186" t="s">
        <v>6683</v>
      </c>
    </row>
    <row r="822" spans="3:7" ht="14.5" x14ac:dyDescent="0.3">
      <c r="C822" s="344" t="s">
        <v>5658</v>
      </c>
      <c r="D822" s="318" t="s">
        <v>401</v>
      </c>
      <c r="E822" s="318">
        <v>107500</v>
      </c>
      <c r="F822" s="178">
        <v>107500002</v>
      </c>
      <c r="G822" s="186" t="s">
        <v>6684</v>
      </c>
    </row>
    <row r="823" spans="3:7" ht="14.5" x14ac:dyDescent="0.3">
      <c r="C823" s="344" t="s">
        <v>5658</v>
      </c>
      <c r="D823" s="318" t="s">
        <v>401</v>
      </c>
      <c r="E823" s="318">
        <v>107500</v>
      </c>
      <c r="F823" s="178">
        <v>107500003</v>
      </c>
      <c r="G823" s="186" t="s">
        <v>6685</v>
      </c>
    </row>
    <row r="824" spans="3:7" ht="14.5" x14ac:dyDescent="0.3">
      <c r="C824" s="344" t="s">
        <v>5658</v>
      </c>
      <c r="D824" s="318" t="s">
        <v>401</v>
      </c>
      <c r="E824" s="318">
        <v>107500</v>
      </c>
      <c r="F824" s="178">
        <v>107500004</v>
      </c>
      <c r="G824" s="186" t="s">
        <v>6686</v>
      </c>
    </row>
    <row r="825" spans="3:7" ht="14.5" x14ac:dyDescent="0.3">
      <c r="C825" s="344" t="s">
        <v>5658</v>
      </c>
      <c r="D825" s="318" t="s">
        <v>401</v>
      </c>
      <c r="E825" s="318">
        <v>107500</v>
      </c>
      <c r="F825" s="178">
        <v>107500005</v>
      </c>
      <c r="G825" s="186" t="s">
        <v>6687</v>
      </c>
    </row>
    <row r="826" spans="3:7" ht="14.5" x14ac:dyDescent="0.3">
      <c r="C826" s="344" t="s">
        <v>5658</v>
      </c>
      <c r="D826" s="318" t="s">
        <v>401</v>
      </c>
      <c r="E826" s="318">
        <v>107500</v>
      </c>
      <c r="F826" s="178">
        <v>107500006</v>
      </c>
      <c r="G826" s="186" t="s">
        <v>6688</v>
      </c>
    </row>
    <row r="827" spans="3:7" ht="14.5" x14ac:dyDescent="0.3">
      <c r="C827" s="333" t="s">
        <v>5661</v>
      </c>
      <c r="D827" s="334" t="s">
        <v>401</v>
      </c>
      <c r="E827" s="335" t="s">
        <v>6689</v>
      </c>
      <c r="F827" s="334"/>
      <c r="G827" s="336" t="s">
        <v>6690</v>
      </c>
    </row>
    <row r="828" spans="3:7" ht="14.5" x14ac:dyDescent="0.3">
      <c r="C828" s="344" t="s">
        <v>5658</v>
      </c>
      <c r="D828" s="318" t="s">
        <v>401</v>
      </c>
      <c r="E828" s="318">
        <v>107599</v>
      </c>
      <c r="F828" s="178">
        <v>107599000</v>
      </c>
      <c r="G828" s="186" t="s">
        <v>6691</v>
      </c>
    </row>
    <row r="829" spans="3:7" ht="14.5" x14ac:dyDescent="0.3">
      <c r="C829" s="329" t="s">
        <v>4334</v>
      </c>
      <c r="D829" s="330" t="s">
        <v>401</v>
      </c>
      <c r="E829" s="331"/>
      <c r="F829" s="330"/>
      <c r="G829" s="332" t="s">
        <v>6692</v>
      </c>
    </row>
    <row r="830" spans="3:7" ht="14.5" x14ac:dyDescent="0.3">
      <c r="C830" s="333" t="s">
        <v>5661</v>
      </c>
      <c r="D830" s="334" t="s">
        <v>401</v>
      </c>
      <c r="E830" s="335" t="s">
        <v>6693</v>
      </c>
      <c r="F830" s="334"/>
      <c r="G830" s="336" t="s">
        <v>6694</v>
      </c>
    </row>
    <row r="831" spans="3:7" ht="14.5" x14ac:dyDescent="0.3">
      <c r="C831" s="344" t="s">
        <v>5658</v>
      </c>
      <c r="D831" s="318" t="s">
        <v>401</v>
      </c>
      <c r="E831" s="318">
        <v>107901</v>
      </c>
      <c r="F831" s="178">
        <v>107901001</v>
      </c>
      <c r="G831" s="186" t="s">
        <v>6695</v>
      </c>
    </row>
    <row r="832" spans="3:7" ht="14.5" x14ac:dyDescent="0.3">
      <c r="C832" s="344" t="s">
        <v>5658</v>
      </c>
      <c r="D832" s="318" t="s">
        <v>401</v>
      </c>
      <c r="E832" s="318">
        <v>107901</v>
      </c>
      <c r="F832" s="178">
        <v>107901002</v>
      </c>
      <c r="G832" s="186" t="s">
        <v>6696</v>
      </c>
    </row>
    <row r="833" spans="3:7" ht="14.5" x14ac:dyDescent="0.3">
      <c r="C833" s="333" t="s">
        <v>5661</v>
      </c>
      <c r="D833" s="334" t="s">
        <v>401</v>
      </c>
      <c r="E833" s="335" t="s">
        <v>6697</v>
      </c>
      <c r="F833" s="334"/>
      <c r="G833" s="336" t="s">
        <v>6692</v>
      </c>
    </row>
    <row r="834" spans="3:7" ht="14.5" x14ac:dyDescent="0.3">
      <c r="C834" s="344" t="s">
        <v>5658</v>
      </c>
      <c r="D834" s="318" t="s">
        <v>401</v>
      </c>
      <c r="E834" s="318">
        <v>107909</v>
      </c>
      <c r="F834" s="178">
        <v>107909001</v>
      </c>
      <c r="G834" s="345" t="s">
        <v>4627</v>
      </c>
    </row>
    <row r="835" spans="3:7" ht="14.5" x14ac:dyDescent="0.3">
      <c r="C835" s="344" t="s">
        <v>5658</v>
      </c>
      <c r="D835" s="318" t="s">
        <v>401</v>
      </c>
      <c r="E835" s="318">
        <v>107909</v>
      </c>
      <c r="F835" s="178">
        <v>107909002</v>
      </c>
      <c r="G835" s="345" t="s">
        <v>4628</v>
      </c>
    </row>
    <row r="836" spans="3:7" ht="14.5" x14ac:dyDescent="0.3">
      <c r="C836" s="344" t="s">
        <v>5658</v>
      </c>
      <c r="D836" s="318" t="s">
        <v>401</v>
      </c>
      <c r="E836" s="318">
        <v>107909</v>
      </c>
      <c r="F836" s="178">
        <v>107909003</v>
      </c>
      <c r="G836" s="345" t="s">
        <v>6698</v>
      </c>
    </row>
    <row r="837" spans="3:7" ht="14.5" x14ac:dyDescent="0.3">
      <c r="C837" s="344" t="s">
        <v>5658</v>
      </c>
      <c r="D837" s="318" t="s">
        <v>401</v>
      </c>
      <c r="E837" s="318">
        <v>107909</v>
      </c>
      <c r="F837" s="178">
        <v>107909004</v>
      </c>
      <c r="G837" s="345" t="s">
        <v>4630</v>
      </c>
    </row>
    <row r="838" spans="3:7" ht="14.5" x14ac:dyDescent="0.3">
      <c r="C838" s="344" t="s">
        <v>5658</v>
      </c>
      <c r="D838" s="318" t="s">
        <v>401</v>
      </c>
      <c r="E838" s="318">
        <v>107909</v>
      </c>
      <c r="F838" s="178">
        <v>107909005</v>
      </c>
      <c r="G838" s="345" t="s">
        <v>4631</v>
      </c>
    </row>
    <row r="839" spans="3:7" ht="14.5" x14ac:dyDescent="0.3">
      <c r="C839" s="344" t="s">
        <v>5658</v>
      </c>
      <c r="D839" s="318" t="s">
        <v>401</v>
      </c>
      <c r="E839" s="318">
        <v>107909</v>
      </c>
      <c r="F839" s="178">
        <v>107909006</v>
      </c>
      <c r="G839" s="345" t="s">
        <v>4632</v>
      </c>
    </row>
    <row r="840" spans="3:7" ht="14.5" x14ac:dyDescent="0.3">
      <c r="C840" s="344" t="s">
        <v>5658</v>
      </c>
      <c r="D840" s="318" t="s">
        <v>401</v>
      </c>
      <c r="E840" s="318">
        <v>107909</v>
      </c>
      <c r="F840" s="178">
        <v>107909007</v>
      </c>
      <c r="G840" s="345" t="s">
        <v>6699</v>
      </c>
    </row>
    <row r="841" spans="3:7" ht="14.5" x14ac:dyDescent="0.3">
      <c r="C841" s="344" t="s">
        <v>5658</v>
      </c>
      <c r="D841" s="318" t="s">
        <v>401</v>
      </c>
      <c r="E841" s="318">
        <v>107909</v>
      </c>
      <c r="F841" s="178">
        <v>107909008</v>
      </c>
      <c r="G841" s="345" t="s">
        <v>4634</v>
      </c>
    </row>
    <row r="842" spans="3:7" ht="14.5" x14ac:dyDescent="0.3">
      <c r="C842" s="344" t="s">
        <v>5658</v>
      </c>
      <c r="D842" s="318" t="s">
        <v>401</v>
      </c>
      <c r="E842" s="318">
        <v>107909</v>
      </c>
      <c r="F842" s="178">
        <v>107909009</v>
      </c>
      <c r="G842" s="345" t="s">
        <v>4635</v>
      </c>
    </row>
    <row r="843" spans="3:7" ht="14.5" x14ac:dyDescent="0.3">
      <c r="C843" s="344" t="s">
        <v>5658</v>
      </c>
      <c r="D843" s="318" t="s">
        <v>401</v>
      </c>
      <c r="E843" s="318">
        <v>107909</v>
      </c>
      <c r="F843" s="178">
        <v>107909010</v>
      </c>
      <c r="G843" s="345" t="s">
        <v>4636</v>
      </c>
    </row>
    <row r="844" spans="3:7" ht="14.5" x14ac:dyDescent="0.3">
      <c r="C844" s="344" t="s">
        <v>5658</v>
      </c>
      <c r="D844" s="318" t="s">
        <v>401</v>
      </c>
      <c r="E844" s="318">
        <v>107909</v>
      </c>
      <c r="F844" s="178">
        <v>107909011</v>
      </c>
      <c r="G844" s="345" t="s">
        <v>4637</v>
      </c>
    </row>
    <row r="845" spans="3:7" ht="14.5" x14ac:dyDescent="0.3">
      <c r="C845" s="344" t="s">
        <v>5658</v>
      </c>
      <c r="D845" s="318" t="s">
        <v>401</v>
      </c>
      <c r="E845" s="318">
        <v>107909</v>
      </c>
      <c r="F845" s="178">
        <v>107909012</v>
      </c>
      <c r="G845" s="345" t="s">
        <v>6700</v>
      </c>
    </row>
    <row r="846" spans="3:7" ht="14.5" x14ac:dyDescent="0.3">
      <c r="C846" s="344" t="s">
        <v>5658</v>
      </c>
      <c r="D846" s="318" t="s">
        <v>401</v>
      </c>
      <c r="E846" s="318">
        <v>107909</v>
      </c>
      <c r="F846" s="178">
        <v>107909013</v>
      </c>
      <c r="G846" s="345" t="s">
        <v>4639</v>
      </c>
    </row>
    <row r="847" spans="3:7" ht="14.5" x14ac:dyDescent="0.3">
      <c r="C847" s="344" t="s">
        <v>5658</v>
      </c>
      <c r="D847" s="318" t="s">
        <v>401</v>
      </c>
      <c r="E847" s="318">
        <v>107909</v>
      </c>
      <c r="F847" s="178">
        <v>107909014</v>
      </c>
      <c r="G847" s="345" t="s">
        <v>4640</v>
      </c>
    </row>
    <row r="848" spans="3:7" ht="14.5" x14ac:dyDescent="0.3">
      <c r="C848" s="344" t="s">
        <v>5658</v>
      </c>
      <c r="D848" s="318" t="s">
        <v>401</v>
      </c>
      <c r="E848" s="318">
        <v>107909</v>
      </c>
      <c r="F848" s="178">
        <v>107909015</v>
      </c>
      <c r="G848" s="345" t="s">
        <v>4641</v>
      </c>
    </row>
    <row r="849" spans="3:7" ht="14.5" x14ac:dyDescent="0.3">
      <c r="C849" s="344" t="s">
        <v>5658</v>
      </c>
      <c r="D849" s="318" t="s">
        <v>401</v>
      </c>
      <c r="E849" s="318">
        <v>107909</v>
      </c>
      <c r="F849" s="178">
        <v>107909016</v>
      </c>
      <c r="G849" s="345" t="s">
        <v>4642</v>
      </c>
    </row>
    <row r="850" spans="3:7" ht="14.5" x14ac:dyDescent="0.3">
      <c r="C850" s="344" t="s">
        <v>5658</v>
      </c>
      <c r="D850" s="318" t="s">
        <v>401</v>
      </c>
      <c r="E850" s="318">
        <v>107909</v>
      </c>
      <c r="F850" s="178">
        <v>107909017</v>
      </c>
      <c r="G850" s="345" t="s">
        <v>4643</v>
      </c>
    </row>
    <row r="851" spans="3:7" ht="14.5" x14ac:dyDescent="0.3">
      <c r="C851" s="344" t="s">
        <v>5658</v>
      </c>
      <c r="D851" s="318" t="s">
        <v>401</v>
      </c>
      <c r="E851" s="318">
        <v>107909</v>
      </c>
      <c r="F851" s="178">
        <v>107909018</v>
      </c>
      <c r="G851" s="345" t="s">
        <v>4644</v>
      </c>
    </row>
    <row r="852" spans="3:7" ht="14.5" x14ac:dyDescent="0.3">
      <c r="C852" s="344" t="s">
        <v>5658</v>
      </c>
      <c r="D852" s="318" t="s">
        <v>401</v>
      </c>
      <c r="E852" s="318">
        <v>107909</v>
      </c>
      <c r="F852" s="178">
        <v>107909019</v>
      </c>
      <c r="G852" s="186" t="s">
        <v>4645</v>
      </c>
    </row>
    <row r="853" spans="3:7" ht="14.5" x14ac:dyDescent="0.3">
      <c r="C853" s="344" t="s">
        <v>5658</v>
      </c>
      <c r="D853" s="318" t="s">
        <v>401</v>
      </c>
      <c r="E853" s="318">
        <v>107909</v>
      </c>
      <c r="F853" s="178">
        <v>107909020</v>
      </c>
      <c r="G853" s="186" t="s">
        <v>4646</v>
      </c>
    </row>
    <row r="854" spans="3:7" ht="14.5" x14ac:dyDescent="0.3">
      <c r="C854" s="344" t="s">
        <v>5658</v>
      </c>
      <c r="D854" s="318" t="s">
        <v>401</v>
      </c>
      <c r="E854" s="318">
        <v>107909</v>
      </c>
      <c r="F854" s="178">
        <v>107909090</v>
      </c>
      <c r="G854" s="186" t="s">
        <v>6701</v>
      </c>
    </row>
    <row r="855" spans="3:7" ht="14.5" x14ac:dyDescent="0.3">
      <c r="C855" s="333" t="s">
        <v>5661</v>
      </c>
      <c r="D855" s="334" t="s">
        <v>401</v>
      </c>
      <c r="E855" s="335" t="s">
        <v>6702</v>
      </c>
      <c r="F855" s="334"/>
      <c r="G855" s="336" t="s">
        <v>6703</v>
      </c>
    </row>
    <row r="856" spans="3:7" ht="14.5" x14ac:dyDescent="0.3">
      <c r="C856" s="344" t="s">
        <v>5658</v>
      </c>
      <c r="D856" s="318" t="s">
        <v>401</v>
      </c>
      <c r="E856" s="318">
        <v>107999</v>
      </c>
      <c r="F856" s="178">
        <v>107999000</v>
      </c>
      <c r="G856" s="186" t="s">
        <v>6704</v>
      </c>
    </row>
    <row r="857" spans="3:7" ht="14.5" x14ac:dyDescent="0.3">
      <c r="C857" s="325" t="s">
        <v>5656</v>
      </c>
      <c r="D857" s="326" t="s">
        <v>401</v>
      </c>
      <c r="E857" s="327"/>
      <c r="F857" s="326"/>
      <c r="G857" s="328" t="s">
        <v>6705</v>
      </c>
    </row>
    <row r="858" spans="3:7" ht="14.5" x14ac:dyDescent="0.3">
      <c r="C858" s="329" t="s">
        <v>4334</v>
      </c>
      <c r="D858" s="330" t="s">
        <v>401</v>
      </c>
      <c r="E858" s="331"/>
      <c r="F858" s="330"/>
      <c r="G858" s="332" t="s">
        <v>6705</v>
      </c>
    </row>
    <row r="859" spans="3:7" ht="14.5" x14ac:dyDescent="0.3">
      <c r="C859" s="333" t="s">
        <v>5661</v>
      </c>
      <c r="D859" s="334" t="s">
        <v>401</v>
      </c>
      <c r="E859" s="335" t="s">
        <v>6706</v>
      </c>
      <c r="F859" s="334"/>
      <c r="G859" s="336" t="s">
        <v>6705</v>
      </c>
    </row>
    <row r="860" spans="3:7" ht="14.5" x14ac:dyDescent="0.3">
      <c r="C860" s="344" t="s">
        <v>5658</v>
      </c>
      <c r="D860" s="318" t="s">
        <v>401</v>
      </c>
      <c r="E860" s="318">
        <v>108000</v>
      </c>
      <c r="F860" s="178">
        <v>108000001</v>
      </c>
      <c r="G860" s="186" t="s">
        <v>6707</v>
      </c>
    </row>
    <row r="861" spans="3:7" ht="14.5" x14ac:dyDescent="0.3">
      <c r="C861" s="344" t="s">
        <v>5658</v>
      </c>
      <c r="D861" s="318" t="s">
        <v>401</v>
      </c>
      <c r="E861" s="318">
        <v>108000</v>
      </c>
      <c r="F861" s="178">
        <v>108000002</v>
      </c>
      <c r="G861" s="186" t="s">
        <v>6708</v>
      </c>
    </row>
    <row r="862" spans="3:7" ht="14.5" x14ac:dyDescent="0.3">
      <c r="C862" s="344" t="s">
        <v>5658</v>
      </c>
      <c r="D862" s="318" t="s">
        <v>401</v>
      </c>
      <c r="E862" s="318">
        <v>108000</v>
      </c>
      <c r="F862" s="178">
        <v>108000003</v>
      </c>
      <c r="G862" s="186" t="s">
        <v>6709</v>
      </c>
    </row>
    <row r="863" spans="3:7" ht="14.5" x14ac:dyDescent="0.3">
      <c r="C863" s="344" t="s">
        <v>5658</v>
      </c>
      <c r="D863" s="318" t="s">
        <v>401</v>
      </c>
      <c r="E863" s="318">
        <v>108000</v>
      </c>
      <c r="F863" s="178">
        <v>108000004</v>
      </c>
      <c r="G863" s="186" t="s">
        <v>6710</v>
      </c>
    </row>
    <row r="864" spans="3:7" ht="14.5" x14ac:dyDescent="0.3">
      <c r="C864" s="333" t="s">
        <v>5661</v>
      </c>
      <c r="D864" s="334" t="s">
        <v>401</v>
      </c>
      <c r="E864" s="335" t="s">
        <v>6711</v>
      </c>
      <c r="F864" s="334"/>
      <c r="G864" s="336" t="s">
        <v>6705</v>
      </c>
    </row>
    <row r="865" spans="3:7" ht="14.5" x14ac:dyDescent="0.3">
      <c r="C865" s="344" t="s">
        <v>5658</v>
      </c>
      <c r="D865" s="318" t="s">
        <v>401</v>
      </c>
      <c r="E865" s="318">
        <v>108099</v>
      </c>
      <c r="F865" s="178">
        <v>108099000</v>
      </c>
      <c r="G865" s="186" t="s">
        <v>6705</v>
      </c>
    </row>
    <row r="866" spans="3:7" ht="14.5" x14ac:dyDescent="0.3">
      <c r="C866" s="322" t="s">
        <v>5654</v>
      </c>
      <c r="D866" s="323" t="s">
        <v>401</v>
      </c>
      <c r="E866" s="339"/>
      <c r="F866" s="323"/>
      <c r="G866" s="324" t="s">
        <v>440</v>
      </c>
    </row>
    <row r="867" spans="3:7" ht="14.5" x14ac:dyDescent="0.3">
      <c r="C867" s="325" t="s">
        <v>5656</v>
      </c>
      <c r="D867" s="326" t="s">
        <v>401</v>
      </c>
      <c r="E867" s="327"/>
      <c r="F867" s="326"/>
      <c r="G867" s="328" t="s">
        <v>440</v>
      </c>
    </row>
    <row r="868" spans="3:7" ht="14.5" x14ac:dyDescent="0.3">
      <c r="C868" s="329" t="s">
        <v>4334</v>
      </c>
      <c r="D868" s="330" t="s">
        <v>401</v>
      </c>
      <c r="E868" s="331"/>
      <c r="F868" s="330"/>
      <c r="G868" s="332" t="s">
        <v>6712</v>
      </c>
    </row>
    <row r="869" spans="3:7" ht="14.5" x14ac:dyDescent="0.3">
      <c r="C869" s="333" t="s">
        <v>5661</v>
      </c>
      <c r="D869" s="334" t="s">
        <v>401</v>
      </c>
      <c r="E869" s="335" t="s">
        <v>6713</v>
      </c>
      <c r="F869" s="334"/>
      <c r="G869" s="336" t="s">
        <v>6712</v>
      </c>
    </row>
    <row r="870" spans="3:7" ht="14.5" x14ac:dyDescent="0.3">
      <c r="C870" s="344" t="s">
        <v>5658</v>
      </c>
      <c r="D870" s="318" t="s">
        <v>401</v>
      </c>
      <c r="E870" s="318">
        <v>110100</v>
      </c>
      <c r="F870" s="178">
        <v>110100001</v>
      </c>
      <c r="G870" s="186" t="s">
        <v>6714</v>
      </c>
    </row>
    <row r="871" spans="3:7" ht="14.5" x14ac:dyDescent="0.3">
      <c r="C871" s="344" t="s">
        <v>5658</v>
      </c>
      <c r="D871" s="318" t="s">
        <v>401</v>
      </c>
      <c r="E871" s="318">
        <v>110100</v>
      </c>
      <c r="F871" s="178">
        <v>110100002</v>
      </c>
      <c r="G871" s="186" t="s">
        <v>4612</v>
      </c>
    </row>
    <row r="872" spans="3:7" ht="14.5" x14ac:dyDescent="0.3">
      <c r="C872" s="344" t="s">
        <v>5658</v>
      </c>
      <c r="D872" s="318" t="s">
        <v>401</v>
      </c>
      <c r="E872" s="318">
        <v>110100</v>
      </c>
      <c r="F872" s="178">
        <v>110100003</v>
      </c>
      <c r="G872" s="186" t="s">
        <v>4613</v>
      </c>
    </row>
    <row r="873" spans="3:7" ht="14.5" x14ac:dyDescent="0.3">
      <c r="C873" s="333" t="s">
        <v>5661</v>
      </c>
      <c r="D873" s="334" t="s">
        <v>401</v>
      </c>
      <c r="E873" s="335" t="s">
        <v>6715</v>
      </c>
      <c r="F873" s="334"/>
      <c r="G873" s="336" t="s">
        <v>6712</v>
      </c>
    </row>
    <row r="874" spans="3:7" ht="14.5" x14ac:dyDescent="0.3">
      <c r="C874" s="344" t="s">
        <v>5658</v>
      </c>
      <c r="D874" s="318" t="s">
        <v>401</v>
      </c>
      <c r="E874" s="318">
        <v>110199</v>
      </c>
      <c r="F874" s="178">
        <v>110199000</v>
      </c>
      <c r="G874" s="186" t="s">
        <v>6712</v>
      </c>
    </row>
    <row r="875" spans="3:7" ht="14.5" x14ac:dyDescent="0.3">
      <c r="C875" s="329" t="s">
        <v>4334</v>
      </c>
      <c r="D875" s="330" t="s">
        <v>401</v>
      </c>
      <c r="E875" s="331"/>
      <c r="F875" s="330"/>
      <c r="G875" s="332" t="s">
        <v>4615</v>
      </c>
    </row>
    <row r="876" spans="3:7" ht="14.5" x14ac:dyDescent="0.3">
      <c r="C876" s="333" t="s">
        <v>5661</v>
      </c>
      <c r="D876" s="334" t="s">
        <v>401</v>
      </c>
      <c r="E876" s="335" t="s">
        <v>6716</v>
      </c>
      <c r="F876" s="334"/>
      <c r="G876" s="336" t="s">
        <v>4615</v>
      </c>
    </row>
    <row r="877" spans="3:7" ht="14.5" x14ac:dyDescent="0.3">
      <c r="C877" s="344" t="s">
        <v>5658</v>
      </c>
      <c r="D877" s="318" t="s">
        <v>401</v>
      </c>
      <c r="E877" s="318">
        <v>110200</v>
      </c>
      <c r="F877" s="178">
        <v>110200001</v>
      </c>
      <c r="G877" s="186" t="s">
        <v>6717</v>
      </c>
    </row>
    <row r="878" spans="3:7" ht="14.5" x14ac:dyDescent="0.3">
      <c r="C878" s="344" t="s">
        <v>5658</v>
      </c>
      <c r="D878" s="318" t="s">
        <v>401</v>
      </c>
      <c r="E878" s="318">
        <v>110200</v>
      </c>
      <c r="F878" s="178">
        <v>110200002</v>
      </c>
      <c r="G878" s="186" t="s">
        <v>6718</v>
      </c>
    </row>
    <row r="879" spans="3:7" ht="14.5" x14ac:dyDescent="0.3">
      <c r="C879" s="344" t="s">
        <v>5658</v>
      </c>
      <c r="D879" s="318" t="s">
        <v>401</v>
      </c>
      <c r="E879" s="318">
        <v>110200</v>
      </c>
      <c r="F879" s="178">
        <v>110200003</v>
      </c>
      <c r="G879" s="186" t="s">
        <v>6719</v>
      </c>
    </row>
    <row r="880" spans="3:7" ht="14.5" x14ac:dyDescent="0.3">
      <c r="C880" s="344" t="s">
        <v>5658</v>
      </c>
      <c r="D880" s="318" t="s">
        <v>401</v>
      </c>
      <c r="E880" s="318">
        <v>110200</v>
      </c>
      <c r="F880" s="178">
        <v>110200004</v>
      </c>
      <c r="G880" s="186" t="s">
        <v>6720</v>
      </c>
    </row>
    <row r="881" spans="3:7" ht="14.5" x14ac:dyDescent="0.3">
      <c r="C881" s="344" t="s">
        <v>5658</v>
      </c>
      <c r="D881" s="318" t="s">
        <v>401</v>
      </c>
      <c r="E881" s="318">
        <v>110200</v>
      </c>
      <c r="F881" s="178">
        <v>110200005</v>
      </c>
      <c r="G881" s="186" t="s">
        <v>6721</v>
      </c>
    </row>
    <row r="882" spans="3:7" ht="14.5" x14ac:dyDescent="0.3">
      <c r="C882" s="344" t="s">
        <v>5658</v>
      </c>
      <c r="D882" s="318" t="s">
        <v>401</v>
      </c>
      <c r="E882" s="318">
        <v>110200</v>
      </c>
      <c r="F882" s="178">
        <v>110200006</v>
      </c>
      <c r="G882" s="186" t="s">
        <v>6722</v>
      </c>
    </row>
    <row r="883" spans="3:7" ht="14.5" x14ac:dyDescent="0.3">
      <c r="C883" s="333" t="s">
        <v>5661</v>
      </c>
      <c r="D883" s="334" t="s">
        <v>401</v>
      </c>
      <c r="E883" s="335" t="s">
        <v>6723</v>
      </c>
      <c r="F883" s="334"/>
      <c r="G883" s="336" t="s">
        <v>4615</v>
      </c>
    </row>
    <row r="884" spans="3:7" ht="14.5" x14ac:dyDescent="0.3">
      <c r="C884" s="344" t="s">
        <v>5658</v>
      </c>
      <c r="D884" s="318" t="s">
        <v>401</v>
      </c>
      <c r="E884" s="318">
        <v>110299</v>
      </c>
      <c r="F884" s="178">
        <v>110299000</v>
      </c>
      <c r="G884" s="186" t="s">
        <v>4615</v>
      </c>
    </row>
    <row r="885" spans="3:7" ht="14.5" x14ac:dyDescent="0.3">
      <c r="C885" s="329" t="s">
        <v>4334</v>
      </c>
      <c r="D885" s="330" t="s">
        <v>401</v>
      </c>
      <c r="E885" s="331"/>
      <c r="F885" s="330"/>
      <c r="G885" s="332" t="s">
        <v>4620</v>
      </c>
    </row>
    <row r="886" spans="3:7" ht="14.5" x14ac:dyDescent="0.3">
      <c r="C886" s="333" t="s">
        <v>5661</v>
      </c>
      <c r="D886" s="334" t="s">
        <v>401</v>
      </c>
      <c r="E886" s="335" t="s">
        <v>6724</v>
      </c>
      <c r="F886" s="334"/>
      <c r="G886" s="336" t="s">
        <v>4620</v>
      </c>
    </row>
    <row r="887" spans="3:7" ht="14.5" x14ac:dyDescent="0.3">
      <c r="C887" s="344" t="s">
        <v>5658</v>
      </c>
      <c r="D887" s="318" t="s">
        <v>401</v>
      </c>
      <c r="E887" s="318">
        <v>110300</v>
      </c>
      <c r="F887" s="178">
        <v>110300001</v>
      </c>
      <c r="G887" s="186" t="s">
        <v>4616</v>
      </c>
    </row>
    <row r="888" spans="3:7" ht="14.5" x14ac:dyDescent="0.3">
      <c r="C888" s="344" t="s">
        <v>5658</v>
      </c>
      <c r="D888" s="318" t="s">
        <v>401</v>
      </c>
      <c r="E888" s="318">
        <v>110300</v>
      </c>
      <c r="F888" s="178">
        <v>110300002</v>
      </c>
      <c r="G888" s="186" t="s">
        <v>4617</v>
      </c>
    </row>
    <row r="889" spans="3:7" ht="14.5" x14ac:dyDescent="0.3">
      <c r="C889" s="344" t="s">
        <v>5658</v>
      </c>
      <c r="D889" s="318" t="s">
        <v>401</v>
      </c>
      <c r="E889" s="318">
        <v>110300</v>
      </c>
      <c r="F889" s="178">
        <v>110300003</v>
      </c>
      <c r="G889" s="186" t="s">
        <v>4618</v>
      </c>
    </row>
    <row r="890" spans="3:7" ht="14.5" x14ac:dyDescent="0.3">
      <c r="C890" s="333" t="s">
        <v>5661</v>
      </c>
      <c r="D890" s="334" t="s">
        <v>401</v>
      </c>
      <c r="E890" s="335" t="s">
        <v>6725</v>
      </c>
      <c r="F890" s="334"/>
      <c r="G890" s="336" t="s">
        <v>4620</v>
      </c>
    </row>
    <row r="891" spans="3:7" ht="14.5" x14ac:dyDescent="0.3">
      <c r="C891" s="344" t="s">
        <v>5658</v>
      </c>
      <c r="D891" s="318" t="s">
        <v>401</v>
      </c>
      <c r="E891" s="318">
        <v>110399</v>
      </c>
      <c r="F891" s="178">
        <v>110399000</v>
      </c>
      <c r="G891" s="186" t="s">
        <v>4620</v>
      </c>
    </row>
    <row r="892" spans="3:7" ht="14.5" x14ac:dyDescent="0.3">
      <c r="C892" s="329" t="s">
        <v>4334</v>
      </c>
      <c r="D892" s="330" t="s">
        <v>401</v>
      </c>
      <c r="E892" s="331"/>
      <c r="F892" s="330"/>
      <c r="G892" s="332" t="s">
        <v>4626</v>
      </c>
    </row>
    <row r="893" spans="3:7" ht="14.5" x14ac:dyDescent="0.3">
      <c r="C893" s="333" t="s">
        <v>5661</v>
      </c>
      <c r="D893" s="334" t="s">
        <v>401</v>
      </c>
      <c r="E893" s="335" t="s">
        <v>6726</v>
      </c>
      <c r="F893" s="334"/>
      <c r="G893" s="336" t="s">
        <v>4626</v>
      </c>
    </row>
    <row r="894" spans="3:7" ht="14.5" x14ac:dyDescent="0.3">
      <c r="C894" s="344" t="s">
        <v>5658</v>
      </c>
      <c r="D894" s="318" t="s">
        <v>401</v>
      </c>
      <c r="E894" s="318">
        <v>110400</v>
      </c>
      <c r="F894" s="178">
        <v>110400001</v>
      </c>
      <c r="G894" s="186" t="s">
        <v>4622</v>
      </c>
    </row>
    <row r="895" spans="3:7" ht="14.5" x14ac:dyDescent="0.3">
      <c r="C895" s="344" t="s">
        <v>5658</v>
      </c>
      <c r="D895" s="318" t="s">
        <v>401</v>
      </c>
      <c r="E895" s="318">
        <v>110400</v>
      </c>
      <c r="F895" s="178">
        <v>110400002</v>
      </c>
      <c r="G895" s="186" t="s">
        <v>4621</v>
      </c>
    </row>
    <row r="896" spans="3:7" ht="14.5" x14ac:dyDescent="0.3">
      <c r="C896" s="344" t="s">
        <v>5658</v>
      </c>
      <c r="D896" s="318" t="s">
        <v>401</v>
      </c>
      <c r="E896" s="318">
        <v>110400</v>
      </c>
      <c r="F896" s="178">
        <v>110400003</v>
      </c>
      <c r="G896" s="186" t="s">
        <v>6727</v>
      </c>
    </row>
    <row r="897" spans="3:7" ht="14.5" x14ac:dyDescent="0.3">
      <c r="C897" s="344" t="s">
        <v>5658</v>
      </c>
      <c r="D897" s="318" t="s">
        <v>401</v>
      </c>
      <c r="E897" s="318">
        <v>110400</v>
      </c>
      <c r="F897" s="178">
        <v>110400004</v>
      </c>
      <c r="G897" s="186" t="s">
        <v>4624</v>
      </c>
    </row>
    <row r="898" spans="3:7" ht="14.5" x14ac:dyDescent="0.3">
      <c r="C898" s="333" t="s">
        <v>5661</v>
      </c>
      <c r="D898" s="334" t="s">
        <v>401</v>
      </c>
      <c r="E898" s="335" t="s">
        <v>6728</v>
      </c>
      <c r="F898" s="334"/>
      <c r="G898" s="336" t="s">
        <v>4626</v>
      </c>
    </row>
    <row r="899" spans="3:7" ht="14.5" x14ac:dyDescent="0.3">
      <c r="C899" s="344" t="s">
        <v>5658</v>
      </c>
      <c r="D899" s="318" t="s">
        <v>401</v>
      </c>
      <c r="E899" s="318">
        <v>110499</v>
      </c>
      <c r="F899" s="178">
        <v>110499000</v>
      </c>
      <c r="G899" s="186" t="s">
        <v>4626</v>
      </c>
    </row>
    <row r="900" spans="3:7" ht="14.5" x14ac:dyDescent="0.3">
      <c r="C900" s="322" t="s">
        <v>5654</v>
      </c>
      <c r="D900" s="323" t="s">
        <v>401</v>
      </c>
      <c r="E900" s="339"/>
      <c r="F900" s="323"/>
      <c r="G900" s="324" t="s">
        <v>4650</v>
      </c>
    </row>
    <row r="901" spans="3:7" ht="14.5" x14ac:dyDescent="0.3">
      <c r="C901" s="325" t="s">
        <v>5656</v>
      </c>
      <c r="D901" s="326" t="s">
        <v>401</v>
      </c>
      <c r="E901" s="327"/>
      <c r="F901" s="326"/>
      <c r="G901" s="328" t="s">
        <v>4650</v>
      </c>
    </row>
    <row r="902" spans="3:7" ht="14.5" x14ac:dyDescent="0.3">
      <c r="C902" s="329" t="s">
        <v>4334</v>
      </c>
      <c r="D902" s="330" t="s">
        <v>401</v>
      </c>
      <c r="E902" s="331"/>
      <c r="F902" s="330"/>
      <c r="G902" s="332" t="s">
        <v>4650</v>
      </c>
    </row>
    <row r="903" spans="3:7" ht="14.5" x14ac:dyDescent="0.3">
      <c r="C903" s="333" t="s">
        <v>5661</v>
      </c>
      <c r="D903" s="334" t="s">
        <v>401</v>
      </c>
      <c r="E903" s="335" t="s">
        <v>6729</v>
      </c>
      <c r="F903" s="334"/>
      <c r="G903" s="336" t="s">
        <v>4650</v>
      </c>
    </row>
    <row r="904" spans="3:7" ht="14.5" x14ac:dyDescent="0.3">
      <c r="C904" s="344" t="s">
        <v>5658</v>
      </c>
      <c r="D904" s="318" t="s">
        <v>401</v>
      </c>
      <c r="E904" s="318">
        <v>120000</v>
      </c>
      <c r="F904" s="178">
        <v>120000001</v>
      </c>
      <c r="G904" s="186" t="s">
        <v>6730</v>
      </c>
    </row>
    <row r="905" spans="3:7" ht="14.5" x14ac:dyDescent="0.3">
      <c r="C905" s="344" t="s">
        <v>5658</v>
      </c>
      <c r="D905" s="318" t="s">
        <v>401</v>
      </c>
      <c r="E905" s="318">
        <v>120000</v>
      </c>
      <c r="F905" s="178">
        <v>120000002</v>
      </c>
      <c r="G905" s="186" t="s">
        <v>4651</v>
      </c>
    </row>
    <row r="906" spans="3:7" ht="14.5" x14ac:dyDescent="0.3">
      <c r="C906" s="344" t="s">
        <v>5658</v>
      </c>
      <c r="D906" s="318" t="s">
        <v>401</v>
      </c>
      <c r="E906" s="318">
        <v>120000</v>
      </c>
      <c r="F906" s="178">
        <v>120000003</v>
      </c>
      <c r="G906" s="186" t="s">
        <v>4652</v>
      </c>
    </row>
    <row r="907" spans="3:7" ht="14.5" x14ac:dyDescent="0.3">
      <c r="C907" s="333" t="s">
        <v>5661</v>
      </c>
      <c r="D907" s="334" t="s">
        <v>401</v>
      </c>
      <c r="E907" s="335" t="s">
        <v>6731</v>
      </c>
      <c r="F907" s="334"/>
      <c r="G907" s="336" t="s">
        <v>4650</v>
      </c>
    </row>
    <row r="908" spans="3:7" ht="14.5" x14ac:dyDescent="0.3">
      <c r="C908" s="344" t="s">
        <v>5658</v>
      </c>
      <c r="D908" s="318" t="s">
        <v>401</v>
      </c>
      <c r="E908" s="318">
        <v>120099</v>
      </c>
      <c r="F908" s="178">
        <v>120099000</v>
      </c>
      <c r="G908" s="186" t="s">
        <v>4650</v>
      </c>
    </row>
    <row r="909" spans="3:7" ht="14.5" x14ac:dyDescent="0.3">
      <c r="C909" s="322" t="s">
        <v>5654</v>
      </c>
      <c r="D909" s="323" t="s">
        <v>401</v>
      </c>
      <c r="E909" s="339"/>
      <c r="F909" s="323"/>
      <c r="G909" s="324" t="s">
        <v>6732</v>
      </c>
    </row>
    <row r="910" spans="3:7" ht="14.5" x14ac:dyDescent="0.3">
      <c r="C910" s="325" t="s">
        <v>5656</v>
      </c>
      <c r="D910" s="326" t="s">
        <v>401</v>
      </c>
      <c r="E910" s="327"/>
      <c r="F910" s="326"/>
      <c r="G910" s="328" t="s">
        <v>6733</v>
      </c>
    </row>
    <row r="911" spans="3:7" ht="14.5" x14ac:dyDescent="0.3">
      <c r="C911" s="329" t="s">
        <v>4334</v>
      </c>
      <c r="D911" s="330" t="s">
        <v>401</v>
      </c>
      <c r="E911" s="331"/>
      <c r="F911" s="330"/>
      <c r="G911" s="332" t="s">
        <v>6734</v>
      </c>
    </row>
    <row r="912" spans="3:7" ht="14.5" x14ac:dyDescent="0.3">
      <c r="C912" s="333" t="s">
        <v>5661</v>
      </c>
      <c r="D912" s="334" t="s">
        <v>401</v>
      </c>
      <c r="E912" s="335" t="s">
        <v>6735</v>
      </c>
      <c r="F912" s="334"/>
      <c r="G912" s="336" t="s">
        <v>6734</v>
      </c>
    </row>
    <row r="913" spans="3:7" ht="14.5" x14ac:dyDescent="0.3">
      <c r="C913" s="344" t="s">
        <v>5658</v>
      </c>
      <c r="D913" s="318" t="s">
        <v>401</v>
      </c>
      <c r="E913" s="318">
        <v>131100</v>
      </c>
      <c r="F913" s="178">
        <v>131100001</v>
      </c>
      <c r="G913" s="186" t="s">
        <v>6736</v>
      </c>
    </row>
    <row r="914" spans="3:7" ht="14.5" x14ac:dyDescent="0.3">
      <c r="C914" s="344" t="s">
        <v>5658</v>
      </c>
      <c r="D914" s="318" t="s">
        <v>401</v>
      </c>
      <c r="E914" s="318">
        <v>131100</v>
      </c>
      <c r="F914" s="178">
        <v>131100002</v>
      </c>
      <c r="G914" s="186" t="s">
        <v>6737</v>
      </c>
    </row>
    <row r="915" spans="3:7" ht="14.5" x14ac:dyDescent="0.3">
      <c r="C915" s="344" t="s">
        <v>5658</v>
      </c>
      <c r="D915" s="318" t="s">
        <v>401</v>
      </c>
      <c r="E915" s="318">
        <v>131100</v>
      </c>
      <c r="F915" s="178">
        <v>131100003</v>
      </c>
      <c r="G915" s="186" t="s">
        <v>6738</v>
      </c>
    </row>
    <row r="916" spans="3:7" ht="14.5" x14ac:dyDescent="0.3">
      <c r="C916" s="344" t="s">
        <v>5658</v>
      </c>
      <c r="D916" s="318" t="s">
        <v>401</v>
      </c>
      <c r="E916" s="318">
        <v>131100</v>
      </c>
      <c r="F916" s="178">
        <v>131100004</v>
      </c>
      <c r="G916" s="186" t="s">
        <v>6739</v>
      </c>
    </row>
    <row r="917" spans="3:7" ht="14.5" x14ac:dyDescent="0.3">
      <c r="C917" s="333" t="s">
        <v>5661</v>
      </c>
      <c r="D917" s="334" t="s">
        <v>401</v>
      </c>
      <c r="E917" s="335" t="s">
        <v>6740</v>
      </c>
      <c r="F917" s="334"/>
      <c r="G917" s="336" t="s">
        <v>6734</v>
      </c>
    </row>
    <row r="918" spans="3:7" ht="14.5" x14ac:dyDescent="0.3">
      <c r="C918" s="344" t="s">
        <v>5658</v>
      </c>
      <c r="D918" s="318" t="s">
        <v>401</v>
      </c>
      <c r="E918" s="318">
        <v>131199</v>
      </c>
      <c r="F918" s="178">
        <v>131199000</v>
      </c>
      <c r="G918" s="186" t="s">
        <v>6734</v>
      </c>
    </row>
    <row r="919" spans="3:7" ht="14.5" x14ac:dyDescent="0.3">
      <c r="C919" s="329" t="s">
        <v>4334</v>
      </c>
      <c r="D919" s="330" t="s">
        <v>401</v>
      </c>
      <c r="E919" s="331"/>
      <c r="F919" s="330"/>
      <c r="G919" s="332" t="s">
        <v>6741</v>
      </c>
    </row>
    <row r="920" spans="3:7" ht="14.5" x14ac:dyDescent="0.3">
      <c r="C920" s="333" t="s">
        <v>5661</v>
      </c>
      <c r="D920" s="334" t="s">
        <v>401</v>
      </c>
      <c r="E920" s="335" t="s">
        <v>6742</v>
      </c>
      <c r="F920" s="334"/>
      <c r="G920" s="336" t="s">
        <v>6741</v>
      </c>
    </row>
    <row r="921" spans="3:7" ht="14.5" x14ac:dyDescent="0.3">
      <c r="C921" s="344" t="s">
        <v>5658</v>
      </c>
      <c r="D921" s="318" t="s">
        <v>401</v>
      </c>
      <c r="E921" s="318">
        <v>131200</v>
      </c>
      <c r="F921" s="178">
        <v>131200001</v>
      </c>
      <c r="G921" s="186" t="s">
        <v>6743</v>
      </c>
    </row>
    <row r="922" spans="3:7" ht="14.5" x14ac:dyDescent="0.3">
      <c r="C922" s="344" t="s">
        <v>5658</v>
      </c>
      <c r="D922" s="318" t="s">
        <v>401</v>
      </c>
      <c r="E922" s="318">
        <v>131200</v>
      </c>
      <c r="F922" s="178">
        <v>131200002</v>
      </c>
      <c r="G922" s="186" t="s">
        <v>6744</v>
      </c>
    </row>
    <row r="923" spans="3:7" ht="14.5" x14ac:dyDescent="0.3">
      <c r="C923" s="344" t="s">
        <v>5658</v>
      </c>
      <c r="D923" s="318" t="s">
        <v>401</v>
      </c>
      <c r="E923" s="318">
        <v>131200</v>
      </c>
      <c r="F923" s="178">
        <v>131200003</v>
      </c>
      <c r="G923" s="186" t="s">
        <v>6745</v>
      </c>
    </row>
    <row r="924" spans="3:7" ht="14.5" x14ac:dyDescent="0.3">
      <c r="C924" s="344" t="s">
        <v>5658</v>
      </c>
      <c r="D924" s="318" t="s">
        <v>401</v>
      </c>
      <c r="E924" s="318">
        <v>131200</v>
      </c>
      <c r="F924" s="178">
        <v>131200004</v>
      </c>
      <c r="G924" s="186" t="s">
        <v>6746</v>
      </c>
    </row>
    <row r="925" spans="3:7" ht="14.5" x14ac:dyDescent="0.3">
      <c r="C925" s="344" t="s">
        <v>5658</v>
      </c>
      <c r="D925" s="318" t="s">
        <v>401</v>
      </c>
      <c r="E925" s="318">
        <v>131200</v>
      </c>
      <c r="F925" s="178">
        <v>131200005</v>
      </c>
      <c r="G925" s="186" t="s">
        <v>6747</v>
      </c>
    </row>
    <row r="926" spans="3:7" ht="14.5" x14ac:dyDescent="0.3">
      <c r="C926" s="344" t="s">
        <v>5658</v>
      </c>
      <c r="D926" s="318" t="s">
        <v>401</v>
      </c>
      <c r="E926" s="318">
        <v>131200</v>
      </c>
      <c r="F926" s="178">
        <v>131200006</v>
      </c>
      <c r="G926" s="186" t="s">
        <v>6748</v>
      </c>
    </row>
    <row r="927" spans="3:7" ht="14.5" x14ac:dyDescent="0.3">
      <c r="C927" s="333" t="s">
        <v>5661</v>
      </c>
      <c r="D927" s="334" t="s">
        <v>401</v>
      </c>
      <c r="E927" s="335" t="s">
        <v>6749</v>
      </c>
      <c r="F927" s="334"/>
      <c r="G927" s="336" t="s">
        <v>6741</v>
      </c>
    </row>
    <row r="928" spans="3:7" ht="14.5" x14ac:dyDescent="0.3">
      <c r="C928" s="344" t="s">
        <v>5658</v>
      </c>
      <c r="D928" s="318" t="s">
        <v>401</v>
      </c>
      <c r="E928" s="318">
        <v>131299</v>
      </c>
      <c r="F928" s="178">
        <v>131299000</v>
      </c>
      <c r="G928" s="186" t="s">
        <v>6741</v>
      </c>
    </row>
    <row r="929" spans="3:7" ht="14.5" x14ac:dyDescent="0.3">
      <c r="C929" s="329" t="s">
        <v>4334</v>
      </c>
      <c r="D929" s="330" t="s">
        <v>401</v>
      </c>
      <c r="E929" s="331"/>
      <c r="F929" s="330"/>
      <c r="G929" s="332" t="s">
        <v>6750</v>
      </c>
    </row>
    <row r="930" spans="3:7" ht="14.5" x14ac:dyDescent="0.3">
      <c r="C930" s="333" t="s">
        <v>5661</v>
      </c>
      <c r="D930" s="334" t="s">
        <v>401</v>
      </c>
      <c r="E930" s="335" t="s">
        <v>6751</v>
      </c>
      <c r="F930" s="335"/>
      <c r="G930" s="336" t="s">
        <v>6750</v>
      </c>
    </row>
    <row r="931" spans="3:7" ht="14.5" x14ac:dyDescent="0.3">
      <c r="C931" s="344" t="s">
        <v>5658</v>
      </c>
      <c r="D931" s="318" t="s">
        <v>401</v>
      </c>
      <c r="E931" s="318">
        <v>131300</v>
      </c>
      <c r="F931" s="178">
        <v>131300001</v>
      </c>
      <c r="G931" s="186" t="s">
        <v>6752</v>
      </c>
    </row>
    <row r="932" spans="3:7" ht="14.5" x14ac:dyDescent="0.3">
      <c r="C932" s="344" t="s">
        <v>5658</v>
      </c>
      <c r="D932" s="318" t="s">
        <v>401</v>
      </c>
      <c r="E932" s="318">
        <v>131300</v>
      </c>
      <c r="F932" s="178">
        <v>131300002</v>
      </c>
      <c r="G932" s="186" t="s">
        <v>6753</v>
      </c>
    </row>
    <row r="933" spans="3:7" ht="14.5" x14ac:dyDescent="0.3">
      <c r="C933" s="344" t="s">
        <v>5658</v>
      </c>
      <c r="D933" s="318" t="s">
        <v>401</v>
      </c>
      <c r="E933" s="318">
        <v>131300</v>
      </c>
      <c r="F933" s="178">
        <v>131300003</v>
      </c>
      <c r="G933" s="186" t="s">
        <v>6754</v>
      </c>
    </row>
    <row r="934" spans="3:7" ht="14.5" x14ac:dyDescent="0.3">
      <c r="C934" s="344" t="s">
        <v>5658</v>
      </c>
      <c r="D934" s="318" t="s">
        <v>401</v>
      </c>
      <c r="E934" s="318">
        <v>131300</v>
      </c>
      <c r="F934" s="178">
        <v>131300004</v>
      </c>
      <c r="G934" s="186" t="s">
        <v>6755</v>
      </c>
    </row>
    <row r="935" spans="3:7" ht="14.5" x14ac:dyDescent="0.3">
      <c r="C935" s="344" t="s">
        <v>5658</v>
      </c>
      <c r="D935" s="318" t="s">
        <v>401</v>
      </c>
      <c r="E935" s="318">
        <v>131300</v>
      </c>
      <c r="F935" s="178">
        <v>131300005</v>
      </c>
      <c r="G935" s="186" t="s">
        <v>6756</v>
      </c>
    </row>
    <row r="936" spans="3:7" ht="14.5" x14ac:dyDescent="0.3">
      <c r="C936" s="344" t="s">
        <v>5658</v>
      </c>
      <c r="D936" s="318" t="s">
        <v>401</v>
      </c>
      <c r="E936" s="318">
        <v>131300</v>
      </c>
      <c r="F936" s="178">
        <v>131300006</v>
      </c>
      <c r="G936" s="186" t="s">
        <v>6757</v>
      </c>
    </row>
    <row r="937" spans="3:7" ht="14.5" x14ac:dyDescent="0.3">
      <c r="C937" s="344" t="s">
        <v>5658</v>
      </c>
      <c r="D937" s="318" t="s">
        <v>401</v>
      </c>
      <c r="E937" s="318">
        <v>131300</v>
      </c>
      <c r="F937" s="178">
        <v>131300007</v>
      </c>
      <c r="G937" s="186" t="s">
        <v>6758</v>
      </c>
    </row>
    <row r="938" spans="3:7" ht="14.5" x14ac:dyDescent="0.3">
      <c r="C938" s="344" t="s">
        <v>5658</v>
      </c>
      <c r="D938" s="318" t="s">
        <v>401</v>
      </c>
      <c r="E938" s="318">
        <v>131300</v>
      </c>
      <c r="F938" s="178">
        <v>131300090</v>
      </c>
      <c r="G938" s="186" t="s">
        <v>6759</v>
      </c>
    </row>
    <row r="939" spans="3:7" ht="14.5" x14ac:dyDescent="0.3">
      <c r="C939" s="333" t="s">
        <v>5661</v>
      </c>
      <c r="D939" s="334" t="s">
        <v>401</v>
      </c>
      <c r="E939" s="335" t="s">
        <v>6760</v>
      </c>
      <c r="F939" s="334"/>
      <c r="G939" s="336" t="s">
        <v>6750</v>
      </c>
    </row>
    <row r="940" spans="3:7" ht="14.5" x14ac:dyDescent="0.3">
      <c r="C940" s="344" t="s">
        <v>5658</v>
      </c>
      <c r="D940" s="318" t="s">
        <v>401</v>
      </c>
      <c r="E940" s="318">
        <v>131399</v>
      </c>
      <c r="F940" s="178">
        <v>131399000</v>
      </c>
      <c r="G940" s="186" t="s">
        <v>6750</v>
      </c>
    </row>
    <row r="941" spans="3:7" ht="14.5" x14ac:dyDescent="0.3">
      <c r="C941" s="325" t="s">
        <v>5656</v>
      </c>
      <c r="D941" s="326" t="s">
        <v>401</v>
      </c>
      <c r="E941" s="327"/>
      <c r="F941" s="326"/>
      <c r="G941" s="328" t="s">
        <v>6761</v>
      </c>
    </row>
    <row r="942" spans="3:7" ht="14.5" x14ac:dyDescent="0.3">
      <c r="C942" s="329" t="s">
        <v>4334</v>
      </c>
      <c r="D942" s="330" t="s">
        <v>401</v>
      </c>
      <c r="E942" s="331"/>
      <c r="F942" s="330"/>
      <c r="G942" s="332" t="s">
        <v>6762</v>
      </c>
    </row>
    <row r="943" spans="3:7" ht="14.5" x14ac:dyDescent="0.3">
      <c r="C943" s="333" t="s">
        <v>5661</v>
      </c>
      <c r="D943" s="334" t="s">
        <v>401</v>
      </c>
      <c r="E943" s="335" t="s">
        <v>6763</v>
      </c>
      <c r="F943" s="334"/>
      <c r="G943" s="336" t="s">
        <v>6762</v>
      </c>
    </row>
    <row r="944" spans="3:7" ht="14.5" x14ac:dyDescent="0.3">
      <c r="C944" s="344" t="s">
        <v>5658</v>
      </c>
      <c r="D944" s="318" t="s">
        <v>401</v>
      </c>
      <c r="E944" s="318">
        <v>139100</v>
      </c>
      <c r="F944" s="178">
        <v>139100001</v>
      </c>
      <c r="G944" s="186" t="s">
        <v>6764</v>
      </c>
    </row>
    <row r="945" spans="3:7" ht="14.5" x14ac:dyDescent="0.3">
      <c r="C945" s="344" t="s">
        <v>5658</v>
      </c>
      <c r="D945" s="318" t="s">
        <v>401</v>
      </c>
      <c r="E945" s="318">
        <v>139100</v>
      </c>
      <c r="F945" s="178">
        <v>139100002</v>
      </c>
      <c r="G945" s="186" t="s">
        <v>6765</v>
      </c>
    </row>
    <row r="946" spans="3:7" ht="14.5" x14ac:dyDescent="0.3">
      <c r="C946" s="333" t="s">
        <v>5661</v>
      </c>
      <c r="D946" s="334" t="s">
        <v>401</v>
      </c>
      <c r="E946" s="335" t="s">
        <v>6766</v>
      </c>
      <c r="F946" s="334"/>
      <c r="G946" s="336" t="s">
        <v>6762</v>
      </c>
    </row>
    <row r="947" spans="3:7" ht="14.5" x14ac:dyDescent="0.3">
      <c r="C947" s="344" t="s">
        <v>5658</v>
      </c>
      <c r="D947" s="318" t="s">
        <v>401</v>
      </c>
      <c r="E947" s="318">
        <v>139199</v>
      </c>
      <c r="F947" s="178">
        <v>139199000</v>
      </c>
      <c r="G947" s="186" t="s">
        <v>6762</v>
      </c>
    </row>
    <row r="948" spans="3:7" ht="14.5" x14ac:dyDescent="0.3">
      <c r="C948" s="329" t="s">
        <v>4334</v>
      </c>
      <c r="D948" s="330" t="s">
        <v>401</v>
      </c>
      <c r="E948" s="331"/>
      <c r="F948" s="330"/>
      <c r="G948" s="332" t="s">
        <v>4661</v>
      </c>
    </row>
    <row r="949" spans="3:7" ht="14.5" x14ac:dyDescent="0.3">
      <c r="C949" s="333" t="s">
        <v>5661</v>
      </c>
      <c r="D949" s="334" t="s">
        <v>401</v>
      </c>
      <c r="E949" s="335" t="s">
        <v>6767</v>
      </c>
      <c r="F949" s="334"/>
      <c r="G949" s="336" t="s">
        <v>4661</v>
      </c>
    </row>
    <row r="950" spans="3:7" ht="14.5" x14ac:dyDescent="0.3">
      <c r="C950" s="344" t="s">
        <v>5658</v>
      </c>
      <c r="D950" s="318" t="s">
        <v>401</v>
      </c>
      <c r="E950" s="318">
        <v>139200</v>
      </c>
      <c r="F950" s="178">
        <v>139200001</v>
      </c>
      <c r="G950" s="186" t="s">
        <v>6768</v>
      </c>
    </row>
    <row r="951" spans="3:7" ht="29" x14ac:dyDescent="0.3">
      <c r="C951" s="344" t="s">
        <v>5658</v>
      </c>
      <c r="D951" s="318" t="s">
        <v>401</v>
      </c>
      <c r="E951" s="318">
        <v>139200</v>
      </c>
      <c r="F951" s="178">
        <v>139200002</v>
      </c>
      <c r="G951" s="186" t="s">
        <v>6769</v>
      </c>
    </row>
    <row r="952" spans="3:7" ht="14.5" x14ac:dyDescent="0.3">
      <c r="C952" s="344" t="s">
        <v>5658</v>
      </c>
      <c r="D952" s="318" t="s">
        <v>401</v>
      </c>
      <c r="E952" s="318">
        <v>139200</v>
      </c>
      <c r="F952" s="178">
        <v>139200003</v>
      </c>
      <c r="G952" s="186" t="s">
        <v>4657</v>
      </c>
    </row>
    <row r="953" spans="3:7" ht="14.5" x14ac:dyDescent="0.3">
      <c r="C953" s="344" t="s">
        <v>5658</v>
      </c>
      <c r="D953" s="318" t="s">
        <v>401</v>
      </c>
      <c r="E953" s="318">
        <v>139200</v>
      </c>
      <c r="F953" s="178">
        <v>139200004</v>
      </c>
      <c r="G953" s="186" t="s">
        <v>4658</v>
      </c>
    </row>
    <row r="954" spans="3:7" ht="14.5" x14ac:dyDescent="0.3">
      <c r="C954" s="344" t="s">
        <v>5658</v>
      </c>
      <c r="D954" s="318" t="s">
        <v>401</v>
      </c>
      <c r="E954" s="318">
        <v>139200</v>
      </c>
      <c r="F954" s="178">
        <v>139200005</v>
      </c>
      <c r="G954" s="186" t="s">
        <v>4659</v>
      </c>
    </row>
    <row r="955" spans="3:7" ht="14.5" x14ac:dyDescent="0.3">
      <c r="C955" s="333" t="s">
        <v>5661</v>
      </c>
      <c r="D955" s="334" t="s">
        <v>401</v>
      </c>
      <c r="E955" s="335" t="s">
        <v>6770</v>
      </c>
      <c r="F955" s="334"/>
      <c r="G955" s="336" t="s">
        <v>4661</v>
      </c>
    </row>
    <row r="956" spans="3:7" ht="14.5" x14ac:dyDescent="0.3">
      <c r="C956" s="344" t="s">
        <v>5658</v>
      </c>
      <c r="D956" s="318" t="s">
        <v>401</v>
      </c>
      <c r="E956" s="318">
        <v>139299</v>
      </c>
      <c r="F956" s="178">
        <v>139299000</v>
      </c>
      <c r="G956" s="186" t="s">
        <v>4661</v>
      </c>
    </row>
    <row r="957" spans="3:7" ht="14.5" x14ac:dyDescent="0.3">
      <c r="C957" s="329" t="s">
        <v>4334</v>
      </c>
      <c r="D957" s="330" t="s">
        <v>401</v>
      </c>
      <c r="E957" s="331"/>
      <c r="F957" s="330"/>
      <c r="G957" s="332" t="s">
        <v>6771</v>
      </c>
    </row>
    <row r="958" spans="3:7" ht="14.5" x14ac:dyDescent="0.3">
      <c r="C958" s="333" t="s">
        <v>5661</v>
      </c>
      <c r="D958" s="334" t="s">
        <v>401</v>
      </c>
      <c r="E958" s="335" t="s">
        <v>6772</v>
      </c>
      <c r="F958" s="334"/>
      <c r="G958" s="336" t="s">
        <v>6771</v>
      </c>
    </row>
    <row r="959" spans="3:7" ht="14.5" x14ac:dyDescent="0.3">
      <c r="C959" s="344" t="s">
        <v>5658</v>
      </c>
      <c r="D959" s="318" t="s">
        <v>401</v>
      </c>
      <c r="E959" s="318">
        <v>139300</v>
      </c>
      <c r="F959" s="178">
        <v>139300001</v>
      </c>
      <c r="G959" s="186" t="s">
        <v>6773</v>
      </c>
    </row>
    <row r="960" spans="3:7" ht="14.5" x14ac:dyDescent="0.3">
      <c r="C960" s="344" t="s">
        <v>5658</v>
      </c>
      <c r="D960" s="318" t="s">
        <v>401</v>
      </c>
      <c r="E960" s="318">
        <v>139300</v>
      </c>
      <c r="F960" s="178">
        <v>139300002</v>
      </c>
      <c r="G960" s="186" t="s">
        <v>6774</v>
      </c>
    </row>
    <row r="961" spans="3:7" ht="14.5" x14ac:dyDescent="0.3">
      <c r="C961" s="333" t="s">
        <v>5661</v>
      </c>
      <c r="D961" s="334" t="s">
        <v>401</v>
      </c>
      <c r="E961" s="335" t="s">
        <v>6775</v>
      </c>
      <c r="F961" s="334"/>
      <c r="G961" s="336" t="s">
        <v>6771</v>
      </c>
    </row>
    <row r="962" spans="3:7" ht="14.5" x14ac:dyDescent="0.3">
      <c r="C962" s="344" t="s">
        <v>5658</v>
      </c>
      <c r="D962" s="318" t="s">
        <v>401</v>
      </c>
      <c r="E962" s="318">
        <v>139399</v>
      </c>
      <c r="F962" s="178">
        <v>139399000</v>
      </c>
      <c r="G962" s="186" t="s">
        <v>6771</v>
      </c>
    </row>
    <row r="963" spans="3:7" ht="14.5" x14ac:dyDescent="0.3">
      <c r="C963" s="329" t="s">
        <v>4334</v>
      </c>
      <c r="D963" s="330" t="s">
        <v>401</v>
      </c>
      <c r="E963" s="331"/>
      <c r="F963" s="330"/>
      <c r="G963" s="332" t="s">
        <v>4666</v>
      </c>
    </row>
    <row r="964" spans="3:7" ht="14.5" x14ac:dyDescent="0.3">
      <c r="C964" s="333" t="s">
        <v>5661</v>
      </c>
      <c r="D964" s="334" t="s">
        <v>401</v>
      </c>
      <c r="E964" s="335" t="s">
        <v>6776</v>
      </c>
      <c r="F964" s="334"/>
      <c r="G964" s="336" t="s">
        <v>4666</v>
      </c>
    </row>
    <row r="965" spans="3:7" ht="14.5" x14ac:dyDescent="0.3">
      <c r="C965" s="344" t="s">
        <v>5658</v>
      </c>
      <c r="D965" s="318" t="s">
        <v>401</v>
      </c>
      <c r="E965" s="318">
        <v>139400</v>
      </c>
      <c r="F965" s="178">
        <v>139400001</v>
      </c>
      <c r="G965" s="186" t="s">
        <v>4662</v>
      </c>
    </row>
    <row r="966" spans="3:7" ht="14.5" x14ac:dyDescent="0.3">
      <c r="C966" s="344" t="s">
        <v>5658</v>
      </c>
      <c r="D966" s="318" t="s">
        <v>401</v>
      </c>
      <c r="E966" s="318">
        <v>139400</v>
      </c>
      <c r="F966" s="178">
        <v>139400002</v>
      </c>
      <c r="G966" s="186" t="s">
        <v>4663</v>
      </c>
    </row>
    <row r="967" spans="3:7" ht="14.5" x14ac:dyDescent="0.3">
      <c r="C967" s="344" t="s">
        <v>5658</v>
      </c>
      <c r="D967" s="318" t="s">
        <v>401</v>
      </c>
      <c r="E967" s="318">
        <v>139400</v>
      </c>
      <c r="F967" s="178">
        <v>139400003</v>
      </c>
      <c r="G967" s="186" t="s">
        <v>6777</v>
      </c>
    </row>
    <row r="968" spans="3:7" ht="14.5" x14ac:dyDescent="0.3">
      <c r="C968" s="333" t="s">
        <v>5661</v>
      </c>
      <c r="D968" s="334" t="s">
        <v>401</v>
      </c>
      <c r="E968" s="335" t="s">
        <v>6778</v>
      </c>
      <c r="F968" s="334"/>
      <c r="G968" s="336" t="s">
        <v>4666</v>
      </c>
    </row>
    <row r="969" spans="3:7" ht="14.5" x14ac:dyDescent="0.3">
      <c r="C969" s="344" t="s">
        <v>5658</v>
      </c>
      <c r="D969" s="318" t="s">
        <v>401</v>
      </c>
      <c r="E969" s="318">
        <v>139499</v>
      </c>
      <c r="F969" s="178">
        <v>139499000</v>
      </c>
      <c r="G969" s="186" t="s">
        <v>4666</v>
      </c>
    </row>
    <row r="970" spans="3:7" ht="14.5" x14ac:dyDescent="0.3">
      <c r="C970" s="329" t="s">
        <v>4334</v>
      </c>
      <c r="D970" s="330" t="s">
        <v>401</v>
      </c>
      <c r="E970" s="331"/>
      <c r="F970" s="330"/>
      <c r="G970" s="332" t="s">
        <v>6779</v>
      </c>
    </row>
    <row r="971" spans="3:7" ht="14.5" x14ac:dyDescent="0.3">
      <c r="C971" s="333" t="s">
        <v>5661</v>
      </c>
      <c r="D971" s="334" t="s">
        <v>401</v>
      </c>
      <c r="E971" s="335" t="s">
        <v>6780</v>
      </c>
      <c r="F971" s="334"/>
      <c r="G971" s="336" t="s">
        <v>6779</v>
      </c>
    </row>
    <row r="972" spans="3:7" ht="14.5" x14ac:dyDescent="0.3">
      <c r="C972" s="344" t="s">
        <v>5658</v>
      </c>
      <c r="D972" s="318" t="s">
        <v>401</v>
      </c>
      <c r="E972" s="318">
        <v>139900</v>
      </c>
      <c r="F972" s="178">
        <v>139900001</v>
      </c>
      <c r="G972" s="186" t="s">
        <v>4667</v>
      </c>
    </row>
    <row r="973" spans="3:7" ht="14.5" x14ac:dyDescent="0.3">
      <c r="C973" s="344" t="s">
        <v>5658</v>
      </c>
      <c r="D973" s="318" t="s">
        <v>401</v>
      </c>
      <c r="E973" s="318">
        <v>139900</v>
      </c>
      <c r="F973" s="178">
        <v>139900002</v>
      </c>
      <c r="G973" s="186" t="s">
        <v>6781</v>
      </c>
    </row>
    <row r="974" spans="3:7" ht="14.5" x14ac:dyDescent="0.3">
      <c r="C974" s="344" t="s">
        <v>5658</v>
      </c>
      <c r="D974" s="318" t="s">
        <v>401</v>
      </c>
      <c r="E974" s="318">
        <v>139900</v>
      </c>
      <c r="F974" s="178">
        <v>139900003</v>
      </c>
      <c r="G974" s="186" t="s">
        <v>6782</v>
      </c>
    </row>
    <row r="975" spans="3:7" ht="14.5" x14ac:dyDescent="0.3">
      <c r="C975" s="344" t="s">
        <v>5658</v>
      </c>
      <c r="D975" s="318" t="s">
        <v>401</v>
      </c>
      <c r="E975" s="318">
        <v>139900</v>
      </c>
      <c r="F975" s="178">
        <v>139900004</v>
      </c>
      <c r="G975" s="186" t="s">
        <v>4670</v>
      </c>
    </row>
    <row r="976" spans="3:7" ht="14.5" x14ac:dyDescent="0.3">
      <c r="C976" s="344" t="s">
        <v>5658</v>
      </c>
      <c r="D976" s="318" t="s">
        <v>401</v>
      </c>
      <c r="E976" s="318">
        <v>139900</v>
      </c>
      <c r="F976" s="178">
        <v>139900005</v>
      </c>
      <c r="G976" s="186" t="s">
        <v>4671</v>
      </c>
    </row>
    <row r="977" spans="3:7" ht="14.5" x14ac:dyDescent="0.3">
      <c r="C977" s="344" t="s">
        <v>5658</v>
      </c>
      <c r="D977" s="318" t="s">
        <v>401</v>
      </c>
      <c r="E977" s="318">
        <v>139900</v>
      </c>
      <c r="F977" s="178">
        <v>139900006</v>
      </c>
      <c r="G977" s="186" t="s">
        <v>4672</v>
      </c>
    </row>
    <row r="978" spans="3:7" ht="14.5" x14ac:dyDescent="0.3">
      <c r="C978" s="344" t="s">
        <v>5658</v>
      </c>
      <c r="D978" s="318" t="s">
        <v>401</v>
      </c>
      <c r="E978" s="318">
        <v>139900</v>
      </c>
      <c r="F978" s="178">
        <v>139900007</v>
      </c>
      <c r="G978" s="186" t="s">
        <v>6783</v>
      </c>
    </row>
    <row r="979" spans="3:7" ht="14.5" x14ac:dyDescent="0.3">
      <c r="C979" s="344" t="s">
        <v>5658</v>
      </c>
      <c r="D979" s="318" t="s">
        <v>401</v>
      </c>
      <c r="E979" s="318">
        <v>139900</v>
      </c>
      <c r="F979" s="178">
        <v>139900008</v>
      </c>
      <c r="G979" s="186" t="s">
        <v>4674</v>
      </c>
    </row>
    <row r="980" spans="3:7" ht="14.5" x14ac:dyDescent="0.3">
      <c r="C980" s="344" t="s">
        <v>5658</v>
      </c>
      <c r="D980" s="318" t="s">
        <v>401</v>
      </c>
      <c r="E980" s="318">
        <v>139900</v>
      </c>
      <c r="F980" s="178">
        <v>139900009</v>
      </c>
      <c r="G980" s="186" t="s">
        <v>4675</v>
      </c>
    </row>
    <row r="981" spans="3:7" ht="14.5" x14ac:dyDescent="0.3">
      <c r="C981" s="344" t="s">
        <v>5658</v>
      </c>
      <c r="D981" s="318" t="s">
        <v>401</v>
      </c>
      <c r="E981" s="318">
        <v>139900</v>
      </c>
      <c r="F981" s="178">
        <v>139900010</v>
      </c>
      <c r="G981" s="186" t="s">
        <v>4677</v>
      </c>
    </row>
    <row r="982" spans="3:7" ht="14.5" x14ac:dyDescent="0.3">
      <c r="C982" s="344" t="s">
        <v>5658</v>
      </c>
      <c r="D982" s="318" t="s">
        <v>401</v>
      </c>
      <c r="E982" s="318">
        <v>139900</v>
      </c>
      <c r="F982" s="178">
        <v>139900011</v>
      </c>
      <c r="G982" s="186" t="s">
        <v>4678</v>
      </c>
    </row>
    <row r="983" spans="3:7" ht="14.5" x14ac:dyDescent="0.3">
      <c r="C983" s="344" t="s">
        <v>5658</v>
      </c>
      <c r="D983" s="318" t="s">
        <v>401</v>
      </c>
      <c r="E983" s="318">
        <v>139900</v>
      </c>
      <c r="F983" s="178">
        <v>139900012</v>
      </c>
      <c r="G983" s="186" t="s">
        <v>4679</v>
      </c>
    </row>
    <row r="984" spans="3:7" ht="14.5" x14ac:dyDescent="0.3">
      <c r="C984" s="344" t="s">
        <v>5658</v>
      </c>
      <c r="D984" s="318" t="s">
        <v>401</v>
      </c>
      <c r="E984" s="318">
        <v>139900</v>
      </c>
      <c r="F984" s="178">
        <v>139900013</v>
      </c>
      <c r="G984" s="186" t="s">
        <v>4680</v>
      </c>
    </row>
    <row r="985" spans="3:7" ht="14.5" x14ac:dyDescent="0.3">
      <c r="C985" s="344" t="s">
        <v>5658</v>
      </c>
      <c r="D985" s="318" t="s">
        <v>401</v>
      </c>
      <c r="E985" s="318">
        <v>139900</v>
      </c>
      <c r="F985" s="178">
        <v>139900014</v>
      </c>
      <c r="G985" s="186" t="s">
        <v>4681</v>
      </c>
    </row>
    <row r="986" spans="3:7" ht="14.5" x14ac:dyDescent="0.3">
      <c r="C986" s="344" t="s">
        <v>5658</v>
      </c>
      <c r="D986" s="318" t="s">
        <v>401</v>
      </c>
      <c r="E986" s="318">
        <v>139900</v>
      </c>
      <c r="F986" s="178">
        <v>139900090</v>
      </c>
      <c r="G986" s="186" t="s">
        <v>6784</v>
      </c>
    </row>
    <row r="987" spans="3:7" ht="14.5" x14ac:dyDescent="0.3">
      <c r="C987" s="322" t="s">
        <v>5654</v>
      </c>
      <c r="D987" s="323" t="s">
        <v>401</v>
      </c>
      <c r="E987" s="339"/>
      <c r="F987" s="323"/>
      <c r="G987" s="324" t="s">
        <v>6785</v>
      </c>
    </row>
    <row r="988" spans="3:7" ht="14.5" x14ac:dyDescent="0.3">
      <c r="C988" s="325" t="s">
        <v>5656</v>
      </c>
      <c r="D988" s="326" t="s">
        <v>401</v>
      </c>
      <c r="E988" s="327"/>
      <c r="F988" s="326"/>
      <c r="G988" s="328" t="s">
        <v>4699</v>
      </c>
    </row>
    <row r="989" spans="3:7" ht="14.5" x14ac:dyDescent="0.3">
      <c r="C989" s="329" t="s">
        <v>4334</v>
      </c>
      <c r="D989" s="330" t="s">
        <v>401</v>
      </c>
      <c r="E989" s="331"/>
      <c r="F989" s="330"/>
      <c r="G989" s="332" t="s">
        <v>4699</v>
      </c>
    </row>
    <row r="990" spans="3:7" ht="14.5" x14ac:dyDescent="0.3">
      <c r="C990" s="333" t="s">
        <v>5661</v>
      </c>
      <c r="D990" s="334" t="s">
        <v>401</v>
      </c>
      <c r="E990" s="335" t="s">
        <v>6786</v>
      </c>
      <c r="F990" s="334"/>
      <c r="G990" s="336" t="s">
        <v>6787</v>
      </c>
    </row>
    <row r="991" spans="3:7" ht="14.5" x14ac:dyDescent="0.3">
      <c r="C991" s="344" t="s">
        <v>5658</v>
      </c>
      <c r="D991" s="318" t="s">
        <v>401</v>
      </c>
      <c r="E991" s="318">
        <v>141001</v>
      </c>
      <c r="F991" s="178">
        <v>141001001</v>
      </c>
      <c r="G991" s="186" t="s">
        <v>6788</v>
      </c>
    </row>
    <row r="992" spans="3:7" ht="14.5" x14ac:dyDescent="0.3">
      <c r="C992" s="344" t="s">
        <v>5658</v>
      </c>
      <c r="D992" s="318" t="s">
        <v>401</v>
      </c>
      <c r="E992" s="318">
        <v>141001</v>
      </c>
      <c r="F992" s="178">
        <v>141001002</v>
      </c>
      <c r="G992" s="186" t="s">
        <v>6789</v>
      </c>
    </row>
    <row r="993" spans="3:7" ht="14.5" x14ac:dyDescent="0.3">
      <c r="C993" s="344" t="s">
        <v>5658</v>
      </c>
      <c r="D993" s="318" t="s">
        <v>401</v>
      </c>
      <c r="E993" s="318">
        <v>141001</v>
      </c>
      <c r="F993" s="178">
        <v>141001090</v>
      </c>
      <c r="G993" s="186" t="s">
        <v>6790</v>
      </c>
    </row>
    <row r="994" spans="3:7" ht="14.5" x14ac:dyDescent="0.3">
      <c r="C994" s="333" t="s">
        <v>5661</v>
      </c>
      <c r="D994" s="334" t="s">
        <v>401</v>
      </c>
      <c r="E994" s="335" t="s">
        <v>6791</v>
      </c>
      <c r="F994" s="334"/>
      <c r="G994" s="336" t="s">
        <v>6792</v>
      </c>
    </row>
    <row r="995" spans="3:7" ht="14.5" x14ac:dyDescent="0.3">
      <c r="C995" s="344" t="s">
        <v>5658</v>
      </c>
      <c r="D995" s="318" t="s">
        <v>401</v>
      </c>
      <c r="E995" s="318">
        <v>141009</v>
      </c>
      <c r="F995" s="178">
        <v>141009001</v>
      </c>
      <c r="G995" s="186" t="s">
        <v>4687</v>
      </c>
    </row>
    <row r="996" spans="3:7" ht="14.5" x14ac:dyDescent="0.3">
      <c r="C996" s="344" t="s">
        <v>5658</v>
      </c>
      <c r="D996" s="318" t="s">
        <v>401</v>
      </c>
      <c r="E996" s="318">
        <v>141009</v>
      </c>
      <c r="F996" s="178">
        <v>141009002</v>
      </c>
      <c r="G996" s="186" t="s">
        <v>4688</v>
      </c>
    </row>
    <row r="997" spans="3:7" ht="14.5" x14ac:dyDescent="0.3">
      <c r="C997" s="344" t="s">
        <v>5658</v>
      </c>
      <c r="D997" s="318" t="s">
        <v>401</v>
      </c>
      <c r="E997" s="318">
        <v>141009</v>
      </c>
      <c r="F997" s="178">
        <v>141009003</v>
      </c>
      <c r="G997" s="186" t="s">
        <v>6793</v>
      </c>
    </row>
    <row r="998" spans="3:7" ht="14.5" x14ac:dyDescent="0.3">
      <c r="C998" s="344" t="s">
        <v>5658</v>
      </c>
      <c r="D998" s="318" t="s">
        <v>401</v>
      </c>
      <c r="E998" s="318">
        <v>141009</v>
      </c>
      <c r="F998" s="178">
        <v>141009004</v>
      </c>
      <c r="G998" s="186" t="s">
        <v>6794</v>
      </c>
    </row>
    <row r="999" spans="3:7" ht="14.5" x14ac:dyDescent="0.3">
      <c r="C999" s="344" t="s">
        <v>5658</v>
      </c>
      <c r="D999" s="318" t="s">
        <v>401</v>
      </c>
      <c r="E999" s="318">
        <v>141009</v>
      </c>
      <c r="F999" s="178">
        <v>141009005</v>
      </c>
      <c r="G999" s="186" t="s">
        <v>6795</v>
      </c>
    </row>
    <row r="1000" spans="3:7" ht="14.5" x14ac:dyDescent="0.3">
      <c r="C1000" s="344" t="s">
        <v>5658</v>
      </c>
      <c r="D1000" s="318" t="s">
        <v>401</v>
      </c>
      <c r="E1000" s="318">
        <v>141009</v>
      </c>
      <c r="F1000" s="178">
        <v>141009006</v>
      </c>
      <c r="G1000" s="186" t="s">
        <v>4692</v>
      </c>
    </row>
    <row r="1001" spans="3:7" ht="14.5" x14ac:dyDescent="0.3">
      <c r="C1001" s="344" t="s">
        <v>5658</v>
      </c>
      <c r="D1001" s="318" t="s">
        <v>401</v>
      </c>
      <c r="E1001" s="318">
        <v>141009</v>
      </c>
      <c r="F1001" s="178">
        <v>141009007</v>
      </c>
      <c r="G1001" s="186" t="s">
        <v>6796</v>
      </c>
    </row>
    <row r="1002" spans="3:7" ht="14.5" x14ac:dyDescent="0.3">
      <c r="C1002" s="344" t="s">
        <v>5658</v>
      </c>
      <c r="D1002" s="318" t="s">
        <v>401</v>
      </c>
      <c r="E1002" s="318">
        <v>141009</v>
      </c>
      <c r="F1002" s="178">
        <v>141009008</v>
      </c>
      <c r="G1002" s="186" t="s">
        <v>4694</v>
      </c>
    </row>
    <row r="1003" spans="3:7" ht="14.5" x14ac:dyDescent="0.3">
      <c r="C1003" s="344" t="s">
        <v>5658</v>
      </c>
      <c r="D1003" s="318" t="s">
        <v>401</v>
      </c>
      <c r="E1003" s="318">
        <v>141009</v>
      </c>
      <c r="F1003" s="178">
        <v>141009009</v>
      </c>
      <c r="G1003" s="186" t="s">
        <v>4695</v>
      </c>
    </row>
    <row r="1004" spans="3:7" ht="14.5" x14ac:dyDescent="0.3">
      <c r="C1004" s="344" t="s">
        <v>5658</v>
      </c>
      <c r="D1004" s="318" t="s">
        <v>401</v>
      </c>
      <c r="E1004" s="318">
        <v>141009</v>
      </c>
      <c r="F1004" s="178">
        <v>141009010</v>
      </c>
      <c r="G1004" s="186" t="s">
        <v>4696</v>
      </c>
    </row>
    <row r="1005" spans="3:7" ht="14.5" x14ac:dyDescent="0.3">
      <c r="C1005" s="344" t="s">
        <v>5658</v>
      </c>
      <c r="D1005" s="318" t="s">
        <v>401</v>
      </c>
      <c r="E1005" s="318">
        <v>141009</v>
      </c>
      <c r="F1005" s="178">
        <v>141009011</v>
      </c>
      <c r="G1005" s="186" t="s">
        <v>4697</v>
      </c>
    </row>
    <row r="1006" spans="3:7" ht="14.5" x14ac:dyDescent="0.3">
      <c r="C1006" s="344" t="s">
        <v>5658</v>
      </c>
      <c r="D1006" s="318" t="s">
        <v>401</v>
      </c>
      <c r="E1006" s="318">
        <v>141009</v>
      </c>
      <c r="F1006" s="178">
        <v>141009090</v>
      </c>
      <c r="G1006" s="186" t="s">
        <v>6797</v>
      </c>
    </row>
    <row r="1007" spans="3:7" ht="14.5" x14ac:dyDescent="0.3">
      <c r="C1007" s="333" t="s">
        <v>5661</v>
      </c>
      <c r="D1007" s="334" t="s">
        <v>401</v>
      </c>
      <c r="E1007" s="335">
        <v>141099</v>
      </c>
      <c r="F1007" s="334"/>
      <c r="G1007" s="336" t="s">
        <v>4699</v>
      </c>
    </row>
    <row r="1008" spans="3:7" ht="14.5" x14ac:dyDescent="0.3">
      <c r="C1008" s="344" t="s">
        <v>5658</v>
      </c>
      <c r="D1008" s="318" t="s">
        <v>401</v>
      </c>
      <c r="E1008" s="318">
        <v>141099</v>
      </c>
      <c r="F1008" s="178">
        <v>141099000</v>
      </c>
      <c r="G1008" s="186" t="s">
        <v>4699</v>
      </c>
    </row>
    <row r="1009" spans="3:7" ht="14.5" x14ac:dyDescent="0.3">
      <c r="C1009" s="325" t="s">
        <v>5656</v>
      </c>
      <c r="D1009" s="326" t="s">
        <v>401</v>
      </c>
      <c r="E1009" s="327"/>
      <c r="F1009" s="326"/>
      <c r="G1009" s="328" t="s">
        <v>6798</v>
      </c>
    </row>
    <row r="1010" spans="3:7" ht="14.5" x14ac:dyDescent="0.3">
      <c r="C1010" s="329" t="s">
        <v>4334</v>
      </c>
      <c r="D1010" s="330" t="s">
        <v>401</v>
      </c>
      <c r="E1010" s="331"/>
      <c r="F1010" s="330"/>
      <c r="G1010" s="332" t="s">
        <v>6798</v>
      </c>
    </row>
    <row r="1011" spans="3:7" ht="14.5" x14ac:dyDescent="0.3">
      <c r="C1011" s="333" t="s">
        <v>5661</v>
      </c>
      <c r="D1011" s="334" t="s">
        <v>401</v>
      </c>
      <c r="E1011" s="335" t="s">
        <v>6799</v>
      </c>
      <c r="F1011" s="334"/>
      <c r="G1011" s="336" t="s">
        <v>6798</v>
      </c>
    </row>
    <row r="1012" spans="3:7" ht="14.5" x14ac:dyDescent="0.3">
      <c r="C1012" s="344" t="s">
        <v>5658</v>
      </c>
      <c r="D1012" s="318" t="s">
        <v>401</v>
      </c>
      <c r="E1012" s="318">
        <v>142000</v>
      </c>
      <c r="F1012" s="178">
        <v>142000001</v>
      </c>
      <c r="G1012" s="186" t="s">
        <v>6800</v>
      </c>
    </row>
    <row r="1013" spans="3:7" ht="14.5" x14ac:dyDescent="0.3">
      <c r="C1013" s="344" t="s">
        <v>5658</v>
      </c>
      <c r="D1013" s="318" t="s">
        <v>401</v>
      </c>
      <c r="E1013" s="318">
        <v>142000</v>
      </c>
      <c r="F1013" s="178">
        <v>142000002</v>
      </c>
      <c r="G1013" s="186" t="s">
        <v>6801</v>
      </c>
    </row>
    <row r="1014" spans="3:7" ht="14.5" x14ac:dyDescent="0.3">
      <c r="C1014" s="333" t="s">
        <v>5661</v>
      </c>
      <c r="D1014" s="334" t="s">
        <v>401</v>
      </c>
      <c r="E1014" s="335" t="s">
        <v>6802</v>
      </c>
      <c r="F1014" s="334"/>
      <c r="G1014" s="336" t="s">
        <v>6798</v>
      </c>
    </row>
    <row r="1015" spans="3:7" ht="14.5" x14ac:dyDescent="0.3">
      <c r="C1015" s="344" t="s">
        <v>5658</v>
      </c>
      <c r="D1015" s="318" t="s">
        <v>401</v>
      </c>
      <c r="E1015" s="318">
        <v>142099</v>
      </c>
      <c r="F1015" s="178">
        <v>142099000</v>
      </c>
      <c r="G1015" s="186" t="s">
        <v>6798</v>
      </c>
    </row>
    <row r="1016" spans="3:7" ht="14.5" x14ac:dyDescent="0.3">
      <c r="C1016" s="325" t="s">
        <v>5656</v>
      </c>
      <c r="D1016" s="326" t="s">
        <v>401</v>
      </c>
      <c r="E1016" s="327"/>
      <c r="F1016" s="326"/>
      <c r="G1016" s="328" t="s">
        <v>6803</v>
      </c>
    </row>
    <row r="1017" spans="3:7" ht="14.5" x14ac:dyDescent="0.3">
      <c r="C1017" s="329" t="s">
        <v>4334</v>
      </c>
      <c r="D1017" s="330" t="s">
        <v>401</v>
      </c>
      <c r="E1017" s="331"/>
      <c r="F1017" s="330"/>
      <c r="G1017" s="332" t="s">
        <v>6803</v>
      </c>
    </row>
    <row r="1018" spans="3:7" ht="14.5" x14ac:dyDescent="0.3">
      <c r="C1018" s="333" t="s">
        <v>5661</v>
      </c>
      <c r="D1018" s="334" t="s">
        <v>401</v>
      </c>
      <c r="E1018" s="335" t="s">
        <v>6804</v>
      </c>
      <c r="F1018" s="334"/>
      <c r="G1018" s="336" t="s">
        <v>6803</v>
      </c>
    </row>
    <row r="1019" spans="3:7" ht="14.5" x14ac:dyDescent="0.3">
      <c r="C1019" s="344" t="s">
        <v>5658</v>
      </c>
      <c r="D1019" s="318" t="s">
        <v>401</v>
      </c>
      <c r="E1019" s="318">
        <v>143000</v>
      </c>
      <c r="F1019" s="178">
        <v>143000001</v>
      </c>
      <c r="G1019" s="186" t="s">
        <v>4683</v>
      </c>
    </row>
    <row r="1020" spans="3:7" ht="14.5" x14ac:dyDescent="0.3">
      <c r="C1020" s="344" t="s">
        <v>5658</v>
      </c>
      <c r="D1020" s="318" t="s">
        <v>401</v>
      </c>
      <c r="E1020" s="318">
        <v>143000</v>
      </c>
      <c r="F1020" s="178">
        <v>143000002</v>
      </c>
      <c r="G1020" s="186" t="s">
        <v>6805</v>
      </c>
    </row>
    <row r="1021" spans="3:7" ht="14.5" x14ac:dyDescent="0.3">
      <c r="C1021" s="344" t="s">
        <v>5658</v>
      </c>
      <c r="D1021" s="318" t="s">
        <v>401</v>
      </c>
      <c r="E1021" s="318">
        <v>143000</v>
      </c>
      <c r="F1021" s="178">
        <v>143000090</v>
      </c>
      <c r="G1021" s="186" t="s">
        <v>6806</v>
      </c>
    </row>
    <row r="1022" spans="3:7" ht="14.5" x14ac:dyDescent="0.3">
      <c r="C1022" s="333" t="s">
        <v>5661</v>
      </c>
      <c r="D1022" s="334" t="s">
        <v>401</v>
      </c>
      <c r="E1022" s="335" t="s">
        <v>6807</v>
      </c>
      <c r="F1022" s="334"/>
      <c r="G1022" s="336" t="s">
        <v>6803</v>
      </c>
    </row>
    <row r="1023" spans="3:7" ht="14.5" x14ac:dyDescent="0.3">
      <c r="C1023" s="344" t="s">
        <v>5658</v>
      </c>
      <c r="D1023" s="318" t="s">
        <v>401</v>
      </c>
      <c r="E1023" s="318">
        <v>143099</v>
      </c>
      <c r="F1023" s="178">
        <v>143099000</v>
      </c>
      <c r="G1023" s="186" t="s">
        <v>6803</v>
      </c>
    </row>
    <row r="1024" spans="3:7" ht="14.5" x14ac:dyDescent="0.3">
      <c r="C1024" s="322" t="s">
        <v>5654</v>
      </c>
      <c r="D1024" s="323" t="s">
        <v>401</v>
      </c>
      <c r="E1024" s="339"/>
      <c r="F1024" s="323"/>
      <c r="G1024" s="324" t="s">
        <v>6808</v>
      </c>
    </row>
    <row r="1025" spans="3:7" ht="14.5" x14ac:dyDescent="0.3">
      <c r="C1025" s="325" t="s">
        <v>5656</v>
      </c>
      <c r="D1025" s="326" t="s">
        <v>401</v>
      </c>
      <c r="E1025" s="327"/>
      <c r="F1025" s="326"/>
      <c r="G1025" s="328" t="s">
        <v>6809</v>
      </c>
    </row>
    <row r="1026" spans="3:7" ht="14.5" x14ac:dyDescent="0.3">
      <c r="C1026" s="329" t="s">
        <v>4334</v>
      </c>
      <c r="D1026" s="330" t="s">
        <v>401</v>
      </c>
      <c r="E1026" s="331"/>
      <c r="F1026" s="330"/>
      <c r="G1026" s="332" t="s">
        <v>4704</v>
      </c>
    </row>
    <row r="1027" spans="3:7" ht="14.5" x14ac:dyDescent="0.3">
      <c r="C1027" s="333" t="s">
        <v>5661</v>
      </c>
      <c r="D1027" s="334" t="s">
        <v>401</v>
      </c>
      <c r="E1027" s="335" t="s">
        <v>6810</v>
      </c>
      <c r="F1027" s="334"/>
      <c r="G1027" s="336" t="s">
        <v>4704</v>
      </c>
    </row>
    <row r="1028" spans="3:7" ht="14.5" x14ac:dyDescent="0.3">
      <c r="C1028" s="344" t="s">
        <v>5658</v>
      </c>
      <c r="D1028" s="318" t="s">
        <v>401</v>
      </c>
      <c r="E1028" s="318">
        <v>151100</v>
      </c>
      <c r="F1028" s="178">
        <v>151100001</v>
      </c>
      <c r="G1028" s="186" t="s">
        <v>4700</v>
      </c>
    </row>
    <row r="1029" spans="3:7" ht="14.5" x14ac:dyDescent="0.3">
      <c r="C1029" s="344" t="s">
        <v>5658</v>
      </c>
      <c r="D1029" s="318" t="s">
        <v>401</v>
      </c>
      <c r="E1029" s="318">
        <v>151100</v>
      </c>
      <c r="F1029" s="178">
        <v>151100002</v>
      </c>
      <c r="G1029" s="186" t="s">
        <v>4701</v>
      </c>
    </row>
    <row r="1030" spans="3:7" ht="14.5" x14ac:dyDescent="0.3">
      <c r="C1030" s="344" t="s">
        <v>5658</v>
      </c>
      <c r="D1030" s="318" t="s">
        <v>401</v>
      </c>
      <c r="E1030" s="318">
        <v>151100</v>
      </c>
      <c r="F1030" s="178">
        <v>151100003</v>
      </c>
      <c r="G1030" s="186" t="s">
        <v>4702</v>
      </c>
    </row>
    <row r="1031" spans="3:7" ht="14.5" x14ac:dyDescent="0.3">
      <c r="C1031" s="333" t="s">
        <v>5661</v>
      </c>
      <c r="D1031" s="334" t="s">
        <v>401</v>
      </c>
      <c r="E1031" s="335" t="s">
        <v>6811</v>
      </c>
      <c r="F1031" s="334"/>
      <c r="G1031" s="336" t="s">
        <v>4704</v>
      </c>
    </row>
    <row r="1032" spans="3:7" ht="14.5" x14ac:dyDescent="0.3">
      <c r="C1032" s="344" t="s">
        <v>5658</v>
      </c>
      <c r="D1032" s="318" t="s">
        <v>401</v>
      </c>
      <c r="E1032" s="318">
        <v>151199</v>
      </c>
      <c r="F1032" s="178">
        <v>151199000</v>
      </c>
      <c r="G1032" s="186" t="s">
        <v>4704</v>
      </c>
    </row>
    <row r="1033" spans="3:7" ht="14.5" x14ac:dyDescent="0.3">
      <c r="C1033" s="329" t="s">
        <v>4334</v>
      </c>
      <c r="D1033" s="330" t="s">
        <v>401</v>
      </c>
      <c r="E1033" s="331"/>
      <c r="F1033" s="330"/>
      <c r="G1033" s="332" t="s">
        <v>4710</v>
      </c>
    </row>
    <row r="1034" spans="3:7" ht="14.5" x14ac:dyDescent="0.3">
      <c r="C1034" s="333" t="s">
        <v>5661</v>
      </c>
      <c r="D1034" s="334" t="s">
        <v>401</v>
      </c>
      <c r="E1034" s="335" t="s">
        <v>6812</v>
      </c>
      <c r="F1034" s="334"/>
      <c r="G1034" s="336" t="s">
        <v>4710</v>
      </c>
    </row>
    <row r="1035" spans="3:7" ht="14.5" x14ac:dyDescent="0.3">
      <c r="C1035" s="344" t="s">
        <v>5658</v>
      </c>
      <c r="D1035" s="318" t="s">
        <v>401</v>
      </c>
      <c r="E1035" s="318">
        <v>151200</v>
      </c>
      <c r="F1035" s="178">
        <v>151200001</v>
      </c>
      <c r="G1035" s="186" t="s">
        <v>6813</v>
      </c>
    </row>
    <row r="1036" spans="3:7" ht="14.5" x14ac:dyDescent="0.3">
      <c r="C1036" s="344" t="s">
        <v>5658</v>
      </c>
      <c r="D1036" s="318" t="s">
        <v>401</v>
      </c>
      <c r="E1036" s="318">
        <v>151200</v>
      </c>
      <c r="F1036" s="178">
        <v>151200002</v>
      </c>
      <c r="G1036" s="186" t="s">
        <v>4706</v>
      </c>
    </row>
    <row r="1037" spans="3:7" ht="14.5" x14ac:dyDescent="0.3">
      <c r="C1037" s="344" t="s">
        <v>5658</v>
      </c>
      <c r="D1037" s="318" t="s">
        <v>401</v>
      </c>
      <c r="E1037" s="318">
        <v>151200</v>
      </c>
      <c r="F1037" s="178">
        <v>151200003</v>
      </c>
      <c r="G1037" s="186" t="s">
        <v>4707</v>
      </c>
    </row>
    <row r="1038" spans="3:7" ht="14.5" x14ac:dyDescent="0.3">
      <c r="C1038" s="344" t="s">
        <v>5658</v>
      </c>
      <c r="D1038" s="318" t="s">
        <v>401</v>
      </c>
      <c r="E1038" s="318">
        <v>151200</v>
      </c>
      <c r="F1038" s="178">
        <v>151200004</v>
      </c>
      <c r="G1038" s="186" t="s">
        <v>4708</v>
      </c>
    </row>
    <row r="1039" spans="3:7" ht="14.5" x14ac:dyDescent="0.3">
      <c r="C1039" s="344" t="s">
        <v>5658</v>
      </c>
      <c r="D1039" s="318" t="s">
        <v>401</v>
      </c>
      <c r="E1039" s="318">
        <v>151200</v>
      </c>
      <c r="F1039" s="178">
        <v>151200090</v>
      </c>
      <c r="G1039" s="186" t="s">
        <v>6814</v>
      </c>
    </row>
    <row r="1040" spans="3:7" ht="14.5" x14ac:dyDescent="0.3">
      <c r="C1040" s="333" t="s">
        <v>5661</v>
      </c>
      <c r="D1040" s="334" t="s">
        <v>401</v>
      </c>
      <c r="E1040" s="335" t="s">
        <v>6815</v>
      </c>
      <c r="F1040" s="334"/>
      <c r="G1040" s="336" t="s">
        <v>4710</v>
      </c>
    </row>
    <row r="1041" spans="3:7" ht="14.5" x14ac:dyDescent="0.3">
      <c r="C1041" s="344" t="s">
        <v>5658</v>
      </c>
      <c r="D1041" s="318" t="s">
        <v>401</v>
      </c>
      <c r="E1041" s="318">
        <v>151299</v>
      </c>
      <c r="F1041" s="178">
        <v>151299000</v>
      </c>
      <c r="G1041" s="186" t="s">
        <v>4710</v>
      </c>
    </row>
    <row r="1042" spans="3:7" ht="14.5" x14ac:dyDescent="0.3">
      <c r="C1042" s="325" t="s">
        <v>5656</v>
      </c>
      <c r="D1042" s="326" t="s">
        <v>401</v>
      </c>
      <c r="E1042" s="327"/>
      <c r="F1042" s="326"/>
      <c r="G1042" s="328" t="s">
        <v>6816</v>
      </c>
    </row>
    <row r="1043" spans="3:7" ht="14.5" x14ac:dyDescent="0.3">
      <c r="C1043" s="329" t="s">
        <v>4334</v>
      </c>
      <c r="D1043" s="330" t="s">
        <v>401</v>
      </c>
      <c r="E1043" s="331"/>
      <c r="F1043" s="330"/>
      <c r="G1043" s="332" t="s">
        <v>6816</v>
      </c>
    </row>
    <row r="1044" spans="3:7" ht="14.5" x14ac:dyDescent="0.3">
      <c r="C1044" s="333" t="s">
        <v>5661</v>
      </c>
      <c r="D1044" s="334" t="s">
        <v>401</v>
      </c>
      <c r="E1044" s="335" t="s">
        <v>6817</v>
      </c>
      <c r="F1044" s="334"/>
      <c r="G1044" s="336" t="s">
        <v>6816</v>
      </c>
    </row>
    <row r="1045" spans="3:7" ht="14.5" x14ac:dyDescent="0.3">
      <c r="C1045" s="344" t="s">
        <v>5658</v>
      </c>
      <c r="D1045" s="318" t="s">
        <v>401</v>
      </c>
      <c r="E1045" s="318">
        <v>152000</v>
      </c>
      <c r="F1045" s="178">
        <v>152000001</v>
      </c>
      <c r="G1045" s="186" t="s">
        <v>4711</v>
      </c>
    </row>
    <row r="1046" spans="3:7" ht="14.5" x14ac:dyDescent="0.3">
      <c r="C1046" s="344" t="s">
        <v>5658</v>
      </c>
      <c r="D1046" s="318" t="s">
        <v>401</v>
      </c>
      <c r="E1046" s="318">
        <v>152000</v>
      </c>
      <c r="F1046" s="178">
        <v>152000002</v>
      </c>
      <c r="G1046" s="186" t="s">
        <v>6818</v>
      </c>
    </row>
    <row r="1047" spans="3:7" ht="14.5" x14ac:dyDescent="0.3">
      <c r="C1047" s="344" t="s">
        <v>5658</v>
      </c>
      <c r="D1047" s="318" t="s">
        <v>401</v>
      </c>
      <c r="E1047" s="318">
        <v>152000</v>
      </c>
      <c r="F1047" s="178">
        <v>152000003</v>
      </c>
      <c r="G1047" s="186" t="s">
        <v>4713</v>
      </c>
    </row>
    <row r="1048" spans="3:7" ht="14.5" x14ac:dyDescent="0.3">
      <c r="C1048" s="333" t="s">
        <v>5661</v>
      </c>
      <c r="D1048" s="334" t="s">
        <v>401</v>
      </c>
      <c r="E1048" s="335" t="s">
        <v>6819</v>
      </c>
      <c r="F1048" s="334"/>
      <c r="G1048" s="336" t="s">
        <v>6816</v>
      </c>
    </row>
    <row r="1049" spans="3:7" ht="14.5" x14ac:dyDescent="0.3">
      <c r="C1049" s="344" t="s">
        <v>5658</v>
      </c>
      <c r="D1049" s="318" t="s">
        <v>401</v>
      </c>
      <c r="E1049" s="318">
        <v>152099</v>
      </c>
      <c r="F1049" s="178">
        <v>152099000</v>
      </c>
      <c r="G1049" s="186" t="s">
        <v>6816</v>
      </c>
    </row>
    <row r="1050" spans="3:7" ht="14.5" x14ac:dyDescent="0.3">
      <c r="C1050" s="322" t="s">
        <v>5654</v>
      </c>
      <c r="D1050" s="323" t="s">
        <v>401</v>
      </c>
      <c r="E1050" s="339"/>
      <c r="F1050" s="323"/>
      <c r="G1050" s="324" t="s">
        <v>6820</v>
      </c>
    </row>
    <row r="1051" spans="3:7" ht="14.5" x14ac:dyDescent="0.3">
      <c r="C1051" s="325" t="s">
        <v>5656</v>
      </c>
      <c r="D1051" s="326" t="s">
        <v>401</v>
      </c>
      <c r="E1051" s="327"/>
      <c r="F1051" s="326"/>
      <c r="G1051" s="328" t="s">
        <v>6821</v>
      </c>
    </row>
    <row r="1052" spans="3:7" ht="14.5" x14ac:dyDescent="0.3">
      <c r="C1052" s="329" t="s">
        <v>4334</v>
      </c>
      <c r="D1052" s="330" t="s">
        <v>401</v>
      </c>
      <c r="E1052" s="331"/>
      <c r="F1052" s="330"/>
      <c r="G1052" s="332" t="s">
        <v>6821</v>
      </c>
    </row>
    <row r="1053" spans="3:7" ht="14.5" x14ac:dyDescent="0.3">
      <c r="C1053" s="333" t="s">
        <v>5661</v>
      </c>
      <c r="D1053" s="334" t="s">
        <v>401</v>
      </c>
      <c r="E1053" s="335" t="s">
        <v>6822</v>
      </c>
      <c r="F1053" s="334"/>
      <c r="G1053" s="336" t="s">
        <v>6821</v>
      </c>
    </row>
    <row r="1054" spans="3:7" ht="14.5" x14ac:dyDescent="0.3">
      <c r="C1054" s="344" t="s">
        <v>5658</v>
      </c>
      <c r="D1054" s="318" t="s">
        <v>401</v>
      </c>
      <c r="E1054" s="318">
        <v>161000</v>
      </c>
      <c r="F1054" s="178">
        <v>161000001</v>
      </c>
      <c r="G1054" s="186" t="s">
        <v>6823</v>
      </c>
    </row>
    <row r="1055" spans="3:7" ht="14.5" x14ac:dyDescent="0.3">
      <c r="C1055" s="344" t="s">
        <v>5658</v>
      </c>
      <c r="D1055" s="318" t="s">
        <v>401</v>
      </c>
      <c r="E1055" s="318">
        <v>161000</v>
      </c>
      <c r="F1055" s="178">
        <v>161000002</v>
      </c>
      <c r="G1055" s="186" t="s">
        <v>6824</v>
      </c>
    </row>
    <row r="1056" spans="3:7" ht="14.5" x14ac:dyDescent="0.3">
      <c r="C1056" s="344" t="s">
        <v>5658</v>
      </c>
      <c r="D1056" s="318" t="s">
        <v>401</v>
      </c>
      <c r="E1056" s="318">
        <v>161000</v>
      </c>
      <c r="F1056" s="178">
        <v>161000003</v>
      </c>
      <c r="G1056" s="186" t="s">
        <v>6825</v>
      </c>
    </row>
    <row r="1057" spans="3:7" ht="14.5" x14ac:dyDescent="0.3">
      <c r="C1057" s="344" t="s">
        <v>5658</v>
      </c>
      <c r="D1057" s="318" t="s">
        <v>401</v>
      </c>
      <c r="E1057" s="318">
        <v>161000</v>
      </c>
      <c r="F1057" s="178">
        <v>161000004</v>
      </c>
      <c r="G1057" s="186" t="s">
        <v>4715</v>
      </c>
    </row>
    <row r="1058" spans="3:7" ht="14.5" x14ac:dyDescent="0.3">
      <c r="C1058" s="344" t="s">
        <v>5658</v>
      </c>
      <c r="D1058" s="318" t="s">
        <v>401</v>
      </c>
      <c r="E1058" s="318">
        <v>161000</v>
      </c>
      <c r="F1058" s="178">
        <v>161000005</v>
      </c>
      <c r="G1058" s="186" t="s">
        <v>4716</v>
      </c>
    </row>
    <row r="1059" spans="3:7" ht="14.5" x14ac:dyDescent="0.3">
      <c r="C1059" s="344" t="s">
        <v>5658</v>
      </c>
      <c r="D1059" s="318" t="s">
        <v>401</v>
      </c>
      <c r="E1059" s="318">
        <v>161000</v>
      </c>
      <c r="F1059" s="178">
        <v>161000006</v>
      </c>
      <c r="G1059" s="186" t="s">
        <v>6826</v>
      </c>
    </row>
    <row r="1060" spans="3:7" ht="14.5" x14ac:dyDescent="0.3">
      <c r="C1060" s="344" t="s">
        <v>5658</v>
      </c>
      <c r="D1060" s="318" t="s">
        <v>401</v>
      </c>
      <c r="E1060" s="318">
        <v>161000</v>
      </c>
      <c r="F1060" s="178">
        <v>161000007</v>
      </c>
      <c r="G1060" s="186" t="s">
        <v>6827</v>
      </c>
    </row>
    <row r="1061" spans="3:7" ht="14.5" x14ac:dyDescent="0.3">
      <c r="C1061" s="333" t="s">
        <v>5661</v>
      </c>
      <c r="D1061" s="334" t="s">
        <v>401</v>
      </c>
      <c r="E1061" s="335" t="s">
        <v>6828</v>
      </c>
      <c r="F1061" s="334"/>
      <c r="G1061" s="336" t="s">
        <v>6821</v>
      </c>
    </row>
    <row r="1062" spans="3:7" ht="14.5" x14ac:dyDescent="0.3">
      <c r="C1062" s="344" t="s">
        <v>5658</v>
      </c>
      <c r="D1062" s="318" t="s">
        <v>401</v>
      </c>
      <c r="E1062" s="318">
        <v>161099</v>
      </c>
      <c r="F1062" s="178">
        <v>161099000</v>
      </c>
      <c r="G1062" s="186" t="s">
        <v>6821</v>
      </c>
    </row>
    <row r="1063" spans="3:7" ht="14.5" x14ac:dyDescent="0.3">
      <c r="C1063" s="325" t="s">
        <v>5656</v>
      </c>
      <c r="D1063" s="326" t="s">
        <v>401</v>
      </c>
      <c r="E1063" s="327"/>
      <c r="F1063" s="326"/>
      <c r="G1063" s="328" t="s">
        <v>6829</v>
      </c>
    </row>
    <row r="1064" spans="3:7" ht="14.5" x14ac:dyDescent="0.3">
      <c r="C1064" s="329" t="s">
        <v>4334</v>
      </c>
      <c r="D1064" s="330" t="s">
        <v>401</v>
      </c>
      <c r="E1064" s="331"/>
      <c r="F1064" s="330"/>
      <c r="G1064" s="332" t="s">
        <v>4723</v>
      </c>
    </row>
    <row r="1065" spans="3:7" ht="14.5" x14ac:dyDescent="0.3">
      <c r="C1065" s="333" t="s">
        <v>5661</v>
      </c>
      <c r="D1065" s="334" t="s">
        <v>401</v>
      </c>
      <c r="E1065" s="335" t="s">
        <v>6830</v>
      </c>
      <c r="F1065" s="334"/>
      <c r="G1065" s="336" t="s">
        <v>4723</v>
      </c>
    </row>
    <row r="1066" spans="3:7" ht="14.5" x14ac:dyDescent="0.3">
      <c r="C1066" s="344" t="s">
        <v>5658</v>
      </c>
      <c r="D1066" s="318" t="s">
        <v>401</v>
      </c>
      <c r="E1066" s="318">
        <v>162100</v>
      </c>
      <c r="F1066" s="178">
        <v>162100001</v>
      </c>
      <c r="G1066" s="186" t="s">
        <v>6831</v>
      </c>
    </row>
    <row r="1067" spans="3:7" ht="14.5" x14ac:dyDescent="0.3">
      <c r="C1067" s="344" t="s">
        <v>5658</v>
      </c>
      <c r="D1067" s="318" t="s">
        <v>401</v>
      </c>
      <c r="E1067" s="318">
        <v>162100</v>
      </c>
      <c r="F1067" s="178">
        <v>162100002</v>
      </c>
      <c r="G1067" s="186" t="s">
        <v>4718</v>
      </c>
    </row>
    <row r="1068" spans="3:7" ht="14.5" x14ac:dyDescent="0.3">
      <c r="C1068" s="344" t="s">
        <v>5658</v>
      </c>
      <c r="D1068" s="318" t="s">
        <v>401</v>
      </c>
      <c r="E1068" s="318">
        <v>162100</v>
      </c>
      <c r="F1068" s="178">
        <v>162100003</v>
      </c>
      <c r="G1068" s="186" t="s">
        <v>4719</v>
      </c>
    </row>
    <row r="1069" spans="3:7" ht="14.5" x14ac:dyDescent="0.3">
      <c r="C1069" s="344" t="s">
        <v>5658</v>
      </c>
      <c r="D1069" s="318" t="s">
        <v>401</v>
      </c>
      <c r="E1069" s="318">
        <v>162100</v>
      </c>
      <c r="F1069" s="178">
        <v>162100004</v>
      </c>
      <c r="G1069" s="186" t="s">
        <v>4720</v>
      </c>
    </row>
    <row r="1070" spans="3:7" ht="14.5" x14ac:dyDescent="0.3">
      <c r="C1070" s="344" t="s">
        <v>5658</v>
      </c>
      <c r="D1070" s="318" t="s">
        <v>401</v>
      </c>
      <c r="E1070" s="318">
        <v>162100</v>
      </c>
      <c r="F1070" s="178">
        <v>162100005</v>
      </c>
      <c r="G1070" s="186" t="s">
        <v>4721</v>
      </c>
    </row>
    <row r="1071" spans="3:7" ht="14.5" x14ac:dyDescent="0.3">
      <c r="C1071" s="333" t="s">
        <v>5661</v>
      </c>
      <c r="D1071" s="334" t="s">
        <v>401</v>
      </c>
      <c r="E1071" s="335" t="s">
        <v>6832</v>
      </c>
      <c r="F1071" s="334"/>
      <c r="G1071" s="336" t="s">
        <v>4723</v>
      </c>
    </row>
    <row r="1072" spans="3:7" ht="14.5" x14ac:dyDescent="0.3">
      <c r="C1072" s="344" t="s">
        <v>5658</v>
      </c>
      <c r="D1072" s="318" t="s">
        <v>401</v>
      </c>
      <c r="E1072" s="318">
        <v>162199</v>
      </c>
      <c r="F1072" s="318">
        <v>162199000</v>
      </c>
      <c r="G1072" s="186" t="s">
        <v>4723</v>
      </c>
    </row>
    <row r="1073" spans="3:7" ht="14.5" x14ac:dyDescent="0.3">
      <c r="C1073" s="329" t="s">
        <v>4334</v>
      </c>
      <c r="D1073" s="330" t="s">
        <v>401</v>
      </c>
      <c r="E1073" s="331"/>
      <c r="F1073" s="330"/>
      <c r="G1073" s="332" t="s">
        <v>6833</v>
      </c>
    </row>
    <row r="1074" spans="3:7" ht="14.5" x14ac:dyDescent="0.3">
      <c r="C1074" s="333" t="s">
        <v>5661</v>
      </c>
      <c r="D1074" s="334" t="s">
        <v>401</v>
      </c>
      <c r="E1074" s="335" t="s">
        <v>6834</v>
      </c>
      <c r="F1074" s="334"/>
      <c r="G1074" s="336" t="s">
        <v>6833</v>
      </c>
    </row>
    <row r="1075" spans="3:7" ht="14.5" x14ac:dyDescent="0.3">
      <c r="C1075" s="344" t="s">
        <v>5658</v>
      </c>
      <c r="D1075" s="318" t="s">
        <v>401</v>
      </c>
      <c r="E1075" s="318">
        <v>162200</v>
      </c>
      <c r="F1075" s="178">
        <v>162200001</v>
      </c>
      <c r="G1075" s="186" t="s">
        <v>4724</v>
      </c>
    </row>
    <row r="1076" spans="3:7" ht="29" x14ac:dyDescent="0.3">
      <c r="C1076" s="344" t="s">
        <v>5658</v>
      </c>
      <c r="D1076" s="318" t="s">
        <v>401</v>
      </c>
      <c r="E1076" s="318">
        <v>162200</v>
      </c>
      <c r="F1076" s="178">
        <v>162200002</v>
      </c>
      <c r="G1076" s="186" t="s">
        <v>4725</v>
      </c>
    </row>
    <row r="1077" spans="3:7" ht="14.5" x14ac:dyDescent="0.3">
      <c r="C1077" s="344" t="s">
        <v>5658</v>
      </c>
      <c r="D1077" s="318" t="s">
        <v>401</v>
      </c>
      <c r="E1077" s="318">
        <v>162200</v>
      </c>
      <c r="F1077" s="178">
        <v>162200003</v>
      </c>
      <c r="G1077" s="186" t="s">
        <v>6835</v>
      </c>
    </row>
    <row r="1078" spans="3:7" ht="14.5" x14ac:dyDescent="0.3">
      <c r="C1078" s="344" t="s">
        <v>5658</v>
      </c>
      <c r="D1078" s="318" t="s">
        <v>401</v>
      </c>
      <c r="E1078" s="318">
        <v>162200</v>
      </c>
      <c r="F1078" s="178">
        <v>162200004</v>
      </c>
      <c r="G1078" s="186" t="s">
        <v>4727</v>
      </c>
    </row>
    <row r="1079" spans="3:7" ht="14.5" x14ac:dyDescent="0.3">
      <c r="C1079" s="344" t="s">
        <v>5658</v>
      </c>
      <c r="D1079" s="318" t="s">
        <v>401</v>
      </c>
      <c r="E1079" s="318">
        <v>162200</v>
      </c>
      <c r="F1079" s="178">
        <v>162200005</v>
      </c>
      <c r="G1079" s="186" t="s">
        <v>4728</v>
      </c>
    </row>
    <row r="1080" spans="3:7" ht="14.5" x14ac:dyDescent="0.3">
      <c r="C1080" s="344" t="s">
        <v>5658</v>
      </c>
      <c r="D1080" s="318" t="s">
        <v>401</v>
      </c>
      <c r="E1080" s="318">
        <v>162200</v>
      </c>
      <c r="F1080" s="178">
        <v>162200006</v>
      </c>
      <c r="G1080" s="186" t="s">
        <v>4729</v>
      </c>
    </row>
    <row r="1081" spans="3:7" ht="14.5" x14ac:dyDescent="0.3">
      <c r="C1081" s="344" t="s">
        <v>5658</v>
      </c>
      <c r="D1081" s="318" t="s">
        <v>401</v>
      </c>
      <c r="E1081" s="318">
        <v>162200</v>
      </c>
      <c r="F1081" s="178">
        <v>162200007</v>
      </c>
      <c r="G1081" s="186" t="s">
        <v>4730</v>
      </c>
    </row>
    <row r="1082" spans="3:7" ht="14.5" x14ac:dyDescent="0.3">
      <c r="C1082" s="344" t="s">
        <v>5658</v>
      </c>
      <c r="D1082" s="318" t="s">
        <v>401</v>
      </c>
      <c r="E1082" s="318">
        <v>162200</v>
      </c>
      <c r="F1082" s="178">
        <v>162200008</v>
      </c>
      <c r="G1082" s="186" t="s">
        <v>6836</v>
      </c>
    </row>
    <row r="1083" spans="3:7" ht="14.5" x14ac:dyDescent="0.3">
      <c r="C1083" s="344" t="s">
        <v>5658</v>
      </c>
      <c r="D1083" s="318" t="s">
        <v>401</v>
      </c>
      <c r="E1083" s="318">
        <v>162200</v>
      </c>
      <c r="F1083" s="178">
        <v>162200009</v>
      </c>
      <c r="G1083" s="186" t="s">
        <v>6837</v>
      </c>
    </row>
    <row r="1084" spans="3:7" ht="14.5" x14ac:dyDescent="0.3">
      <c r="C1084" s="344" t="s">
        <v>5658</v>
      </c>
      <c r="D1084" s="318" t="s">
        <v>401</v>
      </c>
      <c r="E1084" s="318">
        <v>162200</v>
      </c>
      <c r="F1084" s="178">
        <v>162200010</v>
      </c>
      <c r="G1084" s="186" t="s">
        <v>4731</v>
      </c>
    </row>
    <row r="1085" spans="3:7" ht="14.5" x14ac:dyDescent="0.3">
      <c r="C1085" s="333" t="s">
        <v>5661</v>
      </c>
      <c r="D1085" s="334" t="s">
        <v>401</v>
      </c>
      <c r="E1085" s="335" t="s">
        <v>6838</v>
      </c>
      <c r="F1085" s="334"/>
      <c r="G1085" s="336" t="s">
        <v>6833</v>
      </c>
    </row>
    <row r="1086" spans="3:7" ht="14.5" x14ac:dyDescent="0.3">
      <c r="C1086" s="344" t="s">
        <v>5658</v>
      </c>
      <c r="D1086" s="318" t="s">
        <v>401</v>
      </c>
      <c r="E1086" s="318">
        <v>162299</v>
      </c>
      <c r="F1086" s="178">
        <v>162299000</v>
      </c>
      <c r="G1086" s="186" t="s">
        <v>6833</v>
      </c>
    </row>
    <row r="1087" spans="3:7" ht="14.5" x14ac:dyDescent="0.3">
      <c r="C1087" s="329" t="s">
        <v>4334</v>
      </c>
      <c r="D1087" s="330" t="s">
        <v>401</v>
      </c>
      <c r="E1087" s="331"/>
      <c r="F1087" s="330"/>
      <c r="G1087" s="332" t="s">
        <v>4737</v>
      </c>
    </row>
    <row r="1088" spans="3:7" ht="14.5" x14ac:dyDescent="0.3">
      <c r="C1088" s="333" t="s">
        <v>5661</v>
      </c>
      <c r="D1088" s="334" t="s">
        <v>401</v>
      </c>
      <c r="E1088" s="335" t="s">
        <v>6839</v>
      </c>
      <c r="F1088" s="334"/>
      <c r="G1088" s="336" t="s">
        <v>4737</v>
      </c>
    </row>
    <row r="1089" spans="3:7" ht="14.5" x14ac:dyDescent="0.3">
      <c r="C1089" s="344" t="s">
        <v>5658</v>
      </c>
      <c r="D1089" s="318" t="s">
        <v>401</v>
      </c>
      <c r="E1089" s="318">
        <v>162300</v>
      </c>
      <c r="F1089" s="178">
        <v>162300001</v>
      </c>
      <c r="G1089" s="186" t="s">
        <v>4732</v>
      </c>
    </row>
    <row r="1090" spans="3:7" ht="14.5" x14ac:dyDescent="0.3">
      <c r="C1090" s="344" t="s">
        <v>5658</v>
      </c>
      <c r="D1090" s="318" t="s">
        <v>401</v>
      </c>
      <c r="E1090" s="318">
        <v>162300</v>
      </c>
      <c r="F1090" s="178">
        <v>162300002</v>
      </c>
      <c r="G1090" s="186" t="s">
        <v>4733</v>
      </c>
    </row>
    <row r="1091" spans="3:7" ht="14.5" x14ac:dyDescent="0.3">
      <c r="C1091" s="344" t="s">
        <v>5658</v>
      </c>
      <c r="D1091" s="318" t="s">
        <v>401</v>
      </c>
      <c r="E1091" s="318">
        <v>162300</v>
      </c>
      <c r="F1091" s="178">
        <v>162300003</v>
      </c>
      <c r="G1091" s="186" t="s">
        <v>4734</v>
      </c>
    </row>
    <row r="1092" spans="3:7" ht="14.5" x14ac:dyDescent="0.3">
      <c r="C1092" s="344" t="s">
        <v>5658</v>
      </c>
      <c r="D1092" s="318" t="s">
        <v>401</v>
      </c>
      <c r="E1092" s="318">
        <v>162300</v>
      </c>
      <c r="F1092" s="178">
        <v>162300004</v>
      </c>
      <c r="G1092" s="186" t="s">
        <v>4735</v>
      </c>
    </row>
    <row r="1093" spans="3:7" ht="14.5" x14ac:dyDescent="0.3">
      <c r="C1093" s="333" t="s">
        <v>5661</v>
      </c>
      <c r="D1093" s="334" t="s">
        <v>401</v>
      </c>
      <c r="E1093" s="335" t="s">
        <v>6840</v>
      </c>
      <c r="F1093" s="334"/>
      <c r="G1093" s="336" t="s">
        <v>4737</v>
      </c>
    </row>
    <row r="1094" spans="3:7" ht="14.5" x14ac:dyDescent="0.3">
      <c r="C1094" s="344" t="s">
        <v>5658</v>
      </c>
      <c r="D1094" s="318" t="s">
        <v>401</v>
      </c>
      <c r="E1094" s="318">
        <v>162399</v>
      </c>
      <c r="F1094" s="178">
        <v>162399000</v>
      </c>
      <c r="G1094" s="186" t="s">
        <v>4737</v>
      </c>
    </row>
    <row r="1095" spans="3:7" ht="14.5" x14ac:dyDescent="0.3">
      <c r="C1095" s="329" t="s">
        <v>4334</v>
      </c>
      <c r="D1095" s="330" t="s">
        <v>401</v>
      </c>
      <c r="E1095" s="331"/>
      <c r="F1095" s="330"/>
      <c r="G1095" s="332" t="s">
        <v>4754</v>
      </c>
    </row>
    <row r="1096" spans="3:7" ht="14.5" x14ac:dyDescent="0.3">
      <c r="C1096" s="333" t="s">
        <v>5661</v>
      </c>
      <c r="D1096" s="334" t="s">
        <v>401</v>
      </c>
      <c r="E1096" s="335" t="s">
        <v>6841</v>
      </c>
      <c r="F1096" s="334"/>
      <c r="G1096" s="336" t="s">
        <v>4754</v>
      </c>
    </row>
    <row r="1097" spans="3:7" ht="14.5" x14ac:dyDescent="0.3">
      <c r="C1097" s="344" t="s">
        <v>5658</v>
      </c>
      <c r="D1097" s="318" t="s">
        <v>401</v>
      </c>
      <c r="E1097" s="318">
        <v>162900</v>
      </c>
      <c r="F1097" s="178">
        <v>162900001</v>
      </c>
      <c r="G1097" s="186" t="s">
        <v>4738</v>
      </c>
    </row>
    <row r="1098" spans="3:7" ht="14.5" x14ac:dyDescent="0.3">
      <c r="C1098" s="344" t="s">
        <v>5658</v>
      </c>
      <c r="D1098" s="318" t="s">
        <v>401</v>
      </c>
      <c r="E1098" s="318">
        <v>162900</v>
      </c>
      <c r="F1098" s="178">
        <v>162900002</v>
      </c>
      <c r="G1098" s="186" t="s">
        <v>4739</v>
      </c>
    </row>
    <row r="1099" spans="3:7" ht="14.5" x14ac:dyDescent="0.3">
      <c r="C1099" s="344" t="s">
        <v>5658</v>
      </c>
      <c r="D1099" s="318" t="s">
        <v>401</v>
      </c>
      <c r="E1099" s="318">
        <v>162900</v>
      </c>
      <c r="F1099" s="178">
        <v>162900003</v>
      </c>
      <c r="G1099" s="186" t="s">
        <v>4740</v>
      </c>
    </row>
    <row r="1100" spans="3:7" ht="14.5" x14ac:dyDescent="0.3">
      <c r="C1100" s="344" t="s">
        <v>5658</v>
      </c>
      <c r="D1100" s="318" t="s">
        <v>401</v>
      </c>
      <c r="E1100" s="318">
        <v>162900</v>
      </c>
      <c r="F1100" s="178">
        <v>162900004</v>
      </c>
      <c r="G1100" s="186" t="s">
        <v>4741</v>
      </c>
    </row>
    <row r="1101" spans="3:7" ht="14.5" x14ac:dyDescent="0.3">
      <c r="C1101" s="344" t="s">
        <v>5658</v>
      </c>
      <c r="D1101" s="318" t="s">
        <v>401</v>
      </c>
      <c r="E1101" s="318">
        <v>162900</v>
      </c>
      <c r="F1101" s="178">
        <v>162900005</v>
      </c>
      <c r="G1101" s="186" t="s">
        <v>4742</v>
      </c>
    </row>
    <row r="1102" spans="3:7" ht="14.5" x14ac:dyDescent="0.3">
      <c r="C1102" s="344" t="s">
        <v>5658</v>
      </c>
      <c r="D1102" s="318" t="s">
        <v>401</v>
      </c>
      <c r="E1102" s="318">
        <v>162900</v>
      </c>
      <c r="F1102" s="178">
        <v>162900006</v>
      </c>
      <c r="G1102" s="186" t="s">
        <v>4743</v>
      </c>
    </row>
    <row r="1103" spans="3:7" ht="14.5" x14ac:dyDescent="0.3">
      <c r="C1103" s="344" t="s">
        <v>5658</v>
      </c>
      <c r="D1103" s="318" t="s">
        <v>401</v>
      </c>
      <c r="E1103" s="318">
        <v>162900</v>
      </c>
      <c r="F1103" s="178">
        <v>162900007</v>
      </c>
      <c r="G1103" s="186" t="s">
        <v>4744</v>
      </c>
    </row>
    <row r="1104" spans="3:7" ht="14.5" x14ac:dyDescent="0.3">
      <c r="C1104" s="344" t="s">
        <v>5658</v>
      </c>
      <c r="D1104" s="318" t="s">
        <v>401</v>
      </c>
      <c r="E1104" s="318">
        <v>162900</v>
      </c>
      <c r="F1104" s="178">
        <v>162900008</v>
      </c>
      <c r="G1104" s="186" t="s">
        <v>4745</v>
      </c>
    </row>
    <row r="1105" spans="3:7" ht="14.5" x14ac:dyDescent="0.3">
      <c r="C1105" s="344" t="s">
        <v>5658</v>
      </c>
      <c r="D1105" s="318" t="s">
        <v>401</v>
      </c>
      <c r="E1105" s="318">
        <v>162900</v>
      </c>
      <c r="F1105" s="178">
        <v>162900009</v>
      </c>
      <c r="G1105" s="186" t="s">
        <v>4746</v>
      </c>
    </row>
    <row r="1106" spans="3:7" ht="14.5" x14ac:dyDescent="0.3">
      <c r="C1106" s="344" t="s">
        <v>5658</v>
      </c>
      <c r="D1106" s="318" t="s">
        <v>401</v>
      </c>
      <c r="E1106" s="318">
        <v>162900</v>
      </c>
      <c r="F1106" s="178">
        <v>162900010</v>
      </c>
      <c r="G1106" s="186" t="s">
        <v>4747</v>
      </c>
    </row>
    <row r="1107" spans="3:7" ht="14.5" x14ac:dyDescent="0.3">
      <c r="C1107" s="344" t="s">
        <v>5658</v>
      </c>
      <c r="D1107" s="318" t="s">
        <v>401</v>
      </c>
      <c r="E1107" s="318">
        <v>162900</v>
      </c>
      <c r="F1107" s="178">
        <v>162900011</v>
      </c>
      <c r="G1107" s="186" t="s">
        <v>4748</v>
      </c>
    </row>
    <row r="1108" spans="3:7" ht="14.5" x14ac:dyDescent="0.3">
      <c r="C1108" s="344" t="s">
        <v>5658</v>
      </c>
      <c r="D1108" s="318" t="s">
        <v>401</v>
      </c>
      <c r="E1108" s="318">
        <v>162900</v>
      </c>
      <c r="F1108" s="178">
        <v>162900012</v>
      </c>
      <c r="G1108" s="186" t="s">
        <v>4749</v>
      </c>
    </row>
    <row r="1109" spans="3:7" ht="14.5" x14ac:dyDescent="0.3">
      <c r="C1109" s="344" t="s">
        <v>5658</v>
      </c>
      <c r="D1109" s="318" t="s">
        <v>401</v>
      </c>
      <c r="E1109" s="318">
        <v>162900</v>
      </c>
      <c r="F1109" s="178">
        <v>162900013</v>
      </c>
      <c r="G1109" s="186" t="s">
        <v>4750</v>
      </c>
    </row>
    <row r="1110" spans="3:7" ht="14.5" x14ac:dyDescent="0.3">
      <c r="C1110" s="344" t="s">
        <v>5658</v>
      </c>
      <c r="D1110" s="318" t="s">
        <v>401</v>
      </c>
      <c r="E1110" s="318">
        <v>162900</v>
      </c>
      <c r="F1110" s="178">
        <v>162900014</v>
      </c>
      <c r="G1110" s="186" t="s">
        <v>6842</v>
      </c>
    </row>
    <row r="1111" spans="3:7" ht="14.5" x14ac:dyDescent="0.3">
      <c r="C1111" s="344" t="s">
        <v>5658</v>
      </c>
      <c r="D1111" s="318" t="s">
        <v>401</v>
      </c>
      <c r="E1111" s="318">
        <v>162900</v>
      </c>
      <c r="F1111" s="178">
        <v>162900015</v>
      </c>
      <c r="G1111" s="186" t="s">
        <v>4765</v>
      </c>
    </row>
    <row r="1112" spans="3:7" ht="14.5" x14ac:dyDescent="0.3">
      <c r="C1112" s="344" t="s">
        <v>5658</v>
      </c>
      <c r="D1112" s="318" t="s">
        <v>401</v>
      </c>
      <c r="E1112" s="318">
        <v>162900</v>
      </c>
      <c r="F1112" s="178">
        <v>162900016</v>
      </c>
      <c r="G1112" s="186" t="s">
        <v>4752</v>
      </c>
    </row>
    <row r="1113" spans="3:7" ht="14.5" x14ac:dyDescent="0.3">
      <c r="C1113" s="333" t="s">
        <v>5661</v>
      </c>
      <c r="D1113" s="334" t="s">
        <v>401</v>
      </c>
      <c r="E1113" s="335" t="s">
        <v>6843</v>
      </c>
      <c r="F1113" s="334"/>
      <c r="G1113" s="336" t="s">
        <v>4754</v>
      </c>
    </row>
    <row r="1114" spans="3:7" ht="14.5" x14ac:dyDescent="0.3">
      <c r="C1114" s="344" t="s">
        <v>5658</v>
      </c>
      <c r="D1114" s="318" t="s">
        <v>401</v>
      </c>
      <c r="E1114" s="318">
        <v>162999</v>
      </c>
      <c r="F1114" s="178">
        <v>162999000</v>
      </c>
      <c r="G1114" s="186" t="s">
        <v>4754</v>
      </c>
    </row>
    <row r="1115" spans="3:7" ht="14.5" x14ac:dyDescent="0.3">
      <c r="C1115" s="322" t="s">
        <v>5654</v>
      </c>
      <c r="D1115" s="323" t="s">
        <v>401</v>
      </c>
      <c r="E1115" s="339"/>
      <c r="F1115" s="323"/>
      <c r="G1115" s="324" t="s">
        <v>6844</v>
      </c>
    </row>
    <row r="1116" spans="3:7" ht="14.5" x14ac:dyDescent="0.3">
      <c r="C1116" s="325" t="s">
        <v>5656</v>
      </c>
      <c r="D1116" s="326" t="s">
        <v>401</v>
      </c>
      <c r="E1116" s="327"/>
      <c r="F1116" s="326"/>
      <c r="G1116" s="328" t="s">
        <v>6845</v>
      </c>
    </row>
    <row r="1117" spans="3:7" ht="14.5" x14ac:dyDescent="0.3">
      <c r="C1117" s="329" t="s">
        <v>4334</v>
      </c>
      <c r="D1117" s="330" t="s">
        <v>401</v>
      </c>
      <c r="E1117" s="331"/>
      <c r="F1117" s="330"/>
      <c r="G1117" s="332" t="s">
        <v>6845</v>
      </c>
    </row>
    <row r="1118" spans="3:7" ht="14.5" x14ac:dyDescent="0.3">
      <c r="C1118" s="333" t="s">
        <v>5661</v>
      </c>
      <c r="D1118" s="334" t="s">
        <v>401</v>
      </c>
      <c r="E1118" s="335" t="s">
        <v>6846</v>
      </c>
      <c r="F1118" s="334"/>
      <c r="G1118" s="336" t="s">
        <v>6845</v>
      </c>
    </row>
    <row r="1119" spans="3:7" ht="14.5" x14ac:dyDescent="0.3">
      <c r="C1119" s="344" t="s">
        <v>5658</v>
      </c>
      <c r="D1119" s="318" t="s">
        <v>401</v>
      </c>
      <c r="E1119" s="318">
        <v>170100</v>
      </c>
      <c r="F1119" s="178">
        <v>170100001</v>
      </c>
      <c r="G1119" s="186" t="s">
        <v>4755</v>
      </c>
    </row>
    <row r="1120" spans="3:7" ht="14.5" x14ac:dyDescent="0.3">
      <c r="C1120" s="344" t="s">
        <v>5658</v>
      </c>
      <c r="D1120" s="318" t="s">
        <v>401</v>
      </c>
      <c r="E1120" s="318">
        <v>170100</v>
      </c>
      <c r="F1120" s="178">
        <v>170100002</v>
      </c>
      <c r="G1120" s="186" t="s">
        <v>6847</v>
      </c>
    </row>
    <row r="1121" spans="3:7" ht="14.5" x14ac:dyDescent="0.3">
      <c r="C1121" s="344" t="s">
        <v>5658</v>
      </c>
      <c r="D1121" s="318" t="s">
        <v>401</v>
      </c>
      <c r="E1121" s="318">
        <v>170100</v>
      </c>
      <c r="F1121" s="178">
        <v>170100003</v>
      </c>
      <c r="G1121" s="186" t="s">
        <v>6848</v>
      </c>
    </row>
    <row r="1122" spans="3:7" ht="14.5" x14ac:dyDescent="0.3">
      <c r="C1122" s="344" t="s">
        <v>5658</v>
      </c>
      <c r="D1122" s="318" t="s">
        <v>401</v>
      </c>
      <c r="E1122" s="318">
        <v>170100</v>
      </c>
      <c r="F1122" s="178">
        <v>170100004</v>
      </c>
      <c r="G1122" s="186" t="s">
        <v>4756</v>
      </c>
    </row>
    <row r="1123" spans="3:7" ht="14.5" x14ac:dyDescent="0.3">
      <c r="C1123" s="344" t="s">
        <v>5658</v>
      </c>
      <c r="D1123" s="318" t="s">
        <v>401</v>
      </c>
      <c r="E1123" s="318">
        <v>170100</v>
      </c>
      <c r="F1123" s="178">
        <v>170100005</v>
      </c>
      <c r="G1123" s="186" t="s">
        <v>4757</v>
      </c>
    </row>
    <row r="1124" spans="3:7" ht="14.5" x14ac:dyDescent="0.3">
      <c r="C1124" s="344" t="s">
        <v>5658</v>
      </c>
      <c r="D1124" s="318" t="s">
        <v>401</v>
      </c>
      <c r="E1124" s="318">
        <v>170100</v>
      </c>
      <c r="F1124" s="178">
        <v>170100006</v>
      </c>
      <c r="G1124" s="186" t="s">
        <v>4758</v>
      </c>
    </row>
    <row r="1125" spans="3:7" ht="14.5" x14ac:dyDescent="0.3">
      <c r="C1125" s="344" t="s">
        <v>5658</v>
      </c>
      <c r="D1125" s="318" t="s">
        <v>401</v>
      </c>
      <c r="E1125" s="318">
        <v>170100</v>
      </c>
      <c r="F1125" s="178">
        <v>170100007</v>
      </c>
      <c r="G1125" s="186" t="s">
        <v>4759</v>
      </c>
    </row>
    <row r="1126" spans="3:7" ht="14.5" x14ac:dyDescent="0.3">
      <c r="C1126" s="344" t="s">
        <v>5658</v>
      </c>
      <c r="D1126" s="318" t="s">
        <v>401</v>
      </c>
      <c r="E1126" s="318">
        <v>170100</v>
      </c>
      <c r="F1126" s="178">
        <v>170100008</v>
      </c>
      <c r="G1126" s="186" t="s">
        <v>4760</v>
      </c>
    </row>
    <row r="1127" spans="3:7" ht="14.5" x14ac:dyDescent="0.3">
      <c r="C1127" s="344" t="s">
        <v>5658</v>
      </c>
      <c r="D1127" s="318" t="s">
        <v>401</v>
      </c>
      <c r="E1127" s="318">
        <v>170100</v>
      </c>
      <c r="F1127" s="178">
        <v>170100009</v>
      </c>
      <c r="G1127" s="186" t="s">
        <v>4761</v>
      </c>
    </row>
    <row r="1128" spans="3:7" ht="14.5" x14ac:dyDescent="0.3">
      <c r="C1128" s="344" t="s">
        <v>5658</v>
      </c>
      <c r="D1128" s="318" t="s">
        <v>401</v>
      </c>
      <c r="E1128" s="318">
        <v>170100</v>
      </c>
      <c r="F1128" s="178">
        <v>170100010</v>
      </c>
      <c r="G1128" s="186" t="s">
        <v>4762</v>
      </c>
    </row>
    <row r="1129" spans="3:7" ht="14.5" x14ac:dyDescent="0.3">
      <c r="C1129" s="344" t="s">
        <v>5658</v>
      </c>
      <c r="D1129" s="318" t="s">
        <v>401</v>
      </c>
      <c r="E1129" s="318">
        <v>170100</v>
      </c>
      <c r="F1129" s="178">
        <v>170100011</v>
      </c>
      <c r="G1129" s="186" t="s">
        <v>4763</v>
      </c>
    </row>
    <row r="1130" spans="3:7" ht="14.5" x14ac:dyDescent="0.3">
      <c r="C1130" s="333" t="s">
        <v>5661</v>
      </c>
      <c r="D1130" s="334" t="s">
        <v>401</v>
      </c>
      <c r="E1130" s="335" t="s">
        <v>6849</v>
      </c>
      <c r="F1130" s="334"/>
      <c r="G1130" s="336" t="s">
        <v>6845</v>
      </c>
    </row>
    <row r="1131" spans="3:7" ht="14.5" x14ac:dyDescent="0.3">
      <c r="C1131" s="344" t="s">
        <v>5658</v>
      </c>
      <c r="D1131" s="318" t="s">
        <v>401</v>
      </c>
      <c r="E1131" s="318">
        <v>170199</v>
      </c>
      <c r="F1131" s="178">
        <v>170199000</v>
      </c>
      <c r="G1131" s="186" t="s">
        <v>6845</v>
      </c>
    </row>
    <row r="1132" spans="3:7" ht="14.5" x14ac:dyDescent="0.3">
      <c r="C1132" s="329" t="s">
        <v>4334</v>
      </c>
      <c r="D1132" s="330" t="s">
        <v>401</v>
      </c>
      <c r="E1132" s="331"/>
      <c r="F1132" s="330"/>
      <c r="G1132" s="332" t="s">
        <v>4981</v>
      </c>
    </row>
    <row r="1133" spans="3:7" ht="14.5" x14ac:dyDescent="0.3">
      <c r="C1133" s="333" t="s">
        <v>5661</v>
      </c>
      <c r="D1133" s="334" t="s">
        <v>401</v>
      </c>
      <c r="E1133" s="335" t="s">
        <v>6850</v>
      </c>
      <c r="F1133" s="334"/>
      <c r="G1133" s="336" t="s">
        <v>4981</v>
      </c>
    </row>
    <row r="1134" spans="3:7" ht="14.5" x14ac:dyDescent="0.3">
      <c r="C1134" s="344" t="s">
        <v>5658</v>
      </c>
      <c r="D1134" s="318" t="s">
        <v>401</v>
      </c>
      <c r="E1134" s="318">
        <v>170200</v>
      </c>
      <c r="F1134" s="178">
        <v>170200001</v>
      </c>
      <c r="G1134" s="186" t="s">
        <v>4976</v>
      </c>
    </row>
    <row r="1135" spans="3:7" ht="14.5" x14ac:dyDescent="0.3">
      <c r="C1135" s="344" t="s">
        <v>5658</v>
      </c>
      <c r="D1135" s="318" t="s">
        <v>401</v>
      </c>
      <c r="E1135" s="318">
        <v>170200</v>
      </c>
      <c r="F1135" s="178">
        <v>170200002</v>
      </c>
      <c r="G1135" s="186" t="s">
        <v>6851</v>
      </c>
    </row>
    <row r="1136" spans="3:7" ht="14.5" x14ac:dyDescent="0.3">
      <c r="C1136" s="344" t="s">
        <v>5658</v>
      </c>
      <c r="D1136" s="318" t="s">
        <v>401</v>
      </c>
      <c r="E1136" s="318">
        <v>170200</v>
      </c>
      <c r="F1136" s="178">
        <v>170200003</v>
      </c>
      <c r="G1136" s="186" t="s">
        <v>4977</v>
      </c>
    </row>
    <row r="1137" spans="3:7" ht="14.5" x14ac:dyDescent="0.3">
      <c r="C1137" s="344" t="s">
        <v>5658</v>
      </c>
      <c r="D1137" s="318" t="s">
        <v>401</v>
      </c>
      <c r="E1137" s="318">
        <v>170200</v>
      </c>
      <c r="F1137" s="178">
        <v>170200004</v>
      </c>
      <c r="G1137" s="186" t="s">
        <v>4978</v>
      </c>
    </row>
    <row r="1138" spans="3:7" ht="14.5" x14ac:dyDescent="0.3">
      <c r="C1138" s="344" t="s">
        <v>5658</v>
      </c>
      <c r="D1138" s="318" t="s">
        <v>401</v>
      </c>
      <c r="E1138" s="318">
        <v>170200</v>
      </c>
      <c r="F1138" s="178">
        <v>170200005</v>
      </c>
      <c r="G1138" s="186" t="s">
        <v>4979</v>
      </c>
    </row>
    <row r="1139" spans="3:7" ht="14.5" x14ac:dyDescent="0.3">
      <c r="C1139" s="333" t="s">
        <v>5661</v>
      </c>
      <c r="D1139" s="334" t="s">
        <v>401</v>
      </c>
      <c r="E1139" s="335" t="s">
        <v>6852</v>
      </c>
      <c r="F1139" s="334"/>
      <c r="G1139" s="336" t="s">
        <v>4981</v>
      </c>
    </row>
    <row r="1140" spans="3:7" ht="14.5" x14ac:dyDescent="0.3">
      <c r="C1140" s="344" t="s">
        <v>5658</v>
      </c>
      <c r="D1140" s="318" t="s">
        <v>401</v>
      </c>
      <c r="E1140" s="318">
        <v>170299</v>
      </c>
      <c r="F1140" s="178">
        <v>170299000</v>
      </c>
      <c r="G1140" s="186" t="s">
        <v>4981</v>
      </c>
    </row>
    <row r="1141" spans="3:7" ht="14.5" x14ac:dyDescent="0.3">
      <c r="C1141" s="329" t="s">
        <v>4334</v>
      </c>
      <c r="D1141" s="330" t="s">
        <v>401</v>
      </c>
      <c r="E1141" s="331"/>
      <c r="F1141" s="330"/>
      <c r="G1141" s="332" t="s">
        <v>6853</v>
      </c>
    </row>
    <row r="1142" spans="3:7" ht="14.5" x14ac:dyDescent="0.3">
      <c r="C1142" s="333" t="s">
        <v>5661</v>
      </c>
      <c r="D1142" s="334" t="s">
        <v>401</v>
      </c>
      <c r="E1142" s="335" t="s">
        <v>6854</v>
      </c>
      <c r="F1142" s="334"/>
      <c r="G1142" s="336" t="s">
        <v>6853</v>
      </c>
    </row>
    <row r="1143" spans="3:7" ht="14.5" x14ac:dyDescent="0.3">
      <c r="C1143" s="344" t="s">
        <v>5658</v>
      </c>
      <c r="D1143" s="318" t="s">
        <v>401</v>
      </c>
      <c r="E1143" s="318">
        <v>170900</v>
      </c>
      <c r="F1143" s="178">
        <v>170900001</v>
      </c>
      <c r="G1143" s="186" t="s">
        <v>4982</v>
      </c>
    </row>
    <row r="1144" spans="3:7" ht="14.5" x14ac:dyDescent="0.3">
      <c r="C1144" s="344" t="s">
        <v>5658</v>
      </c>
      <c r="D1144" s="318" t="s">
        <v>401</v>
      </c>
      <c r="E1144" s="318">
        <v>170900</v>
      </c>
      <c r="F1144" s="178">
        <v>170900002</v>
      </c>
      <c r="G1144" s="186" t="s">
        <v>4983</v>
      </c>
    </row>
    <row r="1145" spans="3:7" ht="14.5" x14ac:dyDescent="0.3">
      <c r="C1145" s="344" t="s">
        <v>5658</v>
      </c>
      <c r="D1145" s="318" t="s">
        <v>401</v>
      </c>
      <c r="E1145" s="318">
        <v>170900</v>
      </c>
      <c r="F1145" s="178">
        <v>170900003</v>
      </c>
      <c r="G1145" s="186" t="s">
        <v>4984</v>
      </c>
    </row>
    <row r="1146" spans="3:7" ht="14.5" x14ac:dyDescent="0.3">
      <c r="C1146" s="344" t="s">
        <v>5658</v>
      </c>
      <c r="D1146" s="318" t="s">
        <v>401</v>
      </c>
      <c r="E1146" s="318">
        <v>170900</v>
      </c>
      <c r="F1146" s="178">
        <v>170900004</v>
      </c>
      <c r="G1146" s="186" t="s">
        <v>4985</v>
      </c>
    </row>
    <row r="1147" spans="3:7" ht="14.5" x14ac:dyDescent="0.3">
      <c r="C1147" s="344" t="s">
        <v>5658</v>
      </c>
      <c r="D1147" s="318" t="s">
        <v>401</v>
      </c>
      <c r="E1147" s="318">
        <v>170900</v>
      </c>
      <c r="F1147" s="178">
        <v>170900005</v>
      </c>
      <c r="G1147" s="186" t="s">
        <v>4986</v>
      </c>
    </row>
    <row r="1148" spans="3:7" ht="14.5" x14ac:dyDescent="0.3">
      <c r="C1148" s="344" t="s">
        <v>5658</v>
      </c>
      <c r="D1148" s="318" t="s">
        <v>401</v>
      </c>
      <c r="E1148" s="318">
        <v>170900</v>
      </c>
      <c r="F1148" s="178">
        <v>170900006</v>
      </c>
      <c r="G1148" s="186" t="s">
        <v>4987</v>
      </c>
    </row>
    <row r="1149" spans="3:7" ht="14.5" x14ac:dyDescent="0.3">
      <c r="C1149" s="344" t="s">
        <v>5658</v>
      </c>
      <c r="D1149" s="318" t="s">
        <v>401</v>
      </c>
      <c r="E1149" s="318">
        <v>170900</v>
      </c>
      <c r="F1149" s="178">
        <v>170900007</v>
      </c>
      <c r="G1149" s="186" t="s">
        <v>4988</v>
      </c>
    </row>
    <row r="1150" spans="3:7" ht="14.5" x14ac:dyDescent="0.3">
      <c r="C1150" s="344" t="s">
        <v>5658</v>
      </c>
      <c r="D1150" s="318" t="s">
        <v>401</v>
      </c>
      <c r="E1150" s="318">
        <v>170900</v>
      </c>
      <c r="F1150" s="178">
        <v>170900008</v>
      </c>
      <c r="G1150" s="186" t="s">
        <v>4989</v>
      </c>
    </row>
    <row r="1151" spans="3:7" ht="14.5" x14ac:dyDescent="0.3">
      <c r="C1151" s="344" t="s">
        <v>5658</v>
      </c>
      <c r="D1151" s="318" t="s">
        <v>401</v>
      </c>
      <c r="E1151" s="318">
        <v>170900</v>
      </c>
      <c r="F1151" s="178">
        <v>170900009</v>
      </c>
      <c r="G1151" s="186" t="s">
        <v>4990</v>
      </c>
    </row>
    <row r="1152" spans="3:7" ht="14.5" x14ac:dyDescent="0.3">
      <c r="C1152" s="344" t="s">
        <v>5658</v>
      </c>
      <c r="D1152" s="318" t="s">
        <v>401</v>
      </c>
      <c r="E1152" s="318">
        <v>170900</v>
      </c>
      <c r="F1152" s="178">
        <v>170900010</v>
      </c>
      <c r="G1152" s="186" t="s">
        <v>4991</v>
      </c>
    </row>
    <row r="1153" spans="3:7" ht="14.5" x14ac:dyDescent="0.3">
      <c r="C1153" s="344" t="s">
        <v>5658</v>
      </c>
      <c r="D1153" s="318" t="s">
        <v>401</v>
      </c>
      <c r="E1153" s="318">
        <v>170900</v>
      </c>
      <c r="F1153" s="178">
        <v>170900011</v>
      </c>
      <c r="G1153" s="186" t="s">
        <v>4992</v>
      </c>
    </row>
    <row r="1154" spans="3:7" ht="14.5" x14ac:dyDescent="0.3">
      <c r="C1154" s="344" t="s">
        <v>5658</v>
      </c>
      <c r="D1154" s="318" t="s">
        <v>401</v>
      </c>
      <c r="E1154" s="318">
        <v>170900</v>
      </c>
      <c r="F1154" s="178">
        <v>170900012</v>
      </c>
      <c r="G1154" s="186" t="s">
        <v>4993</v>
      </c>
    </row>
    <row r="1155" spans="3:7" ht="14.5" x14ac:dyDescent="0.3">
      <c r="C1155" s="344" t="s">
        <v>5658</v>
      </c>
      <c r="D1155" s="318" t="s">
        <v>401</v>
      </c>
      <c r="E1155" s="318">
        <v>170900</v>
      </c>
      <c r="F1155" s="178">
        <v>170900013</v>
      </c>
      <c r="G1155" s="186" t="s">
        <v>4994</v>
      </c>
    </row>
    <row r="1156" spans="3:7" ht="14.5" x14ac:dyDescent="0.3">
      <c r="C1156" s="344" t="s">
        <v>5658</v>
      </c>
      <c r="D1156" s="318" t="s">
        <v>401</v>
      </c>
      <c r="E1156" s="318">
        <v>170900</v>
      </c>
      <c r="F1156" s="178">
        <v>170900014</v>
      </c>
      <c r="G1156" s="186" t="s">
        <v>4995</v>
      </c>
    </row>
    <row r="1157" spans="3:7" ht="14.5" x14ac:dyDescent="0.3">
      <c r="C1157" s="344" t="s">
        <v>5658</v>
      </c>
      <c r="D1157" s="318" t="s">
        <v>401</v>
      </c>
      <c r="E1157" s="318">
        <v>170900</v>
      </c>
      <c r="F1157" s="178">
        <v>170900015</v>
      </c>
      <c r="G1157" s="186" t="s">
        <v>4996</v>
      </c>
    </row>
    <row r="1158" spans="3:7" ht="14.5" x14ac:dyDescent="0.3">
      <c r="C1158" s="344" t="s">
        <v>5658</v>
      </c>
      <c r="D1158" s="318" t="s">
        <v>401</v>
      </c>
      <c r="E1158" s="318">
        <v>170900</v>
      </c>
      <c r="F1158" s="178">
        <v>170900016</v>
      </c>
      <c r="G1158" s="186" t="s">
        <v>4997</v>
      </c>
    </row>
    <row r="1159" spans="3:7" ht="14.5" x14ac:dyDescent="0.3">
      <c r="C1159" s="344" t="s">
        <v>5658</v>
      </c>
      <c r="D1159" s="318" t="s">
        <v>401</v>
      </c>
      <c r="E1159" s="318">
        <v>170900</v>
      </c>
      <c r="F1159" s="178">
        <v>170900017</v>
      </c>
      <c r="G1159" s="186" t="s">
        <v>6855</v>
      </c>
    </row>
    <row r="1160" spans="3:7" ht="14.5" x14ac:dyDescent="0.3">
      <c r="C1160" s="344" t="s">
        <v>5658</v>
      </c>
      <c r="D1160" s="318" t="s">
        <v>401</v>
      </c>
      <c r="E1160" s="318">
        <v>170900</v>
      </c>
      <c r="F1160" s="178">
        <v>170900018</v>
      </c>
      <c r="G1160" s="186" t="s">
        <v>4999</v>
      </c>
    </row>
    <row r="1161" spans="3:7" ht="14.5" x14ac:dyDescent="0.3">
      <c r="C1161" s="333" t="s">
        <v>5661</v>
      </c>
      <c r="D1161" s="334" t="s">
        <v>401</v>
      </c>
      <c r="E1161" s="335" t="s">
        <v>6856</v>
      </c>
      <c r="F1161" s="334"/>
      <c r="G1161" s="336" t="s">
        <v>6853</v>
      </c>
    </row>
    <row r="1162" spans="3:7" ht="14.5" x14ac:dyDescent="0.3">
      <c r="C1162" s="344" t="s">
        <v>5658</v>
      </c>
      <c r="D1162" s="318" t="s">
        <v>401</v>
      </c>
      <c r="E1162" s="318">
        <v>170999</v>
      </c>
      <c r="F1162" s="178">
        <v>170999000</v>
      </c>
      <c r="G1162" s="186" t="s">
        <v>5001</v>
      </c>
    </row>
    <row r="1163" spans="3:7" ht="14.5" x14ac:dyDescent="0.3">
      <c r="C1163" s="322" t="s">
        <v>5654</v>
      </c>
      <c r="D1163" s="323" t="s">
        <v>401</v>
      </c>
      <c r="E1163" s="339"/>
      <c r="F1163" s="323"/>
      <c r="G1163" s="324" t="s">
        <v>6857</v>
      </c>
    </row>
    <row r="1164" spans="3:7" ht="14.5" x14ac:dyDescent="0.3">
      <c r="C1164" s="325" t="s">
        <v>5656</v>
      </c>
      <c r="D1164" s="326" t="s">
        <v>401</v>
      </c>
      <c r="E1164" s="327"/>
      <c r="F1164" s="326"/>
      <c r="G1164" s="328" t="s">
        <v>6858</v>
      </c>
    </row>
    <row r="1165" spans="3:7" ht="14.5" x14ac:dyDescent="0.3">
      <c r="C1165" s="329" t="s">
        <v>4334</v>
      </c>
      <c r="D1165" s="330" t="s">
        <v>401</v>
      </c>
      <c r="E1165" s="331"/>
      <c r="F1165" s="330"/>
      <c r="G1165" s="332" t="s">
        <v>6859</v>
      </c>
    </row>
    <row r="1166" spans="3:7" ht="14.5" x14ac:dyDescent="0.3">
      <c r="C1166" s="333" t="s">
        <v>5661</v>
      </c>
      <c r="D1166" s="334" t="s">
        <v>401</v>
      </c>
      <c r="E1166" s="335" t="s">
        <v>6860</v>
      </c>
      <c r="F1166" s="334"/>
      <c r="G1166" s="336" t="s">
        <v>6859</v>
      </c>
    </row>
    <row r="1167" spans="3:7" ht="14.5" x14ac:dyDescent="0.3">
      <c r="C1167" s="344" t="s">
        <v>5658</v>
      </c>
      <c r="D1167" s="318" t="s">
        <v>401</v>
      </c>
      <c r="E1167" s="318">
        <v>181100</v>
      </c>
      <c r="F1167" s="178">
        <v>181100000</v>
      </c>
      <c r="G1167" s="186" t="s">
        <v>6861</v>
      </c>
    </row>
    <row r="1168" spans="3:7" ht="14.5" x14ac:dyDescent="0.3">
      <c r="C1168" s="329" t="s">
        <v>4334</v>
      </c>
      <c r="D1168" s="330" t="s">
        <v>401</v>
      </c>
      <c r="E1168" s="331"/>
      <c r="F1168" s="330"/>
      <c r="G1168" s="332" t="s">
        <v>4816</v>
      </c>
    </row>
    <row r="1169" spans="3:7" ht="14.5" x14ac:dyDescent="0.3">
      <c r="C1169" s="333" t="s">
        <v>5661</v>
      </c>
      <c r="D1169" s="334" t="s">
        <v>401</v>
      </c>
      <c r="E1169" s="335" t="s">
        <v>6862</v>
      </c>
      <c r="F1169" s="334"/>
      <c r="G1169" s="336" t="s">
        <v>4816</v>
      </c>
    </row>
    <row r="1170" spans="3:7" ht="14.5" x14ac:dyDescent="0.3">
      <c r="C1170" s="344" t="s">
        <v>5658</v>
      </c>
      <c r="D1170" s="318" t="s">
        <v>401</v>
      </c>
      <c r="E1170" s="318">
        <v>181200</v>
      </c>
      <c r="F1170" s="178">
        <v>181200001</v>
      </c>
      <c r="G1170" s="186" t="s">
        <v>6863</v>
      </c>
    </row>
    <row r="1171" spans="3:7" ht="14.5" x14ac:dyDescent="0.3">
      <c r="C1171" s="344" t="s">
        <v>5658</v>
      </c>
      <c r="D1171" s="318" t="s">
        <v>401</v>
      </c>
      <c r="E1171" s="318">
        <v>181200</v>
      </c>
      <c r="F1171" s="178">
        <v>181200002</v>
      </c>
      <c r="G1171" s="186" t="s">
        <v>4805</v>
      </c>
    </row>
    <row r="1172" spans="3:7" ht="14.5" x14ac:dyDescent="0.3">
      <c r="C1172" s="344" t="s">
        <v>5658</v>
      </c>
      <c r="D1172" s="318" t="s">
        <v>401</v>
      </c>
      <c r="E1172" s="318">
        <v>181200</v>
      </c>
      <c r="F1172" s="178">
        <v>181200003</v>
      </c>
      <c r="G1172" s="186" t="s">
        <v>4806</v>
      </c>
    </row>
    <row r="1173" spans="3:7" ht="14.5" x14ac:dyDescent="0.3">
      <c r="C1173" s="344" t="s">
        <v>5658</v>
      </c>
      <c r="D1173" s="318" t="s">
        <v>401</v>
      </c>
      <c r="E1173" s="318">
        <v>181200</v>
      </c>
      <c r="F1173" s="178">
        <v>181200004</v>
      </c>
      <c r="G1173" s="186" t="s">
        <v>4807</v>
      </c>
    </row>
    <row r="1174" spans="3:7" ht="14.5" x14ac:dyDescent="0.3">
      <c r="C1174" s="344" t="s">
        <v>5658</v>
      </c>
      <c r="D1174" s="318" t="s">
        <v>401</v>
      </c>
      <c r="E1174" s="318">
        <v>181200</v>
      </c>
      <c r="F1174" s="178">
        <v>181200005</v>
      </c>
      <c r="G1174" s="186" t="s">
        <v>6864</v>
      </c>
    </row>
    <row r="1175" spans="3:7" ht="14.5" x14ac:dyDescent="0.3">
      <c r="C1175" s="344" t="s">
        <v>5658</v>
      </c>
      <c r="D1175" s="318" t="s">
        <v>401</v>
      </c>
      <c r="E1175" s="318">
        <v>181200</v>
      </c>
      <c r="F1175" s="178">
        <v>181200006</v>
      </c>
      <c r="G1175" s="186" t="s">
        <v>4809</v>
      </c>
    </row>
    <row r="1176" spans="3:7" ht="14.5" x14ac:dyDescent="0.3">
      <c r="C1176" s="344" t="s">
        <v>5658</v>
      </c>
      <c r="D1176" s="318" t="s">
        <v>401</v>
      </c>
      <c r="E1176" s="318">
        <v>181200</v>
      </c>
      <c r="F1176" s="178">
        <v>181200007</v>
      </c>
      <c r="G1176" s="186" t="s">
        <v>4810</v>
      </c>
    </row>
    <row r="1177" spans="3:7" ht="14.5" x14ac:dyDescent="0.3">
      <c r="C1177" s="344" t="s">
        <v>5658</v>
      </c>
      <c r="D1177" s="318" t="s">
        <v>401</v>
      </c>
      <c r="E1177" s="318">
        <v>181200</v>
      </c>
      <c r="F1177" s="178">
        <v>181200008</v>
      </c>
      <c r="G1177" s="186" t="s">
        <v>4811</v>
      </c>
    </row>
    <row r="1178" spans="3:7" ht="14.5" x14ac:dyDescent="0.3">
      <c r="C1178" s="344" t="s">
        <v>5658</v>
      </c>
      <c r="D1178" s="318" t="s">
        <v>401</v>
      </c>
      <c r="E1178" s="318">
        <v>181200</v>
      </c>
      <c r="F1178" s="178">
        <v>181200009</v>
      </c>
      <c r="G1178" s="186" t="s">
        <v>4812</v>
      </c>
    </row>
    <row r="1179" spans="3:7" ht="14.5" x14ac:dyDescent="0.3">
      <c r="C1179" s="344" t="s">
        <v>5658</v>
      </c>
      <c r="D1179" s="318" t="s">
        <v>401</v>
      </c>
      <c r="E1179" s="318">
        <v>181200</v>
      </c>
      <c r="F1179" s="178">
        <v>181200010</v>
      </c>
      <c r="G1179" s="186" t="s">
        <v>6865</v>
      </c>
    </row>
    <row r="1180" spans="3:7" ht="14.5" x14ac:dyDescent="0.3">
      <c r="C1180" s="344" t="s">
        <v>5658</v>
      </c>
      <c r="D1180" s="318" t="s">
        <v>401</v>
      </c>
      <c r="E1180" s="318">
        <v>181200</v>
      </c>
      <c r="F1180" s="178">
        <v>181200011</v>
      </c>
      <c r="G1180" s="186" t="s">
        <v>6866</v>
      </c>
    </row>
    <row r="1181" spans="3:7" ht="14.5" x14ac:dyDescent="0.3">
      <c r="C1181" s="333" t="s">
        <v>5661</v>
      </c>
      <c r="D1181" s="334" t="s">
        <v>401</v>
      </c>
      <c r="E1181" s="335" t="s">
        <v>6867</v>
      </c>
      <c r="F1181" s="334"/>
      <c r="G1181" s="336" t="s">
        <v>4816</v>
      </c>
    </row>
    <row r="1182" spans="3:7" ht="14.5" x14ac:dyDescent="0.3">
      <c r="C1182" s="344" t="s">
        <v>5658</v>
      </c>
      <c r="D1182" s="318" t="s">
        <v>401</v>
      </c>
      <c r="E1182" s="318">
        <v>181299</v>
      </c>
      <c r="F1182" s="178">
        <v>181299000</v>
      </c>
      <c r="G1182" s="186" t="s">
        <v>4816</v>
      </c>
    </row>
    <row r="1183" spans="3:7" ht="14.5" x14ac:dyDescent="0.3">
      <c r="C1183" s="325" t="s">
        <v>5656</v>
      </c>
      <c r="D1183" s="326" t="s">
        <v>401</v>
      </c>
      <c r="E1183" s="327"/>
      <c r="F1183" s="326"/>
      <c r="G1183" s="328" t="s">
        <v>6868</v>
      </c>
    </row>
    <row r="1184" spans="3:7" ht="14.5" x14ac:dyDescent="0.3">
      <c r="C1184" s="329" t="s">
        <v>4334</v>
      </c>
      <c r="D1184" s="330" t="s">
        <v>401</v>
      </c>
      <c r="E1184" s="331"/>
      <c r="F1184" s="330"/>
      <c r="G1184" s="332" t="s">
        <v>6868</v>
      </c>
    </row>
    <row r="1185" spans="3:7" ht="14.5" x14ac:dyDescent="0.3">
      <c r="C1185" s="333" t="s">
        <v>5661</v>
      </c>
      <c r="D1185" s="334" t="s">
        <v>401</v>
      </c>
      <c r="E1185" s="335" t="s">
        <v>6869</v>
      </c>
      <c r="F1185" s="334"/>
      <c r="G1185" s="336" t="s">
        <v>6868</v>
      </c>
    </row>
    <row r="1186" spans="3:7" ht="14.5" x14ac:dyDescent="0.3">
      <c r="C1186" s="344" t="s">
        <v>5658</v>
      </c>
      <c r="D1186" s="318" t="s">
        <v>401</v>
      </c>
      <c r="E1186" s="318">
        <v>182000</v>
      </c>
      <c r="F1186" s="178">
        <v>182000001</v>
      </c>
      <c r="G1186" s="186" t="s">
        <v>4817</v>
      </c>
    </row>
    <row r="1187" spans="3:7" ht="14.5" x14ac:dyDescent="0.3">
      <c r="C1187" s="344" t="s">
        <v>5658</v>
      </c>
      <c r="D1187" s="318" t="s">
        <v>401</v>
      </c>
      <c r="E1187" s="318">
        <v>182000</v>
      </c>
      <c r="F1187" s="178">
        <v>182000002</v>
      </c>
      <c r="G1187" s="186" t="s">
        <v>4818</v>
      </c>
    </row>
    <row r="1188" spans="3:7" ht="14.5" x14ac:dyDescent="0.3">
      <c r="C1188" s="344" t="s">
        <v>5658</v>
      </c>
      <c r="D1188" s="318" t="s">
        <v>401</v>
      </c>
      <c r="E1188" s="318">
        <v>182000</v>
      </c>
      <c r="F1188" s="178">
        <v>182000003</v>
      </c>
      <c r="G1188" s="186" t="s">
        <v>4819</v>
      </c>
    </row>
    <row r="1189" spans="3:7" ht="14.5" x14ac:dyDescent="0.3">
      <c r="C1189" s="333" t="s">
        <v>5661</v>
      </c>
      <c r="D1189" s="334" t="s">
        <v>401</v>
      </c>
      <c r="E1189" s="335" t="s">
        <v>6870</v>
      </c>
      <c r="F1189" s="334"/>
      <c r="G1189" s="336" t="s">
        <v>6868</v>
      </c>
    </row>
    <row r="1190" spans="3:7" ht="14.5" x14ac:dyDescent="0.3">
      <c r="C1190" s="344" t="s">
        <v>5658</v>
      </c>
      <c r="D1190" s="318" t="s">
        <v>401</v>
      </c>
      <c r="E1190" s="318">
        <v>182099</v>
      </c>
      <c r="F1190" s="178">
        <v>182099000</v>
      </c>
      <c r="G1190" s="186" t="s">
        <v>6868</v>
      </c>
    </row>
    <row r="1191" spans="3:7" ht="14.5" x14ac:dyDescent="0.3">
      <c r="C1191" s="322" t="s">
        <v>5654</v>
      </c>
      <c r="D1191" s="323" t="s">
        <v>401</v>
      </c>
      <c r="E1191" s="339"/>
      <c r="F1191" s="323"/>
      <c r="G1191" s="324" t="s">
        <v>6871</v>
      </c>
    </row>
    <row r="1192" spans="3:7" ht="14.5" x14ac:dyDescent="0.3">
      <c r="C1192" s="325" t="s">
        <v>5656</v>
      </c>
      <c r="D1192" s="326" t="s">
        <v>401</v>
      </c>
      <c r="E1192" s="327"/>
      <c r="F1192" s="326"/>
      <c r="G1192" s="328" t="s">
        <v>4826</v>
      </c>
    </row>
    <row r="1193" spans="3:7" ht="14.5" x14ac:dyDescent="0.3">
      <c r="C1193" s="329" t="s">
        <v>4334</v>
      </c>
      <c r="D1193" s="330" t="s">
        <v>401</v>
      </c>
      <c r="E1193" s="331"/>
      <c r="F1193" s="330"/>
      <c r="G1193" s="332" t="s">
        <v>4826</v>
      </c>
    </row>
    <row r="1194" spans="3:7" ht="14.5" x14ac:dyDescent="0.3">
      <c r="C1194" s="333" t="s">
        <v>5661</v>
      </c>
      <c r="D1194" s="334" t="s">
        <v>401</v>
      </c>
      <c r="E1194" s="335" t="s">
        <v>6872</v>
      </c>
      <c r="F1194" s="334"/>
      <c r="G1194" s="336" t="s">
        <v>4826</v>
      </c>
    </row>
    <row r="1195" spans="3:7" ht="14.5" x14ac:dyDescent="0.3">
      <c r="C1195" s="344" t="s">
        <v>5658</v>
      </c>
      <c r="D1195" s="318" t="s">
        <v>401</v>
      </c>
      <c r="E1195" s="318">
        <v>191000</v>
      </c>
      <c r="F1195" s="178">
        <v>191000001</v>
      </c>
      <c r="G1195" s="186" t="s">
        <v>4821</v>
      </c>
    </row>
    <row r="1196" spans="3:7" ht="14.5" x14ac:dyDescent="0.3">
      <c r="C1196" s="344" t="s">
        <v>5658</v>
      </c>
      <c r="D1196" s="318" t="s">
        <v>401</v>
      </c>
      <c r="E1196" s="318">
        <v>191000</v>
      </c>
      <c r="F1196" s="178">
        <v>191000002</v>
      </c>
      <c r="G1196" s="186" t="s">
        <v>4822</v>
      </c>
    </row>
    <row r="1197" spans="3:7" ht="14.5" x14ac:dyDescent="0.3">
      <c r="C1197" s="344" t="s">
        <v>5658</v>
      </c>
      <c r="D1197" s="318" t="s">
        <v>401</v>
      </c>
      <c r="E1197" s="318">
        <v>191000</v>
      </c>
      <c r="F1197" s="178">
        <v>191000003</v>
      </c>
      <c r="G1197" s="186" t="s">
        <v>4823</v>
      </c>
    </row>
    <row r="1198" spans="3:7" ht="14.5" x14ac:dyDescent="0.3">
      <c r="C1198" s="344" t="s">
        <v>5658</v>
      </c>
      <c r="D1198" s="318" t="s">
        <v>401</v>
      </c>
      <c r="E1198" s="318">
        <v>191000</v>
      </c>
      <c r="F1198" s="178">
        <v>191000004</v>
      </c>
      <c r="G1198" s="186" t="s">
        <v>4824</v>
      </c>
    </row>
    <row r="1199" spans="3:7" ht="14.5" x14ac:dyDescent="0.3">
      <c r="C1199" s="344" t="s">
        <v>5658</v>
      </c>
      <c r="D1199" s="318" t="s">
        <v>401</v>
      </c>
      <c r="E1199" s="318">
        <v>191000</v>
      </c>
      <c r="F1199" s="178">
        <v>191000005</v>
      </c>
      <c r="G1199" s="186" t="s">
        <v>6873</v>
      </c>
    </row>
    <row r="1200" spans="3:7" ht="14.5" x14ac:dyDescent="0.3">
      <c r="C1200" s="344" t="s">
        <v>5658</v>
      </c>
      <c r="D1200" s="318" t="s">
        <v>401</v>
      </c>
      <c r="E1200" s="318">
        <v>191000</v>
      </c>
      <c r="F1200" s="178">
        <v>191000006</v>
      </c>
      <c r="G1200" s="186" t="s">
        <v>6874</v>
      </c>
    </row>
    <row r="1201" spans="3:7" ht="14.5" x14ac:dyDescent="0.3">
      <c r="C1201" s="333" t="s">
        <v>5661</v>
      </c>
      <c r="D1201" s="334" t="s">
        <v>401</v>
      </c>
      <c r="E1201" s="335" t="s">
        <v>6875</v>
      </c>
      <c r="F1201" s="334"/>
      <c r="G1201" s="336" t="s">
        <v>4826</v>
      </c>
    </row>
    <row r="1202" spans="3:7" ht="14.5" x14ac:dyDescent="0.3">
      <c r="C1202" s="344" t="s">
        <v>5658</v>
      </c>
      <c r="D1202" s="318" t="s">
        <v>401</v>
      </c>
      <c r="E1202" s="318">
        <v>191099</v>
      </c>
      <c r="F1202" s="178">
        <v>191099000</v>
      </c>
      <c r="G1202" s="186" t="s">
        <v>4826</v>
      </c>
    </row>
    <row r="1203" spans="3:7" ht="14.5" x14ac:dyDescent="0.3">
      <c r="C1203" s="340" t="s">
        <v>5656</v>
      </c>
      <c r="D1203" s="341" t="s">
        <v>401</v>
      </c>
      <c r="E1203" s="342"/>
      <c r="F1203" s="341"/>
      <c r="G1203" s="343" t="s">
        <v>4827</v>
      </c>
    </row>
    <row r="1204" spans="3:7" ht="14.5" x14ac:dyDescent="0.3">
      <c r="C1204" s="329" t="s">
        <v>4334</v>
      </c>
      <c r="D1204" s="330" t="s">
        <v>401</v>
      </c>
      <c r="E1204" s="331"/>
      <c r="F1204" s="330"/>
      <c r="G1204" s="332" t="s">
        <v>4827</v>
      </c>
    </row>
    <row r="1205" spans="3:7" ht="14.5" x14ac:dyDescent="0.3">
      <c r="C1205" s="333" t="s">
        <v>5661</v>
      </c>
      <c r="D1205" s="334" t="s">
        <v>401</v>
      </c>
      <c r="E1205" s="335" t="s">
        <v>6876</v>
      </c>
      <c r="F1205" s="334"/>
      <c r="G1205" s="336" t="s">
        <v>4827</v>
      </c>
    </row>
    <row r="1206" spans="3:7" ht="14.5" x14ac:dyDescent="0.3">
      <c r="C1206" s="344" t="s">
        <v>5658</v>
      </c>
      <c r="D1206" s="318" t="s">
        <v>401</v>
      </c>
      <c r="E1206" s="318">
        <v>192000</v>
      </c>
      <c r="F1206" s="178">
        <v>192000001</v>
      </c>
      <c r="G1206" s="186" t="s">
        <v>6877</v>
      </c>
    </row>
    <row r="1207" spans="3:7" ht="14.5" x14ac:dyDescent="0.3">
      <c r="C1207" s="344" t="s">
        <v>5658</v>
      </c>
      <c r="D1207" s="318" t="s">
        <v>401</v>
      </c>
      <c r="E1207" s="318">
        <v>192000</v>
      </c>
      <c r="F1207" s="178">
        <v>192000002</v>
      </c>
      <c r="G1207" s="186" t="s">
        <v>6878</v>
      </c>
    </row>
    <row r="1208" spans="3:7" ht="14.5" x14ac:dyDescent="0.3">
      <c r="C1208" s="344" t="s">
        <v>5658</v>
      </c>
      <c r="D1208" s="318" t="s">
        <v>401</v>
      </c>
      <c r="E1208" s="318">
        <v>192000</v>
      </c>
      <c r="F1208" s="178">
        <v>192000003</v>
      </c>
      <c r="G1208" s="186" t="s">
        <v>6879</v>
      </c>
    </row>
    <row r="1209" spans="3:7" ht="14.5" x14ac:dyDescent="0.3">
      <c r="C1209" s="344" t="s">
        <v>5658</v>
      </c>
      <c r="D1209" s="318" t="s">
        <v>401</v>
      </c>
      <c r="E1209" s="318">
        <v>192000</v>
      </c>
      <c r="F1209" s="178">
        <v>192000004</v>
      </c>
      <c r="G1209" s="186" t="s">
        <v>6880</v>
      </c>
    </row>
    <row r="1210" spans="3:7" ht="14.5" x14ac:dyDescent="0.3">
      <c r="C1210" s="344" t="s">
        <v>5658</v>
      </c>
      <c r="D1210" s="318" t="s">
        <v>401</v>
      </c>
      <c r="E1210" s="318">
        <v>192000</v>
      </c>
      <c r="F1210" s="178">
        <v>192000005</v>
      </c>
      <c r="G1210" s="186" t="s">
        <v>6881</v>
      </c>
    </row>
    <row r="1211" spans="3:7" ht="14.5" x14ac:dyDescent="0.3">
      <c r="C1211" s="344" t="s">
        <v>5658</v>
      </c>
      <c r="D1211" s="318" t="s">
        <v>401</v>
      </c>
      <c r="E1211" s="318">
        <v>192000</v>
      </c>
      <c r="F1211" s="178">
        <v>192000006</v>
      </c>
      <c r="G1211" s="186" t="s">
        <v>6882</v>
      </c>
    </row>
    <row r="1212" spans="3:7" ht="14.5" x14ac:dyDescent="0.3">
      <c r="C1212" s="344" t="s">
        <v>5658</v>
      </c>
      <c r="D1212" s="318" t="s">
        <v>401</v>
      </c>
      <c r="E1212" s="318">
        <v>192000</v>
      </c>
      <c r="F1212" s="178">
        <v>192000007</v>
      </c>
      <c r="G1212" s="186" t="s">
        <v>4831</v>
      </c>
    </row>
    <row r="1213" spans="3:7" ht="14.5" x14ac:dyDescent="0.3">
      <c r="C1213" s="333" t="s">
        <v>5661</v>
      </c>
      <c r="D1213" s="334" t="s">
        <v>401</v>
      </c>
      <c r="E1213" s="335" t="s">
        <v>6883</v>
      </c>
      <c r="F1213" s="334"/>
      <c r="G1213" s="336" t="s">
        <v>4827</v>
      </c>
    </row>
    <row r="1214" spans="3:7" ht="14.5" x14ac:dyDescent="0.3">
      <c r="C1214" s="344" t="s">
        <v>5658</v>
      </c>
      <c r="D1214" s="318" t="s">
        <v>401</v>
      </c>
      <c r="E1214" s="318">
        <v>192099</v>
      </c>
      <c r="F1214" s="178">
        <v>192099000</v>
      </c>
      <c r="G1214" s="186" t="s">
        <v>4827</v>
      </c>
    </row>
    <row r="1215" spans="3:7" ht="14.5" x14ac:dyDescent="0.3">
      <c r="C1215" s="322" t="s">
        <v>5654</v>
      </c>
      <c r="D1215" s="323" t="s">
        <v>401</v>
      </c>
      <c r="E1215" s="339"/>
      <c r="F1215" s="323"/>
      <c r="G1215" s="324" t="s">
        <v>464</v>
      </c>
    </row>
    <row r="1216" spans="3:7" ht="14.5" x14ac:dyDescent="0.3">
      <c r="C1216" s="325" t="s">
        <v>5656</v>
      </c>
      <c r="D1216" s="326" t="s">
        <v>401</v>
      </c>
      <c r="E1216" s="327"/>
      <c r="F1216" s="326"/>
      <c r="G1216" s="328" t="s">
        <v>6884</v>
      </c>
    </row>
    <row r="1217" spans="3:7" ht="14.5" x14ac:dyDescent="0.3">
      <c r="C1217" s="329" t="s">
        <v>4334</v>
      </c>
      <c r="D1217" s="330" t="s">
        <v>401</v>
      </c>
      <c r="E1217" s="331"/>
      <c r="F1217" s="330"/>
      <c r="G1217" s="332" t="s">
        <v>4858</v>
      </c>
    </row>
    <row r="1218" spans="3:7" ht="14.5" x14ac:dyDescent="0.3">
      <c r="C1218" s="333" t="s">
        <v>5661</v>
      </c>
      <c r="D1218" s="334" t="s">
        <v>401</v>
      </c>
      <c r="E1218" s="335" t="s">
        <v>6885</v>
      </c>
      <c r="F1218" s="334"/>
      <c r="G1218" s="336" t="s">
        <v>4858</v>
      </c>
    </row>
    <row r="1219" spans="3:7" ht="14.5" x14ac:dyDescent="0.3">
      <c r="C1219" s="344" t="s">
        <v>5658</v>
      </c>
      <c r="D1219" s="318" t="s">
        <v>401</v>
      </c>
      <c r="E1219" s="318">
        <v>201100</v>
      </c>
      <c r="F1219" s="178">
        <v>201100001</v>
      </c>
      <c r="G1219" s="186" t="s">
        <v>4832</v>
      </c>
    </row>
    <row r="1220" spans="3:7" ht="14.5" x14ac:dyDescent="0.3">
      <c r="C1220" s="344" t="s">
        <v>5658</v>
      </c>
      <c r="D1220" s="318" t="s">
        <v>401</v>
      </c>
      <c r="E1220" s="318">
        <v>201100</v>
      </c>
      <c r="F1220" s="178">
        <v>201100002</v>
      </c>
      <c r="G1220" s="186" t="s">
        <v>4833</v>
      </c>
    </row>
    <row r="1221" spans="3:7" ht="14.5" x14ac:dyDescent="0.3">
      <c r="C1221" s="344" t="s">
        <v>5658</v>
      </c>
      <c r="D1221" s="318" t="s">
        <v>401</v>
      </c>
      <c r="E1221" s="318">
        <v>201100</v>
      </c>
      <c r="F1221" s="178">
        <v>201100003</v>
      </c>
      <c r="G1221" s="186" t="s">
        <v>4834</v>
      </c>
    </row>
    <row r="1222" spans="3:7" ht="14.5" x14ac:dyDescent="0.3">
      <c r="C1222" s="344" t="s">
        <v>5658</v>
      </c>
      <c r="D1222" s="318" t="s">
        <v>401</v>
      </c>
      <c r="E1222" s="318">
        <v>201100</v>
      </c>
      <c r="F1222" s="178">
        <v>201100004</v>
      </c>
      <c r="G1222" s="186" t="s">
        <v>4835</v>
      </c>
    </row>
    <row r="1223" spans="3:7" ht="14.5" x14ac:dyDescent="0.3">
      <c r="C1223" s="344" t="s">
        <v>5658</v>
      </c>
      <c r="D1223" s="318" t="s">
        <v>401</v>
      </c>
      <c r="E1223" s="318">
        <v>201100</v>
      </c>
      <c r="F1223" s="178">
        <v>201100005</v>
      </c>
      <c r="G1223" s="186" t="s">
        <v>4836</v>
      </c>
    </row>
    <row r="1224" spans="3:7" ht="14.5" x14ac:dyDescent="0.3">
      <c r="C1224" s="344" t="s">
        <v>5658</v>
      </c>
      <c r="D1224" s="318" t="s">
        <v>401</v>
      </c>
      <c r="E1224" s="318">
        <v>201100</v>
      </c>
      <c r="F1224" s="178">
        <v>201100006</v>
      </c>
      <c r="G1224" s="186" t="s">
        <v>4837</v>
      </c>
    </row>
    <row r="1225" spans="3:7" ht="14.5" x14ac:dyDescent="0.3">
      <c r="C1225" s="344" t="s">
        <v>5658</v>
      </c>
      <c r="D1225" s="318" t="s">
        <v>401</v>
      </c>
      <c r="E1225" s="318">
        <v>201100</v>
      </c>
      <c r="F1225" s="178">
        <v>201100007</v>
      </c>
      <c r="G1225" s="186" t="s">
        <v>4838</v>
      </c>
    </row>
    <row r="1226" spans="3:7" ht="14.5" x14ac:dyDescent="0.3">
      <c r="C1226" s="344" t="s">
        <v>5658</v>
      </c>
      <c r="D1226" s="318" t="s">
        <v>401</v>
      </c>
      <c r="E1226" s="318">
        <v>201100</v>
      </c>
      <c r="F1226" s="178">
        <v>201100008</v>
      </c>
      <c r="G1226" s="186" t="s">
        <v>4839</v>
      </c>
    </row>
    <row r="1227" spans="3:7" ht="14.5" x14ac:dyDescent="0.3">
      <c r="C1227" s="344" t="s">
        <v>5658</v>
      </c>
      <c r="D1227" s="318" t="s">
        <v>401</v>
      </c>
      <c r="E1227" s="318">
        <v>201100</v>
      </c>
      <c r="F1227" s="178">
        <v>201100009</v>
      </c>
      <c r="G1227" s="186" t="s">
        <v>4840</v>
      </c>
    </row>
    <row r="1228" spans="3:7" ht="14.5" x14ac:dyDescent="0.3">
      <c r="C1228" s="344" t="s">
        <v>5658</v>
      </c>
      <c r="D1228" s="318" t="s">
        <v>401</v>
      </c>
      <c r="E1228" s="318">
        <v>201100</v>
      </c>
      <c r="F1228" s="178">
        <v>201100010</v>
      </c>
      <c r="G1228" s="186" t="s">
        <v>4841</v>
      </c>
    </row>
    <row r="1229" spans="3:7" ht="14.5" x14ac:dyDescent="0.3">
      <c r="C1229" s="344" t="s">
        <v>5658</v>
      </c>
      <c r="D1229" s="318" t="s">
        <v>401</v>
      </c>
      <c r="E1229" s="318">
        <v>201100</v>
      </c>
      <c r="F1229" s="178">
        <v>201100011</v>
      </c>
      <c r="G1229" s="186" t="s">
        <v>4842</v>
      </c>
    </row>
    <row r="1230" spans="3:7" ht="14.5" x14ac:dyDescent="0.3">
      <c r="C1230" s="344" t="s">
        <v>5658</v>
      </c>
      <c r="D1230" s="318" t="s">
        <v>401</v>
      </c>
      <c r="E1230" s="318">
        <v>201100</v>
      </c>
      <c r="F1230" s="178">
        <v>201100012</v>
      </c>
      <c r="G1230" s="186" t="s">
        <v>4843</v>
      </c>
    </row>
    <row r="1231" spans="3:7" ht="14.5" x14ac:dyDescent="0.3">
      <c r="C1231" s="344" t="s">
        <v>5658</v>
      </c>
      <c r="D1231" s="318" t="s">
        <v>401</v>
      </c>
      <c r="E1231" s="318">
        <v>201100</v>
      </c>
      <c r="F1231" s="178">
        <v>201100013</v>
      </c>
      <c r="G1231" s="186" t="s">
        <v>4844</v>
      </c>
    </row>
    <row r="1232" spans="3:7" ht="14.5" x14ac:dyDescent="0.3">
      <c r="C1232" s="344" t="s">
        <v>5658</v>
      </c>
      <c r="D1232" s="318" t="s">
        <v>401</v>
      </c>
      <c r="E1232" s="318">
        <v>201100</v>
      </c>
      <c r="F1232" s="178">
        <v>201100014</v>
      </c>
      <c r="G1232" s="186" t="s">
        <v>4845</v>
      </c>
    </row>
    <row r="1233" spans="3:7" ht="14.5" x14ac:dyDescent="0.3">
      <c r="C1233" s="344" t="s">
        <v>5658</v>
      </c>
      <c r="D1233" s="318" t="s">
        <v>401</v>
      </c>
      <c r="E1233" s="318">
        <v>201100</v>
      </c>
      <c r="F1233" s="178">
        <v>201100015</v>
      </c>
      <c r="G1233" s="186" t="s">
        <v>4846</v>
      </c>
    </row>
    <row r="1234" spans="3:7" ht="14.5" x14ac:dyDescent="0.3">
      <c r="C1234" s="344" t="s">
        <v>5658</v>
      </c>
      <c r="D1234" s="318" t="s">
        <v>401</v>
      </c>
      <c r="E1234" s="318">
        <v>201100</v>
      </c>
      <c r="F1234" s="178">
        <v>201100016</v>
      </c>
      <c r="G1234" s="186" t="s">
        <v>4847</v>
      </c>
    </row>
    <row r="1235" spans="3:7" ht="14.5" x14ac:dyDescent="0.3">
      <c r="C1235" s="344" t="s">
        <v>5658</v>
      </c>
      <c r="D1235" s="318" t="s">
        <v>401</v>
      </c>
      <c r="E1235" s="318">
        <v>201100</v>
      </c>
      <c r="F1235" s="178">
        <v>201100017</v>
      </c>
      <c r="G1235" s="186" t="s">
        <v>4848</v>
      </c>
    </row>
    <row r="1236" spans="3:7" ht="14.5" x14ac:dyDescent="0.3">
      <c r="C1236" s="344" t="s">
        <v>5658</v>
      </c>
      <c r="D1236" s="318" t="s">
        <v>401</v>
      </c>
      <c r="E1236" s="318">
        <v>201100</v>
      </c>
      <c r="F1236" s="178">
        <v>201100018</v>
      </c>
      <c r="G1236" s="186" t="s">
        <v>4849</v>
      </c>
    </row>
    <row r="1237" spans="3:7" ht="14.5" x14ac:dyDescent="0.3">
      <c r="C1237" s="344" t="s">
        <v>5658</v>
      </c>
      <c r="D1237" s="318" t="s">
        <v>401</v>
      </c>
      <c r="E1237" s="318">
        <v>201100</v>
      </c>
      <c r="F1237" s="178">
        <v>201100019</v>
      </c>
      <c r="G1237" s="186" t="s">
        <v>4850</v>
      </c>
    </row>
    <row r="1238" spans="3:7" ht="14.5" x14ac:dyDescent="0.3">
      <c r="C1238" s="344" t="s">
        <v>5658</v>
      </c>
      <c r="D1238" s="318" t="s">
        <v>401</v>
      </c>
      <c r="E1238" s="318">
        <v>201100</v>
      </c>
      <c r="F1238" s="178">
        <v>201100020</v>
      </c>
      <c r="G1238" s="186" t="s">
        <v>6886</v>
      </c>
    </row>
    <row r="1239" spans="3:7" ht="14.5" x14ac:dyDescent="0.3">
      <c r="C1239" s="344" t="s">
        <v>5658</v>
      </c>
      <c r="D1239" s="318" t="s">
        <v>401</v>
      </c>
      <c r="E1239" s="318">
        <v>201100</v>
      </c>
      <c r="F1239" s="178">
        <v>201100021</v>
      </c>
      <c r="G1239" s="186" t="s">
        <v>4852</v>
      </c>
    </row>
    <row r="1240" spans="3:7" ht="14.5" x14ac:dyDescent="0.3">
      <c r="C1240" s="344" t="s">
        <v>5658</v>
      </c>
      <c r="D1240" s="318" t="s">
        <v>401</v>
      </c>
      <c r="E1240" s="318">
        <v>201100</v>
      </c>
      <c r="F1240" s="178">
        <v>201100022</v>
      </c>
      <c r="G1240" s="186" t="s">
        <v>4853</v>
      </c>
    </row>
    <row r="1241" spans="3:7" ht="14.5" x14ac:dyDescent="0.3">
      <c r="C1241" s="344" t="s">
        <v>5658</v>
      </c>
      <c r="D1241" s="318" t="s">
        <v>401</v>
      </c>
      <c r="E1241" s="318">
        <v>201100</v>
      </c>
      <c r="F1241" s="178">
        <v>201100023</v>
      </c>
      <c r="G1241" s="186" t="s">
        <v>4854</v>
      </c>
    </row>
    <row r="1242" spans="3:7" ht="14.5" x14ac:dyDescent="0.3">
      <c r="C1242" s="344" t="s">
        <v>5658</v>
      </c>
      <c r="D1242" s="318" t="s">
        <v>401</v>
      </c>
      <c r="E1242" s="318">
        <v>201100</v>
      </c>
      <c r="F1242" s="178">
        <v>201100024</v>
      </c>
      <c r="G1242" s="186" t="s">
        <v>4855</v>
      </c>
    </row>
    <row r="1243" spans="3:7" ht="14.5" x14ac:dyDescent="0.3">
      <c r="C1243" s="344" t="s">
        <v>5658</v>
      </c>
      <c r="D1243" s="318" t="s">
        <v>401</v>
      </c>
      <c r="E1243" s="318">
        <v>201100</v>
      </c>
      <c r="F1243" s="178">
        <v>201100025</v>
      </c>
      <c r="G1243" s="186" t="s">
        <v>4856</v>
      </c>
    </row>
    <row r="1244" spans="3:7" ht="14.5" x14ac:dyDescent="0.3">
      <c r="C1244" s="333" t="s">
        <v>5661</v>
      </c>
      <c r="D1244" s="334" t="s">
        <v>401</v>
      </c>
      <c r="E1244" s="335" t="s">
        <v>6887</v>
      </c>
      <c r="F1244" s="334"/>
      <c r="G1244" s="336" t="s">
        <v>4858</v>
      </c>
    </row>
    <row r="1245" spans="3:7" ht="14.5" x14ac:dyDescent="0.3">
      <c r="C1245" s="344" t="s">
        <v>5658</v>
      </c>
      <c r="D1245" s="318" t="s">
        <v>401</v>
      </c>
      <c r="E1245" s="318">
        <v>201199</v>
      </c>
      <c r="F1245" s="178">
        <v>201199000</v>
      </c>
      <c r="G1245" s="186" t="s">
        <v>4858</v>
      </c>
    </row>
    <row r="1246" spans="3:7" ht="14.5" x14ac:dyDescent="0.3">
      <c r="C1246" s="329" t="s">
        <v>4334</v>
      </c>
      <c r="D1246" s="330" t="s">
        <v>401</v>
      </c>
      <c r="E1246" s="331"/>
      <c r="F1246" s="330"/>
      <c r="G1246" s="332" t="s">
        <v>6888</v>
      </c>
    </row>
    <row r="1247" spans="3:7" ht="14.5" x14ac:dyDescent="0.3">
      <c r="C1247" s="333" t="s">
        <v>5661</v>
      </c>
      <c r="D1247" s="334" t="s">
        <v>401</v>
      </c>
      <c r="E1247" s="335" t="s">
        <v>6889</v>
      </c>
      <c r="F1247" s="334"/>
      <c r="G1247" s="336" t="s">
        <v>6888</v>
      </c>
    </row>
    <row r="1248" spans="3:7" ht="14.5" x14ac:dyDescent="0.3">
      <c r="C1248" s="344" t="s">
        <v>5658</v>
      </c>
      <c r="D1248" s="318" t="s">
        <v>401</v>
      </c>
      <c r="E1248" s="318">
        <v>201200</v>
      </c>
      <c r="F1248" s="178">
        <v>201200001</v>
      </c>
      <c r="G1248" s="186" t="s">
        <v>6890</v>
      </c>
    </row>
    <row r="1249" spans="3:7" ht="14.5" x14ac:dyDescent="0.3">
      <c r="C1249" s="344" t="s">
        <v>5658</v>
      </c>
      <c r="D1249" s="318" t="s">
        <v>401</v>
      </c>
      <c r="E1249" s="318">
        <v>201200</v>
      </c>
      <c r="F1249" s="178">
        <v>201200002</v>
      </c>
      <c r="G1249" s="186" t="s">
        <v>6891</v>
      </c>
    </row>
    <row r="1250" spans="3:7" ht="14.5" x14ac:dyDescent="0.3">
      <c r="C1250" s="344" t="s">
        <v>5658</v>
      </c>
      <c r="D1250" s="318" t="s">
        <v>401</v>
      </c>
      <c r="E1250" s="318">
        <v>201200</v>
      </c>
      <c r="F1250" s="178">
        <v>201200003</v>
      </c>
      <c r="G1250" s="186" t="s">
        <v>6892</v>
      </c>
    </row>
    <row r="1251" spans="3:7" ht="14.5" x14ac:dyDescent="0.3">
      <c r="C1251" s="344" t="s">
        <v>5658</v>
      </c>
      <c r="D1251" s="318" t="s">
        <v>401</v>
      </c>
      <c r="E1251" s="318">
        <v>201200</v>
      </c>
      <c r="F1251" s="178">
        <v>201200004</v>
      </c>
      <c r="G1251" s="186" t="s">
        <v>6893</v>
      </c>
    </row>
    <row r="1252" spans="3:7" ht="14.5" x14ac:dyDescent="0.3">
      <c r="C1252" s="333" t="s">
        <v>5661</v>
      </c>
      <c r="D1252" s="334" t="s">
        <v>401</v>
      </c>
      <c r="E1252" s="335" t="s">
        <v>6894</v>
      </c>
      <c r="F1252" s="334"/>
      <c r="G1252" s="336" t="s">
        <v>6888</v>
      </c>
    </row>
    <row r="1253" spans="3:7" ht="14.5" x14ac:dyDescent="0.3">
      <c r="C1253" s="344" t="s">
        <v>5658</v>
      </c>
      <c r="D1253" s="318" t="s">
        <v>401</v>
      </c>
      <c r="E1253" s="318">
        <v>201299</v>
      </c>
      <c r="F1253" s="178">
        <v>201299000</v>
      </c>
      <c r="G1253" s="186" t="s">
        <v>6888</v>
      </c>
    </row>
    <row r="1254" spans="3:7" ht="14.5" x14ac:dyDescent="0.3">
      <c r="C1254" s="329" t="s">
        <v>4334</v>
      </c>
      <c r="D1254" s="330" t="s">
        <v>401</v>
      </c>
      <c r="E1254" s="331"/>
      <c r="F1254" s="330"/>
      <c r="G1254" s="332" t="s">
        <v>4859</v>
      </c>
    </row>
    <row r="1255" spans="3:7" ht="14.5" x14ac:dyDescent="0.3">
      <c r="C1255" s="333" t="s">
        <v>5661</v>
      </c>
      <c r="D1255" s="334" t="s">
        <v>401</v>
      </c>
      <c r="E1255" s="335" t="s">
        <v>6895</v>
      </c>
      <c r="F1255" s="334"/>
      <c r="G1255" s="336" t="s">
        <v>4859</v>
      </c>
    </row>
    <row r="1256" spans="3:7" ht="14.5" x14ac:dyDescent="0.3">
      <c r="C1256" s="344" t="s">
        <v>5658</v>
      </c>
      <c r="D1256" s="318" t="s">
        <v>401</v>
      </c>
      <c r="E1256" s="318">
        <v>201300</v>
      </c>
      <c r="F1256" s="178">
        <v>201300001</v>
      </c>
      <c r="G1256" s="186" t="s">
        <v>6896</v>
      </c>
    </row>
    <row r="1257" spans="3:7" ht="14.5" x14ac:dyDescent="0.3">
      <c r="C1257" s="344" t="s">
        <v>5658</v>
      </c>
      <c r="D1257" s="318" t="s">
        <v>401</v>
      </c>
      <c r="E1257" s="318">
        <v>201300</v>
      </c>
      <c r="F1257" s="178">
        <v>201300002</v>
      </c>
      <c r="G1257" s="186" t="s">
        <v>6897</v>
      </c>
    </row>
    <row r="1258" spans="3:7" ht="14.5" x14ac:dyDescent="0.3">
      <c r="C1258" s="344" t="s">
        <v>5658</v>
      </c>
      <c r="D1258" s="318" t="s">
        <v>401</v>
      </c>
      <c r="E1258" s="318">
        <v>201300</v>
      </c>
      <c r="F1258" s="178">
        <v>201300003</v>
      </c>
      <c r="G1258" s="186" t="s">
        <v>6898</v>
      </c>
    </row>
    <row r="1259" spans="3:7" ht="14.5" x14ac:dyDescent="0.3">
      <c r="C1259" s="344" t="s">
        <v>5658</v>
      </c>
      <c r="D1259" s="318" t="s">
        <v>401</v>
      </c>
      <c r="E1259" s="318">
        <v>201300</v>
      </c>
      <c r="F1259" s="178">
        <v>201300004</v>
      </c>
      <c r="G1259" s="186" t="s">
        <v>6899</v>
      </c>
    </row>
    <row r="1260" spans="3:7" ht="14.5" x14ac:dyDescent="0.3">
      <c r="C1260" s="344" t="s">
        <v>5658</v>
      </c>
      <c r="D1260" s="318" t="s">
        <v>401</v>
      </c>
      <c r="E1260" s="318">
        <v>201300</v>
      </c>
      <c r="F1260" s="178">
        <v>201300005</v>
      </c>
      <c r="G1260" s="186" t="s">
        <v>6900</v>
      </c>
    </row>
    <row r="1261" spans="3:7" ht="14.5" x14ac:dyDescent="0.3">
      <c r="C1261" s="344" t="s">
        <v>5658</v>
      </c>
      <c r="D1261" s="318" t="s">
        <v>401</v>
      </c>
      <c r="E1261" s="318">
        <v>201300</v>
      </c>
      <c r="F1261" s="178">
        <v>201300006</v>
      </c>
      <c r="G1261" s="186" t="s">
        <v>6901</v>
      </c>
    </row>
    <row r="1262" spans="3:7" ht="14.5" x14ac:dyDescent="0.3">
      <c r="C1262" s="344" t="s">
        <v>5658</v>
      </c>
      <c r="D1262" s="318" t="s">
        <v>401</v>
      </c>
      <c r="E1262" s="318">
        <v>201300</v>
      </c>
      <c r="F1262" s="178">
        <v>201300007</v>
      </c>
      <c r="G1262" s="186" t="s">
        <v>6902</v>
      </c>
    </row>
    <row r="1263" spans="3:7" ht="14.5" x14ac:dyDescent="0.3">
      <c r="C1263" s="344" t="s">
        <v>5658</v>
      </c>
      <c r="D1263" s="318" t="s">
        <v>401</v>
      </c>
      <c r="E1263" s="318">
        <v>201300</v>
      </c>
      <c r="F1263" s="178">
        <v>201300008</v>
      </c>
      <c r="G1263" s="186" t="s">
        <v>6903</v>
      </c>
    </row>
    <row r="1264" spans="3:7" ht="14.5" x14ac:dyDescent="0.3">
      <c r="C1264" s="344" t="s">
        <v>5658</v>
      </c>
      <c r="D1264" s="318" t="s">
        <v>401</v>
      </c>
      <c r="E1264" s="318">
        <v>201300</v>
      </c>
      <c r="F1264" s="178">
        <v>201300009</v>
      </c>
      <c r="G1264" s="186" t="s">
        <v>6904</v>
      </c>
    </row>
    <row r="1265" spans="3:7" ht="14.5" x14ac:dyDescent="0.3">
      <c r="C1265" s="344" t="s">
        <v>5658</v>
      </c>
      <c r="D1265" s="318" t="s">
        <v>401</v>
      </c>
      <c r="E1265" s="318">
        <v>201300</v>
      </c>
      <c r="F1265" s="178">
        <v>201300010</v>
      </c>
      <c r="G1265" s="186" t="s">
        <v>6905</v>
      </c>
    </row>
    <row r="1266" spans="3:7" ht="14.5" x14ac:dyDescent="0.3">
      <c r="C1266" s="333" t="s">
        <v>5661</v>
      </c>
      <c r="D1266" s="334" t="s">
        <v>401</v>
      </c>
      <c r="E1266" s="335" t="s">
        <v>6906</v>
      </c>
      <c r="F1266" s="334"/>
      <c r="G1266" s="336" t="s">
        <v>4859</v>
      </c>
    </row>
    <row r="1267" spans="3:7" ht="14.5" x14ac:dyDescent="0.3">
      <c r="C1267" s="344" t="s">
        <v>5658</v>
      </c>
      <c r="D1267" s="318" t="s">
        <v>401</v>
      </c>
      <c r="E1267" s="318">
        <v>201399</v>
      </c>
      <c r="F1267" s="178">
        <v>201399000</v>
      </c>
      <c r="G1267" s="186" t="s">
        <v>4859</v>
      </c>
    </row>
    <row r="1268" spans="3:7" ht="14.5" x14ac:dyDescent="0.3">
      <c r="C1268" s="325" t="s">
        <v>5656</v>
      </c>
      <c r="D1268" s="326" t="s">
        <v>401</v>
      </c>
      <c r="E1268" s="327"/>
      <c r="F1268" s="326"/>
      <c r="G1268" s="328" t="s">
        <v>6907</v>
      </c>
    </row>
    <row r="1269" spans="3:7" ht="14.5" x14ac:dyDescent="0.3">
      <c r="C1269" s="329" t="s">
        <v>4334</v>
      </c>
      <c r="D1269" s="330" t="s">
        <v>401</v>
      </c>
      <c r="E1269" s="331"/>
      <c r="F1269" s="330"/>
      <c r="G1269" s="332" t="s">
        <v>6908</v>
      </c>
    </row>
    <row r="1270" spans="3:7" ht="14.5" x14ac:dyDescent="0.3">
      <c r="C1270" s="333" t="s">
        <v>5661</v>
      </c>
      <c r="D1270" s="334" t="s">
        <v>401</v>
      </c>
      <c r="E1270" s="335" t="s">
        <v>6909</v>
      </c>
      <c r="F1270" s="334"/>
      <c r="G1270" s="336" t="s">
        <v>6908</v>
      </c>
    </row>
    <row r="1271" spans="3:7" ht="14.5" x14ac:dyDescent="0.3">
      <c r="C1271" s="344" t="s">
        <v>5658</v>
      </c>
      <c r="D1271" s="318" t="s">
        <v>401</v>
      </c>
      <c r="E1271" s="318">
        <v>202100</v>
      </c>
      <c r="F1271" s="178">
        <v>202100001</v>
      </c>
      <c r="G1271" s="186" t="s">
        <v>6910</v>
      </c>
    </row>
    <row r="1272" spans="3:7" ht="14.5" x14ac:dyDescent="0.3">
      <c r="C1272" s="344" t="s">
        <v>5658</v>
      </c>
      <c r="D1272" s="318" t="s">
        <v>401</v>
      </c>
      <c r="E1272" s="318">
        <v>202100</v>
      </c>
      <c r="F1272" s="178">
        <v>202100002</v>
      </c>
      <c r="G1272" s="186" t="s">
        <v>6911</v>
      </c>
    </row>
    <row r="1273" spans="3:7" ht="14.5" x14ac:dyDescent="0.3">
      <c r="C1273" s="344" t="s">
        <v>5658</v>
      </c>
      <c r="D1273" s="318" t="s">
        <v>401</v>
      </c>
      <c r="E1273" s="318">
        <v>202100</v>
      </c>
      <c r="F1273" s="178">
        <v>202100003</v>
      </c>
      <c r="G1273" s="186" t="s">
        <v>6912</v>
      </c>
    </row>
    <row r="1274" spans="3:7" ht="14.5" x14ac:dyDescent="0.3">
      <c r="C1274" s="344" t="s">
        <v>5658</v>
      </c>
      <c r="D1274" s="318" t="s">
        <v>401</v>
      </c>
      <c r="E1274" s="318">
        <v>202100</v>
      </c>
      <c r="F1274" s="178">
        <v>202100004</v>
      </c>
      <c r="G1274" s="186" t="s">
        <v>6913</v>
      </c>
    </row>
    <row r="1275" spans="3:7" ht="14.5" x14ac:dyDescent="0.3">
      <c r="C1275" s="333" t="s">
        <v>5661</v>
      </c>
      <c r="D1275" s="334" t="s">
        <v>401</v>
      </c>
      <c r="E1275" s="335" t="s">
        <v>6914</v>
      </c>
      <c r="F1275" s="334"/>
      <c r="G1275" s="336" t="s">
        <v>6908</v>
      </c>
    </row>
    <row r="1276" spans="3:7" ht="14.5" x14ac:dyDescent="0.3">
      <c r="C1276" s="344" t="s">
        <v>5658</v>
      </c>
      <c r="D1276" s="318" t="s">
        <v>401</v>
      </c>
      <c r="E1276" s="318">
        <v>202199</v>
      </c>
      <c r="F1276" s="178">
        <v>202199000</v>
      </c>
      <c r="G1276" s="186" t="s">
        <v>6908</v>
      </c>
    </row>
    <row r="1277" spans="3:7" ht="14.5" x14ac:dyDescent="0.3">
      <c r="C1277" s="329" t="s">
        <v>4334</v>
      </c>
      <c r="D1277" s="330" t="s">
        <v>401</v>
      </c>
      <c r="E1277" s="331"/>
      <c r="F1277" s="330"/>
      <c r="G1277" s="332" t="s">
        <v>6915</v>
      </c>
    </row>
    <row r="1278" spans="3:7" ht="14.5" x14ac:dyDescent="0.3">
      <c r="C1278" s="333" t="s">
        <v>5661</v>
      </c>
      <c r="D1278" s="334" t="s">
        <v>401</v>
      </c>
      <c r="E1278" s="335" t="s">
        <v>6916</v>
      </c>
      <c r="F1278" s="334"/>
      <c r="G1278" s="336" t="s">
        <v>6915</v>
      </c>
    </row>
    <row r="1279" spans="3:7" ht="14.5" x14ac:dyDescent="0.3">
      <c r="C1279" s="344" t="s">
        <v>5658</v>
      </c>
      <c r="D1279" s="318" t="s">
        <v>401</v>
      </c>
      <c r="E1279" s="318">
        <v>202200</v>
      </c>
      <c r="F1279" s="178">
        <v>202200001</v>
      </c>
      <c r="G1279" s="186" t="s">
        <v>6917</v>
      </c>
    </row>
    <row r="1280" spans="3:7" ht="14.5" x14ac:dyDescent="0.3">
      <c r="C1280" s="344" t="s">
        <v>5658</v>
      </c>
      <c r="D1280" s="318" t="s">
        <v>401</v>
      </c>
      <c r="E1280" s="318">
        <v>202200</v>
      </c>
      <c r="F1280" s="178">
        <v>202200002</v>
      </c>
      <c r="G1280" s="186" t="s">
        <v>6918</v>
      </c>
    </row>
    <row r="1281" spans="3:7" ht="14.5" x14ac:dyDescent="0.3">
      <c r="C1281" s="344" t="s">
        <v>5658</v>
      </c>
      <c r="D1281" s="318" t="s">
        <v>401</v>
      </c>
      <c r="E1281" s="318">
        <v>202200</v>
      </c>
      <c r="F1281" s="178">
        <v>202200003</v>
      </c>
      <c r="G1281" s="186" t="s">
        <v>6919</v>
      </c>
    </row>
    <row r="1282" spans="3:7" ht="14.5" x14ac:dyDescent="0.3">
      <c r="C1282" s="344" t="s">
        <v>5658</v>
      </c>
      <c r="D1282" s="318" t="s">
        <v>401</v>
      </c>
      <c r="E1282" s="318">
        <v>202200</v>
      </c>
      <c r="F1282" s="178">
        <v>202200004</v>
      </c>
      <c r="G1282" s="186" t="s">
        <v>6920</v>
      </c>
    </row>
    <row r="1283" spans="3:7" ht="14.5" x14ac:dyDescent="0.3">
      <c r="C1283" s="344" t="s">
        <v>5658</v>
      </c>
      <c r="D1283" s="318" t="s">
        <v>401</v>
      </c>
      <c r="E1283" s="318">
        <v>202200</v>
      </c>
      <c r="F1283" s="178">
        <v>202200005</v>
      </c>
      <c r="G1283" s="186" t="s">
        <v>6921</v>
      </c>
    </row>
    <row r="1284" spans="3:7" ht="14.5" x14ac:dyDescent="0.3">
      <c r="C1284" s="344" t="s">
        <v>5658</v>
      </c>
      <c r="D1284" s="318" t="s">
        <v>401</v>
      </c>
      <c r="E1284" s="318">
        <v>202200</v>
      </c>
      <c r="F1284" s="178">
        <v>202200006</v>
      </c>
      <c r="G1284" s="186" t="s">
        <v>6922</v>
      </c>
    </row>
    <row r="1285" spans="3:7" ht="14.5" x14ac:dyDescent="0.3">
      <c r="C1285" s="344" t="s">
        <v>5658</v>
      </c>
      <c r="D1285" s="318" t="s">
        <v>401</v>
      </c>
      <c r="E1285" s="318">
        <v>202200</v>
      </c>
      <c r="F1285" s="178">
        <v>202200007</v>
      </c>
      <c r="G1285" s="186" t="s">
        <v>6923</v>
      </c>
    </row>
    <row r="1286" spans="3:7" ht="14.5" x14ac:dyDescent="0.3">
      <c r="C1286" s="344" t="s">
        <v>5658</v>
      </c>
      <c r="D1286" s="318" t="s">
        <v>401</v>
      </c>
      <c r="E1286" s="318">
        <v>202200</v>
      </c>
      <c r="F1286" s="178">
        <v>202200008</v>
      </c>
      <c r="G1286" s="186" t="s">
        <v>6924</v>
      </c>
    </row>
    <row r="1287" spans="3:7" ht="14.5" x14ac:dyDescent="0.3">
      <c r="C1287" s="333" t="s">
        <v>5661</v>
      </c>
      <c r="D1287" s="334" t="s">
        <v>401</v>
      </c>
      <c r="E1287" s="335" t="s">
        <v>6925</v>
      </c>
      <c r="F1287" s="334"/>
      <c r="G1287" s="336" t="s">
        <v>6915</v>
      </c>
    </row>
    <row r="1288" spans="3:7" ht="14.5" x14ac:dyDescent="0.3">
      <c r="C1288" s="344" t="s">
        <v>5658</v>
      </c>
      <c r="D1288" s="318" t="s">
        <v>401</v>
      </c>
      <c r="E1288" s="318">
        <v>202299</v>
      </c>
      <c r="F1288" s="178">
        <v>202299000</v>
      </c>
      <c r="G1288" s="186" t="s">
        <v>6915</v>
      </c>
    </row>
    <row r="1289" spans="3:7" ht="14.5" x14ac:dyDescent="0.3">
      <c r="C1289" s="329" t="s">
        <v>4334</v>
      </c>
      <c r="D1289" s="330" t="s">
        <v>401</v>
      </c>
      <c r="E1289" s="331"/>
      <c r="F1289" s="330"/>
      <c r="G1289" s="332" t="s">
        <v>6926</v>
      </c>
    </row>
    <row r="1290" spans="3:7" ht="14.5" x14ac:dyDescent="0.3">
      <c r="C1290" s="333" t="s">
        <v>5661</v>
      </c>
      <c r="D1290" s="334" t="s">
        <v>401</v>
      </c>
      <c r="E1290" s="335" t="s">
        <v>6927</v>
      </c>
      <c r="F1290" s="334"/>
      <c r="G1290" s="336" t="s">
        <v>6928</v>
      </c>
    </row>
    <row r="1291" spans="3:7" ht="14.5" x14ac:dyDescent="0.3">
      <c r="C1291" s="344" t="s">
        <v>5658</v>
      </c>
      <c r="D1291" s="318" t="s">
        <v>401</v>
      </c>
      <c r="E1291" s="318">
        <v>202301</v>
      </c>
      <c r="F1291" s="178">
        <v>202301001</v>
      </c>
      <c r="G1291" s="186" t="s">
        <v>6929</v>
      </c>
    </row>
    <row r="1292" spans="3:7" ht="14.5" x14ac:dyDescent="0.3">
      <c r="C1292" s="344" t="s">
        <v>5658</v>
      </c>
      <c r="D1292" s="318" t="s">
        <v>401</v>
      </c>
      <c r="E1292" s="318">
        <v>202301</v>
      </c>
      <c r="F1292" s="178">
        <v>202301002</v>
      </c>
      <c r="G1292" s="186" t="s">
        <v>6930</v>
      </c>
    </row>
    <row r="1293" spans="3:7" ht="14.5" x14ac:dyDescent="0.3">
      <c r="C1293" s="344" t="s">
        <v>5658</v>
      </c>
      <c r="D1293" s="318" t="s">
        <v>401</v>
      </c>
      <c r="E1293" s="318">
        <v>202301</v>
      </c>
      <c r="F1293" s="178">
        <v>202301003</v>
      </c>
      <c r="G1293" s="186" t="s">
        <v>6931</v>
      </c>
    </row>
    <row r="1294" spans="3:7" ht="14.5" x14ac:dyDescent="0.3">
      <c r="C1294" s="344" t="s">
        <v>5658</v>
      </c>
      <c r="D1294" s="318" t="s">
        <v>401</v>
      </c>
      <c r="E1294" s="318">
        <v>202301</v>
      </c>
      <c r="F1294" s="178">
        <v>202301004</v>
      </c>
      <c r="G1294" s="186" t="s">
        <v>6932</v>
      </c>
    </row>
    <row r="1295" spans="3:7" ht="14.5" x14ac:dyDescent="0.3">
      <c r="C1295" s="344" t="s">
        <v>5658</v>
      </c>
      <c r="D1295" s="318" t="s">
        <v>401</v>
      </c>
      <c r="E1295" s="318">
        <v>202301</v>
      </c>
      <c r="F1295" s="178">
        <v>202301005</v>
      </c>
      <c r="G1295" s="186" t="s">
        <v>6933</v>
      </c>
    </row>
    <row r="1296" spans="3:7" ht="14.5" x14ac:dyDescent="0.3">
      <c r="C1296" s="344" t="s">
        <v>5658</v>
      </c>
      <c r="D1296" s="318" t="s">
        <v>401</v>
      </c>
      <c r="E1296" s="318">
        <v>202301</v>
      </c>
      <c r="F1296" s="178">
        <v>202301006</v>
      </c>
      <c r="G1296" s="186" t="s">
        <v>6934</v>
      </c>
    </row>
    <row r="1297" spans="3:7" ht="14.5" x14ac:dyDescent="0.3">
      <c r="C1297" s="344" t="s">
        <v>5658</v>
      </c>
      <c r="D1297" s="318" t="s">
        <v>401</v>
      </c>
      <c r="E1297" s="318">
        <v>202301</v>
      </c>
      <c r="F1297" s="178">
        <v>202301007</v>
      </c>
      <c r="G1297" s="186" t="s">
        <v>6935</v>
      </c>
    </row>
    <row r="1298" spans="3:7" ht="14.5" x14ac:dyDescent="0.3">
      <c r="C1298" s="344" t="s">
        <v>5658</v>
      </c>
      <c r="D1298" s="318" t="s">
        <v>401</v>
      </c>
      <c r="E1298" s="318">
        <v>202301</v>
      </c>
      <c r="F1298" s="178">
        <v>202301008</v>
      </c>
      <c r="G1298" s="186" t="s">
        <v>6936</v>
      </c>
    </row>
    <row r="1299" spans="3:7" ht="14.5" x14ac:dyDescent="0.3">
      <c r="C1299" s="344" t="s">
        <v>5658</v>
      </c>
      <c r="D1299" s="318" t="s">
        <v>401</v>
      </c>
      <c r="E1299" s="318">
        <v>202301</v>
      </c>
      <c r="F1299" s="178">
        <v>202301009</v>
      </c>
      <c r="G1299" s="186" t="s">
        <v>6937</v>
      </c>
    </row>
    <row r="1300" spans="3:7" ht="14.5" x14ac:dyDescent="0.3">
      <c r="C1300" s="344" t="s">
        <v>5658</v>
      </c>
      <c r="D1300" s="318" t="s">
        <v>401</v>
      </c>
      <c r="E1300" s="318">
        <v>202301</v>
      </c>
      <c r="F1300" s="178">
        <v>202301090</v>
      </c>
      <c r="G1300" s="186" t="s">
        <v>6938</v>
      </c>
    </row>
    <row r="1301" spans="3:7" ht="14.5" x14ac:dyDescent="0.3">
      <c r="C1301" s="333" t="s">
        <v>5661</v>
      </c>
      <c r="D1301" s="334" t="s">
        <v>401</v>
      </c>
      <c r="E1301" s="335" t="s">
        <v>6939</v>
      </c>
      <c r="F1301" s="334"/>
      <c r="G1301" s="336" t="s">
        <v>6940</v>
      </c>
    </row>
    <row r="1302" spans="3:7" ht="14.5" x14ac:dyDescent="0.3">
      <c r="C1302" s="344" t="s">
        <v>5658</v>
      </c>
      <c r="D1302" s="318" t="s">
        <v>401</v>
      </c>
      <c r="E1302" s="318">
        <v>202302</v>
      </c>
      <c r="F1302" s="178">
        <v>202302001</v>
      </c>
      <c r="G1302" s="186" t="s">
        <v>6941</v>
      </c>
    </row>
    <row r="1303" spans="3:7" ht="14.5" x14ac:dyDescent="0.3">
      <c r="C1303" s="344" t="s">
        <v>5658</v>
      </c>
      <c r="D1303" s="318" t="s">
        <v>401</v>
      </c>
      <c r="E1303" s="318">
        <v>202302</v>
      </c>
      <c r="F1303" s="178">
        <v>202302002</v>
      </c>
      <c r="G1303" s="186" t="s">
        <v>6942</v>
      </c>
    </row>
    <row r="1304" spans="3:7" ht="14.5" x14ac:dyDescent="0.3">
      <c r="C1304" s="344" t="s">
        <v>5658</v>
      </c>
      <c r="D1304" s="318" t="s">
        <v>401</v>
      </c>
      <c r="E1304" s="318">
        <v>202302</v>
      </c>
      <c r="F1304" s="178">
        <v>202302003</v>
      </c>
      <c r="G1304" s="186" t="s">
        <v>6943</v>
      </c>
    </row>
    <row r="1305" spans="3:7" ht="14.5" x14ac:dyDescent="0.3">
      <c r="C1305" s="344" t="s">
        <v>5658</v>
      </c>
      <c r="D1305" s="318" t="s">
        <v>401</v>
      </c>
      <c r="E1305" s="318">
        <v>202302</v>
      </c>
      <c r="F1305" s="178">
        <v>202302004</v>
      </c>
      <c r="G1305" s="186" t="s">
        <v>6944</v>
      </c>
    </row>
    <row r="1306" spans="3:7" ht="14.5" x14ac:dyDescent="0.3">
      <c r="C1306" s="344" t="s">
        <v>5658</v>
      </c>
      <c r="D1306" s="318" t="s">
        <v>401</v>
      </c>
      <c r="E1306" s="318">
        <v>202302</v>
      </c>
      <c r="F1306" s="178">
        <v>202302005</v>
      </c>
      <c r="G1306" s="186" t="s">
        <v>6945</v>
      </c>
    </row>
    <row r="1307" spans="3:7" ht="14.5" x14ac:dyDescent="0.3">
      <c r="C1307" s="344" t="s">
        <v>5658</v>
      </c>
      <c r="D1307" s="318" t="s">
        <v>401</v>
      </c>
      <c r="E1307" s="318">
        <v>202302</v>
      </c>
      <c r="F1307" s="178">
        <v>202302006</v>
      </c>
      <c r="G1307" s="186" t="s">
        <v>6946</v>
      </c>
    </row>
    <row r="1308" spans="3:7" ht="14.5" x14ac:dyDescent="0.3">
      <c r="C1308" s="344" t="s">
        <v>5658</v>
      </c>
      <c r="D1308" s="318" t="s">
        <v>401</v>
      </c>
      <c r="E1308" s="318">
        <v>202302</v>
      </c>
      <c r="F1308" s="178">
        <v>202302007</v>
      </c>
      <c r="G1308" s="186" t="s">
        <v>6947</v>
      </c>
    </row>
    <row r="1309" spans="3:7" ht="14.5" x14ac:dyDescent="0.3">
      <c r="C1309" s="344" t="s">
        <v>5658</v>
      </c>
      <c r="D1309" s="318" t="s">
        <v>401</v>
      </c>
      <c r="E1309" s="318">
        <v>202302</v>
      </c>
      <c r="F1309" s="178">
        <v>202302008</v>
      </c>
      <c r="G1309" s="186" t="s">
        <v>6948</v>
      </c>
    </row>
    <row r="1310" spans="3:7" ht="14.5" x14ac:dyDescent="0.3">
      <c r="C1310" s="344" t="s">
        <v>5658</v>
      </c>
      <c r="D1310" s="318" t="s">
        <v>401</v>
      </c>
      <c r="E1310" s="318">
        <v>202302</v>
      </c>
      <c r="F1310" s="178">
        <v>202302009</v>
      </c>
      <c r="G1310" s="186" t="s">
        <v>6949</v>
      </c>
    </row>
    <row r="1311" spans="3:7" ht="14.5" x14ac:dyDescent="0.3">
      <c r="C1311" s="344" t="s">
        <v>5658</v>
      </c>
      <c r="D1311" s="318" t="s">
        <v>401</v>
      </c>
      <c r="E1311" s="318">
        <v>202302</v>
      </c>
      <c r="F1311" s="178">
        <v>202302010</v>
      </c>
      <c r="G1311" s="186" t="s">
        <v>6950</v>
      </c>
    </row>
    <row r="1312" spans="3:7" ht="14.5" x14ac:dyDescent="0.3">
      <c r="C1312" s="344" t="s">
        <v>5658</v>
      </c>
      <c r="D1312" s="318" t="s">
        <v>401</v>
      </c>
      <c r="E1312" s="318">
        <v>202302</v>
      </c>
      <c r="F1312" s="178">
        <v>202302011</v>
      </c>
      <c r="G1312" s="186" t="s">
        <v>6951</v>
      </c>
    </row>
    <row r="1313" spans="3:7" ht="14.5" x14ac:dyDescent="0.3">
      <c r="C1313" s="344" t="s">
        <v>5658</v>
      </c>
      <c r="D1313" s="318" t="s">
        <v>401</v>
      </c>
      <c r="E1313" s="318">
        <v>202302</v>
      </c>
      <c r="F1313" s="178">
        <v>202302090</v>
      </c>
      <c r="G1313" s="186" t="s">
        <v>6952</v>
      </c>
    </row>
    <row r="1314" spans="3:7" ht="14.5" x14ac:dyDescent="0.3">
      <c r="C1314" s="333" t="s">
        <v>5661</v>
      </c>
      <c r="D1314" s="334" t="s">
        <v>401</v>
      </c>
      <c r="E1314" s="335" t="s">
        <v>6953</v>
      </c>
      <c r="F1314" s="334"/>
      <c r="G1314" s="336" t="s">
        <v>6926</v>
      </c>
    </row>
    <row r="1315" spans="3:7" ht="14.5" x14ac:dyDescent="0.3">
      <c r="C1315" s="344" t="s">
        <v>5658</v>
      </c>
      <c r="D1315" s="318" t="s">
        <v>401</v>
      </c>
      <c r="E1315" s="318">
        <v>202399</v>
      </c>
      <c r="F1315" s="178">
        <v>202399000</v>
      </c>
      <c r="G1315" s="186" t="s">
        <v>6926</v>
      </c>
    </row>
    <row r="1316" spans="3:7" ht="14.5" x14ac:dyDescent="0.3">
      <c r="C1316" s="329" t="s">
        <v>4334</v>
      </c>
      <c r="D1316" s="330" t="s">
        <v>401</v>
      </c>
      <c r="E1316" s="331"/>
      <c r="F1316" s="330"/>
      <c r="G1316" s="332" t="s">
        <v>6954</v>
      </c>
    </row>
    <row r="1317" spans="3:7" ht="14.5" x14ac:dyDescent="0.3">
      <c r="C1317" s="333" t="s">
        <v>5661</v>
      </c>
      <c r="D1317" s="334" t="s">
        <v>401</v>
      </c>
      <c r="E1317" s="335" t="s">
        <v>6955</v>
      </c>
      <c r="F1317" s="334"/>
      <c r="G1317" s="336" t="s">
        <v>6954</v>
      </c>
    </row>
    <row r="1318" spans="3:7" ht="14.5" x14ac:dyDescent="0.3">
      <c r="C1318" s="344" t="s">
        <v>5658</v>
      </c>
      <c r="D1318" s="318" t="s">
        <v>401</v>
      </c>
      <c r="E1318" s="318">
        <v>202900</v>
      </c>
      <c r="F1318" s="178">
        <v>202900001</v>
      </c>
      <c r="G1318" s="186" t="s">
        <v>6956</v>
      </c>
    </row>
    <row r="1319" spans="3:7" ht="14.5" x14ac:dyDescent="0.3">
      <c r="C1319" s="344" t="s">
        <v>5658</v>
      </c>
      <c r="D1319" s="318" t="s">
        <v>401</v>
      </c>
      <c r="E1319" s="318">
        <v>202900</v>
      </c>
      <c r="F1319" s="178">
        <v>202900002</v>
      </c>
      <c r="G1319" s="186" t="s">
        <v>6957</v>
      </c>
    </row>
    <row r="1320" spans="3:7" ht="14.5" x14ac:dyDescent="0.3">
      <c r="C1320" s="344" t="s">
        <v>5658</v>
      </c>
      <c r="D1320" s="318" t="s">
        <v>401</v>
      </c>
      <c r="E1320" s="318">
        <v>202900</v>
      </c>
      <c r="F1320" s="178">
        <v>202900003</v>
      </c>
      <c r="G1320" s="186" t="s">
        <v>6958</v>
      </c>
    </row>
    <row r="1321" spans="3:7" ht="14.5" x14ac:dyDescent="0.3">
      <c r="C1321" s="344" t="s">
        <v>5658</v>
      </c>
      <c r="D1321" s="318" t="s">
        <v>401</v>
      </c>
      <c r="E1321" s="318">
        <v>202900</v>
      </c>
      <c r="F1321" s="178">
        <v>202900004</v>
      </c>
      <c r="G1321" s="186" t="s">
        <v>6959</v>
      </c>
    </row>
    <row r="1322" spans="3:7" ht="14.5" x14ac:dyDescent="0.3">
      <c r="C1322" s="344" t="s">
        <v>5658</v>
      </c>
      <c r="D1322" s="318" t="s">
        <v>401</v>
      </c>
      <c r="E1322" s="318">
        <v>202900</v>
      </c>
      <c r="F1322" s="178">
        <v>202900005</v>
      </c>
      <c r="G1322" s="186" t="s">
        <v>6960</v>
      </c>
    </row>
    <row r="1323" spans="3:7" ht="14.5" x14ac:dyDescent="0.3">
      <c r="C1323" s="344" t="s">
        <v>5658</v>
      </c>
      <c r="D1323" s="318" t="s">
        <v>401</v>
      </c>
      <c r="E1323" s="318">
        <v>202900</v>
      </c>
      <c r="F1323" s="178">
        <v>202900006</v>
      </c>
      <c r="G1323" s="186" t="s">
        <v>6961</v>
      </c>
    </row>
    <row r="1324" spans="3:7" ht="14.5" x14ac:dyDescent="0.3">
      <c r="C1324" s="344" t="s">
        <v>5658</v>
      </c>
      <c r="D1324" s="318" t="s">
        <v>401</v>
      </c>
      <c r="E1324" s="318">
        <v>202900</v>
      </c>
      <c r="F1324" s="178">
        <v>202900007</v>
      </c>
      <c r="G1324" s="186" t="s">
        <v>6962</v>
      </c>
    </row>
    <row r="1325" spans="3:7" ht="14.5" x14ac:dyDescent="0.3">
      <c r="C1325" s="344" t="s">
        <v>5658</v>
      </c>
      <c r="D1325" s="318" t="s">
        <v>401</v>
      </c>
      <c r="E1325" s="318">
        <v>202900</v>
      </c>
      <c r="F1325" s="178">
        <v>202900008</v>
      </c>
      <c r="G1325" s="186" t="s">
        <v>6963</v>
      </c>
    </row>
    <row r="1326" spans="3:7" ht="14.5" x14ac:dyDescent="0.3">
      <c r="C1326" s="344" t="s">
        <v>5658</v>
      </c>
      <c r="D1326" s="318" t="s">
        <v>401</v>
      </c>
      <c r="E1326" s="318">
        <v>202900</v>
      </c>
      <c r="F1326" s="178">
        <v>202900009</v>
      </c>
      <c r="G1326" s="186" t="s">
        <v>6964</v>
      </c>
    </row>
    <row r="1327" spans="3:7" ht="14.5" x14ac:dyDescent="0.3">
      <c r="C1327" s="344" t="s">
        <v>5658</v>
      </c>
      <c r="D1327" s="318" t="s">
        <v>401</v>
      </c>
      <c r="E1327" s="318">
        <v>202900</v>
      </c>
      <c r="F1327" s="178">
        <v>202900010</v>
      </c>
      <c r="G1327" s="186" t="s">
        <v>6965</v>
      </c>
    </row>
    <row r="1328" spans="3:7" ht="14.5" x14ac:dyDescent="0.3">
      <c r="C1328" s="344" t="s">
        <v>5658</v>
      </c>
      <c r="D1328" s="318" t="s">
        <v>401</v>
      </c>
      <c r="E1328" s="318">
        <v>202900</v>
      </c>
      <c r="F1328" s="178">
        <v>202900011</v>
      </c>
      <c r="G1328" s="186" t="s">
        <v>6966</v>
      </c>
    </row>
    <row r="1329" spans="3:7" ht="14.5" x14ac:dyDescent="0.3">
      <c r="C1329" s="344" t="s">
        <v>5658</v>
      </c>
      <c r="D1329" s="318" t="s">
        <v>401</v>
      </c>
      <c r="E1329" s="318">
        <v>202900</v>
      </c>
      <c r="F1329" s="178">
        <v>202900012</v>
      </c>
      <c r="G1329" s="186" t="s">
        <v>6967</v>
      </c>
    </row>
    <row r="1330" spans="3:7" ht="14.5" x14ac:dyDescent="0.3">
      <c r="C1330" s="344" t="s">
        <v>5658</v>
      </c>
      <c r="D1330" s="318" t="s">
        <v>401</v>
      </c>
      <c r="E1330" s="318">
        <v>202900</v>
      </c>
      <c r="F1330" s="178">
        <v>202900013</v>
      </c>
      <c r="G1330" s="186" t="s">
        <v>6968</v>
      </c>
    </row>
    <row r="1331" spans="3:7" ht="14.5" x14ac:dyDescent="0.3">
      <c r="C1331" s="344" t="s">
        <v>5658</v>
      </c>
      <c r="D1331" s="318" t="s">
        <v>401</v>
      </c>
      <c r="E1331" s="318">
        <v>202900</v>
      </c>
      <c r="F1331" s="178">
        <v>202900014</v>
      </c>
      <c r="G1331" s="186" t="s">
        <v>6969</v>
      </c>
    </row>
    <row r="1332" spans="3:7" ht="14.5" x14ac:dyDescent="0.3">
      <c r="C1332" s="344" t="s">
        <v>5658</v>
      </c>
      <c r="D1332" s="318" t="s">
        <v>401</v>
      </c>
      <c r="E1332" s="318">
        <v>202900</v>
      </c>
      <c r="F1332" s="178">
        <v>202900015</v>
      </c>
      <c r="G1332" s="186" t="s">
        <v>6970</v>
      </c>
    </row>
    <row r="1333" spans="3:7" ht="14.5" x14ac:dyDescent="0.3">
      <c r="C1333" s="344" t="s">
        <v>5658</v>
      </c>
      <c r="D1333" s="318" t="s">
        <v>401</v>
      </c>
      <c r="E1333" s="318">
        <v>202900</v>
      </c>
      <c r="F1333" s="178">
        <v>202900016</v>
      </c>
      <c r="G1333" s="186" t="s">
        <v>6971</v>
      </c>
    </row>
    <row r="1334" spans="3:7" ht="29" x14ac:dyDescent="0.3">
      <c r="C1334" s="344" t="s">
        <v>5658</v>
      </c>
      <c r="D1334" s="318" t="s">
        <v>401</v>
      </c>
      <c r="E1334" s="318">
        <v>202900</v>
      </c>
      <c r="F1334" s="178">
        <v>202900017</v>
      </c>
      <c r="G1334" s="186" t="s">
        <v>6972</v>
      </c>
    </row>
    <row r="1335" spans="3:7" ht="14.5" x14ac:dyDescent="0.3">
      <c r="C1335" s="344" t="s">
        <v>5658</v>
      </c>
      <c r="D1335" s="318" t="s">
        <v>401</v>
      </c>
      <c r="E1335" s="318">
        <v>202900</v>
      </c>
      <c r="F1335" s="178">
        <v>202900018</v>
      </c>
      <c r="G1335" s="186" t="s">
        <v>6973</v>
      </c>
    </row>
    <row r="1336" spans="3:7" ht="14.5" x14ac:dyDescent="0.3">
      <c r="C1336" s="344" t="s">
        <v>5658</v>
      </c>
      <c r="D1336" s="318" t="s">
        <v>401</v>
      </c>
      <c r="E1336" s="318">
        <v>202900</v>
      </c>
      <c r="F1336" s="178">
        <v>202900019</v>
      </c>
      <c r="G1336" s="186" t="s">
        <v>6974</v>
      </c>
    </row>
    <row r="1337" spans="3:7" ht="14.5" x14ac:dyDescent="0.3">
      <c r="C1337" s="344" t="s">
        <v>5658</v>
      </c>
      <c r="D1337" s="318" t="s">
        <v>401</v>
      </c>
      <c r="E1337" s="318">
        <v>202900</v>
      </c>
      <c r="F1337" s="178">
        <v>202900020</v>
      </c>
      <c r="G1337" s="186" t="s">
        <v>6975</v>
      </c>
    </row>
    <row r="1338" spans="3:7" ht="14.5" x14ac:dyDescent="0.3">
      <c r="C1338" s="344" t="s">
        <v>5658</v>
      </c>
      <c r="D1338" s="318" t="s">
        <v>401</v>
      </c>
      <c r="E1338" s="318">
        <v>202900</v>
      </c>
      <c r="F1338" s="178">
        <v>202900021</v>
      </c>
      <c r="G1338" s="186" t="s">
        <v>6976</v>
      </c>
    </row>
    <row r="1339" spans="3:7" ht="14.5" x14ac:dyDescent="0.3">
      <c r="C1339" s="344" t="s">
        <v>5658</v>
      </c>
      <c r="D1339" s="318" t="s">
        <v>401</v>
      </c>
      <c r="E1339" s="318">
        <v>202900</v>
      </c>
      <c r="F1339" s="178" t="s">
        <v>6977</v>
      </c>
      <c r="G1339" s="186" t="s">
        <v>6978</v>
      </c>
    </row>
    <row r="1340" spans="3:7" ht="14.5" x14ac:dyDescent="0.3">
      <c r="C1340" s="340" t="s">
        <v>5656</v>
      </c>
      <c r="D1340" s="341" t="s">
        <v>401</v>
      </c>
      <c r="E1340" s="342"/>
      <c r="F1340" s="341"/>
      <c r="G1340" s="343" t="s">
        <v>6979</v>
      </c>
    </row>
    <row r="1341" spans="3:7" ht="14.5" x14ac:dyDescent="0.3">
      <c r="C1341" s="329" t="s">
        <v>4334</v>
      </c>
      <c r="D1341" s="330" t="s">
        <v>401</v>
      </c>
      <c r="E1341" s="331"/>
      <c r="F1341" s="330"/>
      <c r="G1341" s="332" t="s">
        <v>6979</v>
      </c>
    </row>
    <row r="1342" spans="3:7" ht="14.5" x14ac:dyDescent="0.3">
      <c r="C1342" s="333" t="s">
        <v>5661</v>
      </c>
      <c r="D1342" s="334" t="s">
        <v>401</v>
      </c>
      <c r="E1342" s="335" t="s">
        <v>6980</v>
      </c>
      <c r="F1342" s="334"/>
      <c r="G1342" s="336" t="s">
        <v>6979</v>
      </c>
    </row>
    <row r="1343" spans="3:7" ht="14.5" x14ac:dyDescent="0.3">
      <c r="C1343" s="344" t="s">
        <v>5658</v>
      </c>
      <c r="D1343" s="318" t="s">
        <v>401</v>
      </c>
      <c r="E1343" s="318">
        <v>203000</v>
      </c>
      <c r="F1343" s="178">
        <v>203000001</v>
      </c>
      <c r="G1343" s="186" t="s">
        <v>6981</v>
      </c>
    </row>
    <row r="1344" spans="3:7" ht="14.5" x14ac:dyDescent="0.3">
      <c r="C1344" s="344" t="s">
        <v>5658</v>
      </c>
      <c r="D1344" s="318" t="s">
        <v>401</v>
      </c>
      <c r="E1344" s="318">
        <v>203000</v>
      </c>
      <c r="F1344" s="178">
        <v>203000002</v>
      </c>
      <c r="G1344" s="186" t="s">
        <v>6982</v>
      </c>
    </row>
    <row r="1345" spans="3:7" ht="14.5" x14ac:dyDescent="0.3">
      <c r="C1345" s="344" t="s">
        <v>5658</v>
      </c>
      <c r="D1345" s="318" t="s">
        <v>401</v>
      </c>
      <c r="E1345" s="318">
        <v>203000</v>
      </c>
      <c r="F1345" s="178">
        <v>203000003</v>
      </c>
      <c r="G1345" s="186" t="s">
        <v>6983</v>
      </c>
    </row>
    <row r="1346" spans="3:7" ht="14.5" x14ac:dyDescent="0.3">
      <c r="C1346" s="344" t="s">
        <v>5658</v>
      </c>
      <c r="D1346" s="318" t="s">
        <v>401</v>
      </c>
      <c r="E1346" s="318">
        <v>203000</v>
      </c>
      <c r="F1346" s="178">
        <v>203000004</v>
      </c>
      <c r="G1346" s="186" t="s">
        <v>6984</v>
      </c>
    </row>
    <row r="1347" spans="3:7" ht="14.5" x14ac:dyDescent="0.3">
      <c r="C1347" s="333" t="s">
        <v>5661</v>
      </c>
      <c r="D1347" s="334" t="s">
        <v>401</v>
      </c>
      <c r="E1347" s="335" t="s">
        <v>6985</v>
      </c>
      <c r="F1347" s="334"/>
      <c r="G1347" s="336" t="s">
        <v>6979</v>
      </c>
    </row>
    <row r="1348" spans="3:7" ht="14.5" x14ac:dyDescent="0.3">
      <c r="C1348" s="344" t="s">
        <v>5658</v>
      </c>
      <c r="D1348" s="318" t="s">
        <v>401</v>
      </c>
      <c r="E1348" s="318">
        <v>203099</v>
      </c>
      <c r="F1348" s="178">
        <v>203099000</v>
      </c>
      <c r="G1348" s="186" t="s">
        <v>6979</v>
      </c>
    </row>
    <row r="1349" spans="3:7" ht="14.5" x14ac:dyDescent="0.3">
      <c r="C1349" s="322" t="s">
        <v>5654</v>
      </c>
      <c r="D1349" s="323" t="s">
        <v>401</v>
      </c>
      <c r="E1349" s="339"/>
      <c r="F1349" s="323"/>
      <c r="G1349" s="324" t="s">
        <v>6986</v>
      </c>
    </row>
    <row r="1350" spans="3:7" ht="14.5" x14ac:dyDescent="0.3">
      <c r="C1350" s="325" t="s">
        <v>5656</v>
      </c>
      <c r="D1350" s="326" t="s">
        <v>401</v>
      </c>
      <c r="E1350" s="327"/>
      <c r="F1350" s="326"/>
      <c r="G1350" s="328" t="s">
        <v>6986</v>
      </c>
    </row>
    <row r="1351" spans="3:7" ht="14.5" x14ac:dyDescent="0.3">
      <c r="C1351" s="329" t="s">
        <v>4334</v>
      </c>
      <c r="D1351" s="330" t="s">
        <v>401</v>
      </c>
      <c r="E1351" s="331"/>
      <c r="F1351" s="330"/>
      <c r="G1351" s="332" t="s">
        <v>6986</v>
      </c>
    </row>
    <row r="1352" spans="3:7" ht="14.5" x14ac:dyDescent="0.3">
      <c r="C1352" s="333" t="s">
        <v>5661</v>
      </c>
      <c r="D1352" s="334" t="s">
        <v>401</v>
      </c>
      <c r="E1352" s="335" t="s">
        <v>6987</v>
      </c>
      <c r="F1352" s="334"/>
      <c r="G1352" s="336" t="s">
        <v>6986</v>
      </c>
    </row>
    <row r="1353" spans="3:7" ht="14.5" x14ac:dyDescent="0.3">
      <c r="C1353" s="344" t="s">
        <v>5658</v>
      </c>
      <c r="D1353" s="318" t="s">
        <v>401</v>
      </c>
      <c r="E1353" s="318">
        <v>210000</v>
      </c>
      <c r="F1353" s="178">
        <v>210000001</v>
      </c>
      <c r="G1353" s="186" t="s">
        <v>6988</v>
      </c>
    </row>
    <row r="1354" spans="3:7" ht="14.5" x14ac:dyDescent="0.3">
      <c r="C1354" s="344" t="s">
        <v>5658</v>
      </c>
      <c r="D1354" s="318" t="s">
        <v>401</v>
      </c>
      <c r="E1354" s="318">
        <v>210000</v>
      </c>
      <c r="F1354" s="178">
        <v>210000002</v>
      </c>
      <c r="G1354" s="186" t="s">
        <v>6989</v>
      </c>
    </row>
    <row r="1355" spans="3:7" ht="14.5" x14ac:dyDescent="0.3">
      <c r="C1355" s="344" t="s">
        <v>5658</v>
      </c>
      <c r="D1355" s="318" t="s">
        <v>401</v>
      </c>
      <c r="E1355" s="318">
        <v>210000</v>
      </c>
      <c r="F1355" s="178">
        <v>210000003</v>
      </c>
      <c r="G1355" s="186" t="s">
        <v>6990</v>
      </c>
    </row>
    <row r="1356" spans="3:7" ht="14.5" x14ac:dyDescent="0.3">
      <c r="C1356" s="344" t="s">
        <v>5658</v>
      </c>
      <c r="D1356" s="318" t="s">
        <v>401</v>
      </c>
      <c r="E1356" s="318">
        <v>210000</v>
      </c>
      <c r="F1356" s="178">
        <v>210000004</v>
      </c>
      <c r="G1356" s="186" t="s">
        <v>6991</v>
      </c>
    </row>
    <row r="1357" spans="3:7" ht="14.5" x14ac:dyDescent="0.3">
      <c r="C1357" s="344" t="s">
        <v>5658</v>
      </c>
      <c r="D1357" s="318" t="s">
        <v>401</v>
      </c>
      <c r="E1357" s="318">
        <v>210000</v>
      </c>
      <c r="F1357" s="178">
        <v>210000005</v>
      </c>
      <c r="G1357" s="186" t="s">
        <v>6992</v>
      </c>
    </row>
    <row r="1358" spans="3:7" ht="14.5" x14ac:dyDescent="0.3">
      <c r="C1358" s="344" t="s">
        <v>5658</v>
      </c>
      <c r="D1358" s="318" t="s">
        <v>401</v>
      </c>
      <c r="E1358" s="318">
        <v>210000</v>
      </c>
      <c r="F1358" s="178">
        <v>210000006</v>
      </c>
      <c r="G1358" s="186" t="s">
        <v>6993</v>
      </c>
    </row>
    <row r="1359" spans="3:7" ht="14.5" x14ac:dyDescent="0.3">
      <c r="C1359" s="344" t="s">
        <v>5658</v>
      </c>
      <c r="D1359" s="318" t="s">
        <v>401</v>
      </c>
      <c r="E1359" s="318">
        <v>210000</v>
      </c>
      <c r="F1359" s="178">
        <v>210000007</v>
      </c>
      <c r="G1359" s="186" t="s">
        <v>6994</v>
      </c>
    </row>
    <row r="1360" spans="3:7" ht="14.5" x14ac:dyDescent="0.3">
      <c r="C1360" s="344" t="s">
        <v>5658</v>
      </c>
      <c r="D1360" s="318" t="s">
        <v>401</v>
      </c>
      <c r="E1360" s="318">
        <v>210000</v>
      </c>
      <c r="F1360" s="178">
        <v>210000008</v>
      </c>
      <c r="G1360" s="186" t="s">
        <v>6995</v>
      </c>
    </row>
    <row r="1361" spans="3:7" ht="14.5" x14ac:dyDescent="0.3">
      <c r="C1361" s="344" t="s">
        <v>5658</v>
      </c>
      <c r="D1361" s="318" t="s">
        <v>401</v>
      </c>
      <c r="E1361" s="318">
        <v>210000</v>
      </c>
      <c r="F1361" s="178">
        <v>210000009</v>
      </c>
      <c r="G1361" s="186" t="s">
        <v>6996</v>
      </c>
    </row>
    <row r="1362" spans="3:7" ht="14.5" x14ac:dyDescent="0.3">
      <c r="C1362" s="344" t="s">
        <v>5658</v>
      </c>
      <c r="D1362" s="318" t="s">
        <v>401</v>
      </c>
      <c r="E1362" s="318">
        <v>210000</v>
      </c>
      <c r="F1362" s="178">
        <v>210000010</v>
      </c>
      <c r="G1362" s="186" t="s">
        <v>6997</v>
      </c>
    </row>
    <row r="1363" spans="3:7" ht="14.5" x14ac:dyDescent="0.3">
      <c r="C1363" s="344" t="s">
        <v>5658</v>
      </c>
      <c r="D1363" s="318" t="s">
        <v>401</v>
      </c>
      <c r="E1363" s="318">
        <v>210000</v>
      </c>
      <c r="F1363" s="178">
        <v>210000011</v>
      </c>
      <c r="G1363" s="186" t="s">
        <v>6998</v>
      </c>
    </row>
    <row r="1364" spans="3:7" ht="14.5" x14ac:dyDescent="0.3">
      <c r="C1364" s="344" t="s">
        <v>5658</v>
      </c>
      <c r="D1364" s="318" t="s">
        <v>401</v>
      </c>
      <c r="E1364" s="318">
        <v>210000</v>
      </c>
      <c r="F1364" s="178">
        <v>210000012</v>
      </c>
      <c r="G1364" s="186" t="s">
        <v>6999</v>
      </c>
    </row>
    <row r="1365" spans="3:7" ht="14.5" x14ac:dyDescent="0.3">
      <c r="C1365" s="344" t="s">
        <v>5658</v>
      </c>
      <c r="D1365" s="318" t="s">
        <v>401</v>
      </c>
      <c r="E1365" s="318">
        <v>210000</v>
      </c>
      <c r="F1365" s="178">
        <v>210000013</v>
      </c>
      <c r="G1365" s="186" t="s">
        <v>7000</v>
      </c>
    </row>
    <row r="1366" spans="3:7" ht="14.5" x14ac:dyDescent="0.3">
      <c r="C1366" s="344" t="s">
        <v>5658</v>
      </c>
      <c r="D1366" s="318" t="s">
        <v>401</v>
      </c>
      <c r="E1366" s="318">
        <v>210000</v>
      </c>
      <c r="F1366" s="178">
        <v>210000014</v>
      </c>
      <c r="G1366" s="186" t="s">
        <v>7001</v>
      </c>
    </row>
    <row r="1367" spans="3:7" ht="14.5" x14ac:dyDescent="0.3">
      <c r="C1367" s="333" t="s">
        <v>5661</v>
      </c>
      <c r="D1367" s="334" t="s">
        <v>401</v>
      </c>
      <c r="E1367" s="335" t="s">
        <v>7002</v>
      </c>
      <c r="F1367" s="334"/>
      <c r="G1367" s="336" t="s">
        <v>6986</v>
      </c>
    </row>
    <row r="1368" spans="3:7" ht="14.5" x14ac:dyDescent="0.3">
      <c r="C1368" s="344" t="s">
        <v>5658</v>
      </c>
      <c r="D1368" s="318" t="s">
        <v>401</v>
      </c>
      <c r="E1368" s="318">
        <v>210099</v>
      </c>
      <c r="F1368" s="178">
        <v>210099000</v>
      </c>
      <c r="G1368" s="186" t="s">
        <v>6986</v>
      </c>
    </row>
    <row r="1369" spans="3:7" ht="14.5" x14ac:dyDescent="0.3">
      <c r="C1369" s="322" t="s">
        <v>5654</v>
      </c>
      <c r="D1369" s="323" t="s">
        <v>401</v>
      </c>
      <c r="E1369" s="339"/>
      <c r="F1369" s="323"/>
      <c r="G1369" s="324" t="s">
        <v>7003</v>
      </c>
    </row>
    <row r="1370" spans="3:7" ht="14.5" x14ac:dyDescent="0.3">
      <c r="C1370" s="325" t="s">
        <v>5656</v>
      </c>
      <c r="D1370" s="326" t="s">
        <v>401</v>
      </c>
      <c r="E1370" s="327"/>
      <c r="F1370" s="326"/>
      <c r="G1370" s="328" t="s">
        <v>7004</v>
      </c>
    </row>
    <row r="1371" spans="3:7" ht="14.5" x14ac:dyDescent="0.3">
      <c r="C1371" s="329" t="s">
        <v>4334</v>
      </c>
      <c r="D1371" s="330" t="s">
        <v>401</v>
      </c>
      <c r="E1371" s="331"/>
      <c r="F1371" s="330"/>
      <c r="G1371" s="332" t="s">
        <v>7005</v>
      </c>
    </row>
    <row r="1372" spans="3:7" ht="14.5" x14ac:dyDescent="0.3">
      <c r="C1372" s="333" t="s">
        <v>5661</v>
      </c>
      <c r="D1372" s="334" t="s">
        <v>401</v>
      </c>
      <c r="E1372" s="335" t="s">
        <v>7006</v>
      </c>
      <c r="F1372" s="334"/>
      <c r="G1372" s="336" t="s">
        <v>7005</v>
      </c>
    </row>
    <row r="1373" spans="3:7" ht="14.5" x14ac:dyDescent="0.3">
      <c r="C1373" s="344" t="s">
        <v>5658</v>
      </c>
      <c r="D1373" s="318" t="s">
        <v>401</v>
      </c>
      <c r="E1373" s="318">
        <v>221100</v>
      </c>
      <c r="F1373" s="178">
        <v>221100001</v>
      </c>
      <c r="G1373" s="186" t="s">
        <v>7007</v>
      </c>
    </row>
    <row r="1374" spans="3:7" ht="14.5" x14ac:dyDescent="0.3">
      <c r="C1374" s="344" t="s">
        <v>5658</v>
      </c>
      <c r="D1374" s="318" t="s">
        <v>401</v>
      </c>
      <c r="E1374" s="318">
        <v>221100</v>
      </c>
      <c r="F1374" s="178">
        <v>221100002</v>
      </c>
      <c r="G1374" s="186" t="s">
        <v>7008</v>
      </c>
    </row>
    <row r="1375" spans="3:7" ht="14.5" x14ac:dyDescent="0.3">
      <c r="C1375" s="344" t="s">
        <v>5658</v>
      </c>
      <c r="D1375" s="318" t="s">
        <v>401</v>
      </c>
      <c r="E1375" s="318">
        <v>221100</v>
      </c>
      <c r="F1375" s="178">
        <v>221100003</v>
      </c>
      <c r="G1375" s="186" t="s">
        <v>7009</v>
      </c>
    </row>
    <row r="1376" spans="3:7" ht="14.5" x14ac:dyDescent="0.3">
      <c r="C1376" s="344" t="s">
        <v>5658</v>
      </c>
      <c r="D1376" s="318" t="s">
        <v>401</v>
      </c>
      <c r="E1376" s="318">
        <v>221100</v>
      </c>
      <c r="F1376" s="178">
        <v>221100004</v>
      </c>
      <c r="G1376" s="186" t="s">
        <v>7010</v>
      </c>
    </row>
    <row r="1377" spans="3:7" ht="14.5" x14ac:dyDescent="0.3">
      <c r="C1377" s="344" t="s">
        <v>5658</v>
      </c>
      <c r="D1377" s="318" t="s">
        <v>401</v>
      </c>
      <c r="E1377" s="318">
        <v>221100</v>
      </c>
      <c r="F1377" s="178">
        <v>221100005</v>
      </c>
      <c r="G1377" s="186" t="s">
        <v>7011</v>
      </c>
    </row>
    <row r="1378" spans="3:7" ht="14.5" x14ac:dyDescent="0.3">
      <c r="C1378" s="333" t="s">
        <v>5661</v>
      </c>
      <c r="D1378" s="334" t="s">
        <v>401</v>
      </c>
      <c r="E1378" s="335" t="s">
        <v>7012</v>
      </c>
      <c r="F1378" s="334"/>
      <c r="G1378" s="336" t="s">
        <v>7005</v>
      </c>
    </row>
    <row r="1379" spans="3:7" ht="14.5" x14ac:dyDescent="0.3">
      <c r="C1379" s="344" t="s">
        <v>5658</v>
      </c>
      <c r="D1379" s="318" t="s">
        <v>401</v>
      </c>
      <c r="E1379" s="318">
        <v>221199</v>
      </c>
      <c r="F1379" s="178">
        <v>221199000</v>
      </c>
      <c r="G1379" s="186" t="s">
        <v>7005</v>
      </c>
    </row>
    <row r="1380" spans="3:7" ht="14.5" x14ac:dyDescent="0.3">
      <c r="C1380" s="329" t="s">
        <v>4334</v>
      </c>
      <c r="D1380" s="330" t="s">
        <v>401</v>
      </c>
      <c r="E1380" s="331"/>
      <c r="F1380" s="330"/>
      <c r="G1380" s="332" t="s">
        <v>4860</v>
      </c>
    </row>
    <row r="1381" spans="3:7" ht="14.5" x14ac:dyDescent="0.3">
      <c r="C1381" s="333" t="s">
        <v>5661</v>
      </c>
      <c r="D1381" s="334" t="s">
        <v>401</v>
      </c>
      <c r="E1381" s="335" t="s">
        <v>7013</v>
      </c>
      <c r="F1381" s="334"/>
      <c r="G1381" s="336" t="s">
        <v>4860</v>
      </c>
    </row>
    <row r="1382" spans="3:7" ht="14.5" x14ac:dyDescent="0.3">
      <c r="C1382" s="344" t="s">
        <v>5658</v>
      </c>
      <c r="D1382" s="318" t="s">
        <v>401</v>
      </c>
      <c r="E1382" s="318">
        <v>221900</v>
      </c>
      <c r="F1382" s="178">
        <v>221900001</v>
      </c>
      <c r="G1382" s="186" t="s">
        <v>7014</v>
      </c>
    </row>
    <row r="1383" spans="3:7" ht="14.5" x14ac:dyDescent="0.3">
      <c r="C1383" s="344" t="s">
        <v>5658</v>
      </c>
      <c r="D1383" s="318" t="s">
        <v>401</v>
      </c>
      <c r="E1383" s="318">
        <v>221900</v>
      </c>
      <c r="F1383" s="178">
        <v>221900002</v>
      </c>
      <c r="G1383" s="186" t="s">
        <v>7015</v>
      </c>
    </row>
    <row r="1384" spans="3:7" ht="14.5" x14ac:dyDescent="0.3">
      <c r="C1384" s="344" t="s">
        <v>5658</v>
      </c>
      <c r="D1384" s="318" t="s">
        <v>401</v>
      </c>
      <c r="E1384" s="318">
        <v>221900</v>
      </c>
      <c r="F1384" s="178">
        <v>221900003</v>
      </c>
      <c r="G1384" s="186" t="s">
        <v>7016</v>
      </c>
    </row>
    <row r="1385" spans="3:7" ht="14.5" x14ac:dyDescent="0.3">
      <c r="C1385" s="344" t="s">
        <v>5658</v>
      </c>
      <c r="D1385" s="318" t="s">
        <v>401</v>
      </c>
      <c r="E1385" s="318">
        <v>221900</v>
      </c>
      <c r="F1385" s="178">
        <v>221900004</v>
      </c>
      <c r="G1385" s="186" t="s">
        <v>7017</v>
      </c>
    </row>
    <row r="1386" spans="3:7" ht="14.5" x14ac:dyDescent="0.3">
      <c r="C1386" s="344" t="s">
        <v>5658</v>
      </c>
      <c r="D1386" s="318" t="s">
        <v>401</v>
      </c>
      <c r="E1386" s="318">
        <v>221900</v>
      </c>
      <c r="F1386" s="178">
        <v>221900005</v>
      </c>
      <c r="G1386" s="186" t="s">
        <v>7018</v>
      </c>
    </row>
    <row r="1387" spans="3:7" ht="14.5" x14ac:dyDescent="0.3">
      <c r="C1387" s="344" t="s">
        <v>5658</v>
      </c>
      <c r="D1387" s="318" t="s">
        <v>401</v>
      </c>
      <c r="E1387" s="318">
        <v>221900</v>
      </c>
      <c r="F1387" s="178">
        <v>221900006</v>
      </c>
      <c r="G1387" s="186" t="s">
        <v>7019</v>
      </c>
    </row>
    <row r="1388" spans="3:7" ht="14.5" x14ac:dyDescent="0.3">
      <c r="C1388" s="344" t="s">
        <v>5658</v>
      </c>
      <c r="D1388" s="318" t="s">
        <v>401</v>
      </c>
      <c r="E1388" s="318">
        <v>221900</v>
      </c>
      <c r="F1388" s="178">
        <v>221900007</v>
      </c>
      <c r="G1388" s="186" t="s">
        <v>7020</v>
      </c>
    </row>
    <row r="1389" spans="3:7" ht="14.5" x14ac:dyDescent="0.3">
      <c r="C1389" s="344" t="s">
        <v>5658</v>
      </c>
      <c r="D1389" s="318" t="s">
        <v>401</v>
      </c>
      <c r="E1389" s="318">
        <v>221900</v>
      </c>
      <c r="F1389" s="178">
        <v>221900008</v>
      </c>
      <c r="G1389" s="186" t="s">
        <v>7021</v>
      </c>
    </row>
    <row r="1390" spans="3:7" ht="14.5" x14ac:dyDescent="0.3">
      <c r="C1390" s="344" t="s">
        <v>5658</v>
      </c>
      <c r="D1390" s="318" t="s">
        <v>401</v>
      </c>
      <c r="E1390" s="318">
        <v>221900</v>
      </c>
      <c r="F1390" s="178">
        <v>221900009</v>
      </c>
      <c r="G1390" s="186" t="s">
        <v>7022</v>
      </c>
    </row>
    <row r="1391" spans="3:7" ht="14.5" x14ac:dyDescent="0.3">
      <c r="C1391" s="344" t="s">
        <v>5658</v>
      </c>
      <c r="D1391" s="318" t="s">
        <v>401</v>
      </c>
      <c r="E1391" s="318">
        <v>221900</v>
      </c>
      <c r="F1391" s="178">
        <v>221900010</v>
      </c>
      <c r="G1391" s="186" t="s">
        <v>7023</v>
      </c>
    </row>
    <row r="1392" spans="3:7" ht="14.5" x14ac:dyDescent="0.3">
      <c r="C1392" s="344" t="s">
        <v>5658</v>
      </c>
      <c r="D1392" s="318" t="s">
        <v>401</v>
      </c>
      <c r="E1392" s="318">
        <v>221900</v>
      </c>
      <c r="F1392" s="178">
        <v>221900011</v>
      </c>
      <c r="G1392" s="186" t="s">
        <v>7024</v>
      </c>
    </row>
    <row r="1393" spans="3:7" ht="14.5" x14ac:dyDescent="0.3">
      <c r="C1393" s="344" t="s">
        <v>5658</v>
      </c>
      <c r="D1393" s="318" t="s">
        <v>401</v>
      </c>
      <c r="E1393" s="318">
        <v>221900</v>
      </c>
      <c r="F1393" s="178">
        <v>221900012</v>
      </c>
      <c r="G1393" s="186" t="s">
        <v>7025</v>
      </c>
    </row>
    <row r="1394" spans="3:7" ht="14.5" x14ac:dyDescent="0.3">
      <c r="C1394" s="344" t="s">
        <v>5658</v>
      </c>
      <c r="D1394" s="318" t="s">
        <v>401</v>
      </c>
      <c r="E1394" s="318">
        <v>221900</v>
      </c>
      <c r="F1394" s="178">
        <v>221900013</v>
      </c>
      <c r="G1394" s="186" t="s">
        <v>7026</v>
      </c>
    </row>
    <row r="1395" spans="3:7" ht="14.5" x14ac:dyDescent="0.3">
      <c r="C1395" s="344" t="s">
        <v>5658</v>
      </c>
      <c r="D1395" s="318" t="s">
        <v>401</v>
      </c>
      <c r="E1395" s="318">
        <v>221900</v>
      </c>
      <c r="F1395" s="178">
        <v>221900014</v>
      </c>
      <c r="G1395" s="186" t="s">
        <v>7027</v>
      </c>
    </row>
    <row r="1396" spans="3:7" ht="14.5" x14ac:dyDescent="0.3">
      <c r="C1396" s="344" t="s">
        <v>5658</v>
      </c>
      <c r="D1396" s="318" t="s">
        <v>401</v>
      </c>
      <c r="E1396" s="318">
        <v>221900</v>
      </c>
      <c r="F1396" s="178">
        <v>221900015</v>
      </c>
      <c r="G1396" s="186" t="s">
        <v>7028</v>
      </c>
    </row>
    <row r="1397" spans="3:7" ht="14.5" x14ac:dyDescent="0.3">
      <c r="C1397" s="344" t="s">
        <v>5658</v>
      </c>
      <c r="D1397" s="318" t="s">
        <v>401</v>
      </c>
      <c r="E1397" s="318">
        <v>221900</v>
      </c>
      <c r="F1397" s="178">
        <v>221900016</v>
      </c>
      <c r="G1397" s="186" t="s">
        <v>7029</v>
      </c>
    </row>
    <row r="1398" spans="3:7" ht="14.5" x14ac:dyDescent="0.3">
      <c r="C1398" s="344" t="s">
        <v>5658</v>
      </c>
      <c r="D1398" s="318" t="s">
        <v>401</v>
      </c>
      <c r="E1398" s="318">
        <v>221900</v>
      </c>
      <c r="F1398" s="178">
        <v>221900017</v>
      </c>
      <c r="G1398" s="186" t="s">
        <v>7030</v>
      </c>
    </row>
    <row r="1399" spans="3:7" ht="14.5" x14ac:dyDescent="0.3">
      <c r="C1399" s="344" t="s">
        <v>5658</v>
      </c>
      <c r="D1399" s="318" t="s">
        <v>401</v>
      </c>
      <c r="E1399" s="318">
        <v>221900</v>
      </c>
      <c r="F1399" s="178">
        <v>221900018</v>
      </c>
      <c r="G1399" s="186" t="s">
        <v>7031</v>
      </c>
    </row>
    <row r="1400" spans="3:7" ht="14.5" x14ac:dyDescent="0.3">
      <c r="C1400" s="344" t="s">
        <v>5658</v>
      </c>
      <c r="D1400" s="318" t="s">
        <v>401</v>
      </c>
      <c r="E1400" s="318">
        <v>221900</v>
      </c>
      <c r="F1400" s="178">
        <v>221900019</v>
      </c>
      <c r="G1400" s="186" t="s">
        <v>7032</v>
      </c>
    </row>
    <row r="1401" spans="3:7" ht="14.5" x14ac:dyDescent="0.3">
      <c r="C1401" s="344" t="s">
        <v>5658</v>
      </c>
      <c r="D1401" s="318" t="s">
        <v>401</v>
      </c>
      <c r="E1401" s="318">
        <v>221900</v>
      </c>
      <c r="F1401" s="178">
        <v>221900020</v>
      </c>
      <c r="G1401" s="186" t="s">
        <v>7033</v>
      </c>
    </row>
    <row r="1402" spans="3:7" ht="14.5" x14ac:dyDescent="0.3">
      <c r="C1402" s="333" t="s">
        <v>5661</v>
      </c>
      <c r="D1402" s="334" t="s">
        <v>401</v>
      </c>
      <c r="E1402" s="335" t="s">
        <v>7034</v>
      </c>
      <c r="F1402" s="334"/>
      <c r="G1402" s="336" t="s">
        <v>4860</v>
      </c>
    </row>
    <row r="1403" spans="3:7" ht="14.5" x14ac:dyDescent="0.3">
      <c r="C1403" s="344" t="s">
        <v>5658</v>
      </c>
      <c r="D1403" s="318" t="s">
        <v>401</v>
      </c>
      <c r="E1403" s="318">
        <v>221999</v>
      </c>
      <c r="F1403" s="178">
        <v>221999000</v>
      </c>
      <c r="G1403" s="186" t="s">
        <v>4860</v>
      </c>
    </row>
    <row r="1404" spans="3:7" ht="14.5" x14ac:dyDescent="0.3">
      <c r="C1404" s="325" t="s">
        <v>5656</v>
      </c>
      <c r="D1404" s="326" t="s">
        <v>401</v>
      </c>
      <c r="E1404" s="327"/>
      <c r="F1404" s="326"/>
      <c r="G1404" s="328" t="s">
        <v>4861</v>
      </c>
    </row>
    <row r="1405" spans="3:7" ht="14.5" x14ac:dyDescent="0.3">
      <c r="C1405" s="329" t="s">
        <v>4334</v>
      </c>
      <c r="D1405" s="330" t="s">
        <v>401</v>
      </c>
      <c r="E1405" s="331"/>
      <c r="F1405" s="330"/>
      <c r="G1405" s="332" t="s">
        <v>4861</v>
      </c>
    </row>
    <row r="1406" spans="3:7" ht="14.5" x14ac:dyDescent="0.3">
      <c r="C1406" s="333" t="s">
        <v>5661</v>
      </c>
      <c r="D1406" s="334" t="s">
        <v>401</v>
      </c>
      <c r="E1406" s="335" t="s">
        <v>7035</v>
      </c>
      <c r="F1406" s="334"/>
      <c r="G1406" s="336" t="s">
        <v>7036</v>
      </c>
    </row>
    <row r="1407" spans="3:7" ht="14.5" x14ac:dyDescent="0.3">
      <c r="C1407" s="344" t="s">
        <v>5658</v>
      </c>
      <c r="D1407" s="318" t="s">
        <v>401</v>
      </c>
      <c r="E1407" s="318">
        <v>222001</v>
      </c>
      <c r="F1407" s="178">
        <v>222001001</v>
      </c>
      <c r="G1407" s="186" t="s">
        <v>7037</v>
      </c>
    </row>
    <row r="1408" spans="3:7" ht="14.5" x14ac:dyDescent="0.3">
      <c r="C1408" s="344" t="s">
        <v>5658</v>
      </c>
      <c r="D1408" s="318" t="s">
        <v>401</v>
      </c>
      <c r="E1408" s="318">
        <v>222001</v>
      </c>
      <c r="F1408" s="178">
        <v>222001002</v>
      </c>
      <c r="G1408" s="186" t="s">
        <v>7038</v>
      </c>
    </row>
    <row r="1409" spans="3:7" ht="14.5" x14ac:dyDescent="0.3">
      <c r="C1409" s="344" t="s">
        <v>5658</v>
      </c>
      <c r="D1409" s="318" t="s">
        <v>401</v>
      </c>
      <c r="E1409" s="318">
        <v>222001</v>
      </c>
      <c r="F1409" s="178">
        <v>222001003</v>
      </c>
      <c r="G1409" s="186" t="s">
        <v>7039</v>
      </c>
    </row>
    <row r="1410" spans="3:7" ht="14.5" x14ac:dyDescent="0.3">
      <c r="C1410" s="344" t="s">
        <v>5658</v>
      </c>
      <c r="D1410" s="318" t="s">
        <v>401</v>
      </c>
      <c r="E1410" s="318">
        <v>222001</v>
      </c>
      <c r="F1410" s="178">
        <v>222001004</v>
      </c>
      <c r="G1410" s="186" t="s">
        <v>7040</v>
      </c>
    </row>
    <row r="1411" spans="3:7" ht="14.5" x14ac:dyDescent="0.3">
      <c r="C1411" s="344" t="s">
        <v>5658</v>
      </c>
      <c r="D1411" s="318" t="s">
        <v>401</v>
      </c>
      <c r="E1411" s="318">
        <v>222001</v>
      </c>
      <c r="F1411" s="178">
        <v>222001005</v>
      </c>
      <c r="G1411" s="186" t="s">
        <v>7041</v>
      </c>
    </row>
    <row r="1412" spans="3:7" ht="14.5" x14ac:dyDescent="0.3">
      <c r="C1412" s="344" t="s">
        <v>5658</v>
      </c>
      <c r="D1412" s="318" t="s">
        <v>401</v>
      </c>
      <c r="E1412" s="318">
        <v>222001</v>
      </c>
      <c r="F1412" s="178">
        <v>222001006</v>
      </c>
      <c r="G1412" s="186" t="s">
        <v>7042</v>
      </c>
    </row>
    <row r="1413" spans="3:7" ht="14.5" x14ac:dyDescent="0.3">
      <c r="C1413" s="344" t="s">
        <v>5658</v>
      </c>
      <c r="D1413" s="318" t="s">
        <v>401</v>
      </c>
      <c r="E1413" s="318">
        <v>222001</v>
      </c>
      <c r="F1413" s="178" t="s">
        <v>7043</v>
      </c>
      <c r="G1413" s="186" t="s">
        <v>7044</v>
      </c>
    </row>
    <row r="1414" spans="3:7" ht="14.5" x14ac:dyDescent="0.3">
      <c r="C1414" s="333" t="s">
        <v>5661</v>
      </c>
      <c r="D1414" s="334" t="s">
        <v>401</v>
      </c>
      <c r="E1414" s="335" t="s">
        <v>7045</v>
      </c>
      <c r="F1414" s="334"/>
      <c r="G1414" s="336" t="s">
        <v>7046</v>
      </c>
    </row>
    <row r="1415" spans="3:7" ht="14.5" x14ac:dyDescent="0.3">
      <c r="C1415" s="344" t="s">
        <v>5658</v>
      </c>
      <c r="D1415" s="318" t="s">
        <v>401</v>
      </c>
      <c r="E1415" s="318">
        <v>222002</v>
      </c>
      <c r="F1415" s="178">
        <v>222002001</v>
      </c>
      <c r="G1415" s="186" t="s">
        <v>7047</v>
      </c>
    </row>
    <row r="1416" spans="3:7" ht="14.5" x14ac:dyDescent="0.3">
      <c r="C1416" s="344" t="s">
        <v>5658</v>
      </c>
      <c r="D1416" s="318" t="s">
        <v>401</v>
      </c>
      <c r="E1416" s="318">
        <v>222002</v>
      </c>
      <c r="F1416" s="178">
        <v>222002002</v>
      </c>
      <c r="G1416" s="186" t="s">
        <v>7048</v>
      </c>
    </row>
    <row r="1417" spans="3:7" ht="14.5" x14ac:dyDescent="0.3">
      <c r="C1417" s="344" t="s">
        <v>5658</v>
      </c>
      <c r="D1417" s="318" t="s">
        <v>401</v>
      </c>
      <c r="E1417" s="318">
        <v>222002</v>
      </c>
      <c r="F1417" s="178">
        <v>222002003</v>
      </c>
      <c r="G1417" s="186" t="s">
        <v>7049</v>
      </c>
    </row>
    <row r="1418" spans="3:7" ht="14.5" x14ac:dyDescent="0.3">
      <c r="C1418" s="344" t="s">
        <v>5658</v>
      </c>
      <c r="D1418" s="318" t="s">
        <v>401</v>
      </c>
      <c r="E1418" s="318">
        <v>222002</v>
      </c>
      <c r="F1418" s="178">
        <v>222002004</v>
      </c>
      <c r="G1418" s="186" t="s">
        <v>7050</v>
      </c>
    </row>
    <row r="1419" spans="3:7" ht="14.5" x14ac:dyDescent="0.3">
      <c r="C1419" s="344" t="s">
        <v>5658</v>
      </c>
      <c r="D1419" s="318" t="s">
        <v>401</v>
      </c>
      <c r="E1419" s="318">
        <v>222002</v>
      </c>
      <c r="F1419" s="178">
        <v>222002005</v>
      </c>
      <c r="G1419" s="186" t="s">
        <v>7051</v>
      </c>
    </row>
    <row r="1420" spans="3:7" ht="14.5" x14ac:dyDescent="0.3">
      <c r="C1420" s="344" t="s">
        <v>5658</v>
      </c>
      <c r="D1420" s="318" t="s">
        <v>401</v>
      </c>
      <c r="E1420" s="318">
        <v>222002</v>
      </c>
      <c r="F1420" s="178">
        <v>222002006</v>
      </c>
      <c r="G1420" s="186" t="s">
        <v>5021</v>
      </c>
    </row>
    <row r="1421" spans="3:7" ht="14.5" x14ac:dyDescent="0.3">
      <c r="C1421" s="333" t="s">
        <v>5661</v>
      </c>
      <c r="D1421" s="334" t="s">
        <v>401</v>
      </c>
      <c r="E1421" s="335" t="s">
        <v>7052</v>
      </c>
      <c r="F1421" s="334"/>
      <c r="G1421" s="336" t="s">
        <v>7053</v>
      </c>
    </row>
    <row r="1422" spans="3:7" ht="14.5" x14ac:dyDescent="0.3">
      <c r="C1422" s="344" t="s">
        <v>5658</v>
      </c>
      <c r="D1422" s="318" t="s">
        <v>401</v>
      </c>
      <c r="E1422" s="318">
        <v>222009</v>
      </c>
      <c r="F1422" s="178">
        <v>222009001</v>
      </c>
      <c r="G1422" s="186" t="s">
        <v>7054</v>
      </c>
    </row>
    <row r="1423" spans="3:7" ht="14.5" x14ac:dyDescent="0.3">
      <c r="C1423" s="344" t="s">
        <v>5658</v>
      </c>
      <c r="D1423" s="318" t="s">
        <v>401</v>
      </c>
      <c r="E1423" s="318">
        <v>222009</v>
      </c>
      <c r="F1423" s="178">
        <v>222009002</v>
      </c>
      <c r="G1423" s="186" t="s">
        <v>7055</v>
      </c>
    </row>
    <row r="1424" spans="3:7" ht="14.5" x14ac:dyDescent="0.3">
      <c r="C1424" s="344" t="s">
        <v>5658</v>
      </c>
      <c r="D1424" s="318" t="s">
        <v>401</v>
      </c>
      <c r="E1424" s="318">
        <v>222009</v>
      </c>
      <c r="F1424" s="178">
        <v>222009003</v>
      </c>
      <c r="G1424" s="186" t="s">
        <v>7056</v>
      </c>
    </row>
    <row r="1425" spans="3:7" ht="14.5" x14ac:dyDescent="0.3">
      <c r="C1425" s="344" t="s">
        <v>5658</v>
      </c>
      <c r="D1425" s="318" t="s">
        <v>401</v>
      </c>
      <c r="E1425" s="318">
        <v>222009</v>
      </c>
      <c r="F1425" s="178">
        <v>222009004</v>
      </c>
      <c r="G1425" s="186" t="s">
        <v>7057</v>
      </c>
    </row>
    <row r="1426" spans="3:7" ht="14.5" x14ac:dyDescent="0.3">
      <c r="C1426" s="344" t="s">
        <v>5658</v>
      </c>
      <c r="D1426" s="318" t="s">
        <v>401</v>
      </c>
      <c r="E1426" s="318">
        <v>222009</v>
      </c>
      <c r="F1426" s="178">
        <v>222009005</v>
      </c>
      <c r="G1426" s="186" t="s">
        <v>7058</v>
      </c>
    </row>
    <row r="1427" spans="3:7" ht="14.5" x14ac:dyDescent="0.3">
      <c r="C1427" s="344" t="s">
        <v>5658</v>
      </c>
      <c r="D1427" s="318" t="s">
        <v>401</v>
      </c>
      <c r="E1427" s="318">
        <v>222009</v>
      </c>
      <c r="F1427" s="178">
        <v>222009006</v>
      </c>
      <c r="G1427" s="186" t="s">
        <v>7059</v>
      </c>
    </row>
    <row r="1428" spans="3:7" ht="14.5" x14ac:dyDescent="0.3">
      <c r="C1428" s="344" t="s">
        <v>5658</v>
      </c>
      <c r="D1428" s="318" t="s">
        <v>401</v>
      </c>
      <c r="E1428" s="318">
        <v>222009</v>
      </c>
      <c r="F1428" s="178">
        <v>222009007</v>
      </c>
      <c r="G1428" s="186" t="s">
        <v>7060</v>
      </c>
    </row>
    <row r="1429" spans="3:7" ht="14.5" x14ac:dyDescent="0.3">
      <c r="C1429" s="344" t="s">
        <v>5658</v>
      </c>
      <c r="D1429" s="318" t="s">
        <v>401</v>
      </c>
      <c r="E1429" s="318">
        <v>222009</v>
      </c>
      <c r="F1429" s="178">
        <v>222009008</v>
      </c>
      <c r="G1429" s="186" t="s">
        <v>7061</v>
      </c>
    </row>
    <row r="1430" spans="3:7" ht="14.5" x14ac:dyDescent="0.3">
      <c r="C1430" s="344" t="s">
        <v>5658</v>
      </c>
      <c r="D1430" s="318" t="s">
        <v>401</v>
      </c>
      <c r="E1430" s="318">
        <v>222009</v>
      </c>
      <c r="F1430" s="178">
        <v>222009009</v>
      </c>
      <c r="G1430" s="186" t="s">
        <v>7062</v>
      </c>
    </row>
    <row r="1431" spans="3:7" ht="14.5" x14ac:dyDescent="0.3">
      <c r="C1431" s="344" t="s">
        <v>5658</v>
      </c>
      <c r="D1431" s="318" t="s">
        <v>401</v>
      </c>
      <c r="E1431" s="318">
        <v>222009</v>
      </c>
      <c r="F1431" s="178">
        <v>222009010</v>
      </c>
      <c r="G1431" s="186" t="s">
        <v>7063</v>
      </c>
    </row>
    <row r="1432" spans="3:7" ht="14.5" x14ac:dyDescent="0.3">
      <c r="C1432" s="333" t="s">
        <v>5661</v>
      </c>
      <c r="D1432" s="334" t="s">
        <v>401</v>
      </c>
      <c r="E1432" s="335">
        <v>222099</v>
      </c>
      <c r="F1432" s="334"/>
      <c r="G1432" s="336" t="s">
        <v>4861</v>
      </c>
    </row>
    <row r="1433" spans="3:7" ht="14.5" x14ac:dyDescent="0.3">
      <c r="C1433" s="344" t="s">
        <v>5658</v>
      </c>
      <c r="D1433" s="318" t="s">
        <v>401</v>
      </c>
      <c r="E1433" s="318">
        <v>222099</v>
      </c>
      <c r="F1433" s="178">
        <v>222099000</v>
      </c>
      <c r="G1433" s="186" t="s">
        <v>4861</v>
      </c>
    </row>
    <row r="1434" spans="3:7" ht="14.5" x14ac:dyDescent="0.3">
      <c r="C1434" s="322" t="s">
        <v>5654</v>
      </c>
      <c r="D1434" s="323" t="s">
        <v>401</v>
      </c>
      <c r="E1434" s="339"/>
      <c r="F1434" s="323"/>
      <c r="G1434" s="324" t="s">
        <v>7064</v>
      </c>
    </row>
    <row r="1435" spans="3:7" ht="14.5" x14ac:dyDescent="0.3">
      <c r="C1435" s="325" t="s">
        <v>5656</v>
      </c>
      <c r="D1435" s="326" t="s">
        <v>401</v>
      </c>
      <c r="E1435" s="327"/>
      <c r="F1435" s="326"/>
      <c r="G1435" s="328" t="s">
        <v>7064</v>
      </c>
    </row>
    <row r="1436" spans="3:7" ht="14.5" x14ac:dyDescent="0.3">
      <c r="C1436" s="329" t="s">
        <v>4334</v>
      </c>
      <c r="D1436" s="330" t="s">
        <v>401</v>
      </c>
      <c r="E1436" s="331"/>
      <c r="F1436" s="330"/>
      <c r="G1436" s="332" t="s">
        <v>7064</v>
      </c>
    </row>
    <row r="1437" spans="3:7" ht="14.5" x14ac:dyDescent="0.3">
      <c r="C1437" s="333" t="s">
        <v>5661</v>
      </c>
      <c r="D1437" s="334" t="s">
        <v>401</v>
      </c>
      <c r="E1437" s="335" t="s">
        <v>7065</v>
      </c>
      <c r="F1437" s="334"/>
      <c r="G1437" s="336" t="s">
        <v>7066</v>
      </c>
    </row>
    <row r="1438" spans="3:7" ht="14.5" x14ac:dyDescent="0.3">
      <c r="C1438" s="344" t="s">
        <v>5658</v>
      </c>
      <c r="D1438" s="318" t="s">
        <v>401</v>
      </c>
      <c r="E1438" s="318">
        <v>231000</v>
      </c>
      <c r="F1438" s="178">
        <v>231000001</v>
      </c>
      <c r="G1438" s="186" t="s">
        <v>7067</v>
      </c>
    </row>
    <row r="1439" spans="3:7" ht="14.5" x14ac:dyDescent="0.3">
      <c r="C1439" s="344" t="s">
        <v>5658</v>
      </c>
      <c r="D1439" s="318" t="s">
        <v>401</v>
      </c>
      <c r="E1439" s="318">
        <v>231000</v>
      </c>
      <c r="F1439" s="178">
        <v>231000002</v>
      </c>
      <c r="G1439" s="186" t="s">
        <v>7068</v>
      </c>
    </row>
    <row r="1440" spans="3:7" ht="14.5" x14ac:dyDescent="0.3">
      <c r="C1440" s="344" t="s">
        <v>5658</v>
      </c>
      <c r="D1440" s="318" t="s">
        <v>401</v>
      </c>
      <c r="E1440" s="318">
        <v>231000</v>
      </c>
      <c r="F1440" s="178">
        <v>231000003</v>
      </c>
      <c r="G1440" s="186" t="s">
        <v>7069</v>
      </c>
    </row>
    <row r="1441" spans="3:7" ht="14.5" x14ac:dyDescent="0.3">
      <c r="C1441" s="344" t="s">
        <v>5658</v>
      </c>
      <c r="D1441" s="318" t="s">
        <v>401</v>
      </c>
      <c r="E1441" s="318">
        <v>231000</v>
      </c>
      <c r="F1441" s="178">
        <v>231000004</v>
      </c>
      <c r="G1441" s="186" t="s">
        <v>7070</v>
      </c>
    </row>
    <row r="1442" spans="3:7" ht="14.5" x14ac:dyDescent="0.3">
      <c r="C1442" s="344" t="s">
        <v>5658</v>
      </c>
      <c r="D1442" s="318" t="s">
        <v>401</v>
      </c>
      <c r="E1442" s="318">
        <v>231000</v>
      </c>
      <c r="F1442" s="178">
        <v>231000005</v>
      </c>
      <c r="G1442" s="186" t="s">
        <v>7071</v>
      </c>
    </row>
    <row r="1443" spans="3:7" ht="14.5" x14ac:dyDescent="0.3">
      <c r="C1443" s="344" t="s">
        <v>5658</v>
      </c>
      <c r="D1443" s="318" t="s">
        <v>401</v>
      </c>
      <c r="E1443" s="318">
        <v>231000</v>
      </c>
      <c r="F1443" s="178">
        <v>231000006</v>
      </c>
      <c r="G1443" s="186" t="s">
        <v>7072</v>
      </c>
    </row>
    <row r="1444" spans="3:7" ht="14.5" x14ac:dyDescent="0.3">
      <c r="C1444" s="344" t="s">
        <v>5658</v>
      </c>
      <c r="D1444" s="318" t="s">
        <v>401</v>
      </c>
      <c r="E1444" s="318">
        <v>231000</v>
      </c>
      <c r="F1444" s="178">
        <v>231000007</v>
      </c>
      <c r="G1444" s="186" t="s">
        <v>7073</v>
      </c>
    </row>
    <row r="1445" spans="3:7" ht="14.5" x14ac:dyDescent="0.3">
      <c r="C1445" s="344" t="s">
        <v>5658</v>
      </c>
      <c r="D1445" s="318" t="s">
        <v>401</v>
      </c>
      <c r="E1445" s="318">
        <v>231000</v>
      </c>
      <c r="F1445" s="178">
        <v>231000008</v>
      </c>
      <c r="G1445" s="186" t="s">
        <v>7074</v>
      </c>
    </row>
    <row r="1446" spans="3:7" ht="14.5" x14ac:dyDescent="0.3">
      <c r="C1446" s="344" t="s">
        <v>5658</v>
      </c>
      <c r="D1446" s="318" t="s">
        <v>401</v>
      </c>
      <c r="E1446" s="318">
        <v>231000</v>
      </c>
      <c r="F1446" s="178">
        <v>231000009</v>
      </c>
      <c r="G1446" s="186" t="s">
        <v>7075</v>
      </c>
    </row>
    <row r="1447" spans="3:7" ht="14.5" x14ac:dyDescent="0.3">
      <c r="C1447" s="344" t="s">
        <v>5658</v>
      </c>
      <c r="D1447" s="318" t="s">
        <v>401</v>
      </c>
      <c r="E1447" s="318">
        <v>231000</v>
      </c>
      <c r="F1447" s="178">
        <v>231000010</v>
      </c>
      <c r="G1447" s="186" t="s">
        <v>7076</v>
      </c>
    </row>
    <row r="1448" spans="3:7" ht="14.5" x14ac:dyDescent="0.3">
      <c r="C1448" s="344" t="s">
        <v>5658</v>
      </c>
      <c r="D1448" s="318" t="s">
        <v>401</v>
      </c>
      <c r="E1448" s="318">
        <v>231000</v>
      </c>
      <c r="F1448" s="178">
        <v>231000011</v>
      </c>
      <c r="G1448" s="186" t="s">
        <v>7077</v>
      </c>
    </row>
    <row r="1449" spans="3:7" ht="14.5" x14ac:dyDescent="0.3">
      <c r="C1449" s="344" t="s">
        <v>5658</v>
      </c>
      <c r="D1449" s="318" t="s">
        <v>401</v>
      </c>
      <c r="E1449" s="318">
        <v>231000</v>
      </c>
      <c r="F1449" s="178">
        <v>231000012</v>
      </c>
      <c r="G1449" s="186" t="s">
        <v>7078</v>
      </c>
    </row>
    <row r="1450" spans="3:7" ht="14.5" x14ac:dyDescent="0.3">
      <c r="C1450" s="344" t="s">
        <v>5658</v>
      </c>
      <c r="D1450" s="318" t="s">
        <v>401</v>
      </c>
      <c r="E1450" s="318">
        <v>231000</v>
      </c>
      <c r="F1450" s="178">
        <v>231000013</v>
      </c>
      <c r="G1450" s="186" t="s">
        <v>7079</v>
      </c>
    </row>
    <row r="1451" spans="3:7" ht="14.5" x14ac:dyDescent="0.3">
      <c r="C1451" s="344" t="s">
        <v>5658</v>
      </c>
      <c r="D1451" s="318" t="s">
        <v>401</v>
      </c>
      <c r="E1451" s="318">
        <v>231000</v>
      </c>
      <c r="F1451" s="178">
        <v>231000014</v>
      </c>
      <c r="G1451" s="186" t="s">
        <v>7080</v>
      </c>
    </row>
    <row r="1452" spans="3:7" ht="14.5" x14ac:dyDescent="0.3">
      <c r="C1452" s="344" t="s">
        <v>5658</v>
      </c>
      <c r="D1452" s="318" t="s">
        <v>401</v>
      </c>
      <c r="E1452" s="318">
        <v>231000</v>
      </c>
      <c r="F1452" s="178">
        <v>231000015</v>
      </c>
      <c r="G1452" s="186" t="s">
        <v>7081</v>
      </c>
    </row>
    <row r="1453" spans="3:7" ht="14.5" x14ac:dyDescent="0.3">
      <c r="C1453" s="344" t="s">
        <v>5658</v>
      </c>
      <c r="D1453" s="318" t="s">
        <v>401</v>
      </c>
      <c r="E1453" s="318">
        <v>231000</v>
      </c>
      <c r="F1453" s="178" t="s">
        <v>7082</v>
      </c>
      <c r="G1453" s="186" t="s">
        <v>7083</v>
      </c>
    </row>
    <row r="1454" spans="3:7" ht="14.5" x14ac:dyDescent="0.3">
      <c r="C1454" s="333" t="s">
        <v>5661</v>
      </c>
      <c r="D1454" s="334" t="s">
        <v>401</v>
      </c>
      <c r="E1454" s="335" t="s">
        <v>7084</v>
      </c>
      <c r="F1454" s="334"/>
      <c r="G1454" s="336" t="s">
        <v>7066</v>
      </c>
    </row>
    <row r="1455" spans="3:7" ht="14.5" x14ac:dyDescent="0.3">
      <c r="C1455" s="344" t="s">
        <v>5658</v>
      </c>
      <c r="D1455" s="318" t="s">
        <v>401</v>
      </c>
      <c r="E1455" s="318">
        <v>231099</v>
      </c>
      <c r="F1455" s="178">
        <v>231099000</v>
      </c>
      <c r="G1455" s="186" t="s">
        <v>7066</v>
      </c>
    </row>
    <row r="1456" spans="3:7" ht="14.5" x14ac:dyDescent="0.3">
      <c r="C1456" s="325" t="s">
        <v>5656</v>
      </c>
      <c r="D1456" s="326" t="s">
        <v>401</v>
      </c>
      <c r="E1456" s="327"/>
      <c r="F1456" s="326"/>
      <c r="G1456" s="328" t="s">
        <v>7085</v>
      </c>
    </row>
    <row r="1457" spans="3:7" ht="14.5" x14ac:dyDescent="0.3">
      <c r="C1457" s="329" t="s">
        <v>4334</v>
      </c>
      <c r="D1457" s="330" t="s">
        <v>401</v>
      </c>
      <c r="E1457" s="331"/>
      <c r="F1457" s="330"/>
      <c r="G1457" s="332" t="s">
        <v>7086</v>
      </c>
    </row>
    <row r="1458" spans="3:7" ht="14.5" x14ac:dyDescent="0.3">
      <c r="C1458" s="333" t="s">
        <v>5661</v>
      </c>
      <c r="D1458" s="334" t="s">
        <v>401</v>
      </c>
      <c r="E1458" s="335" t="s">
        <v>7087</v>
      </c>
      <c r="F1458" s="334"/>
      <c r="G1458" s="336" t="s">
        <v>7086</v>
      </c>
    </row>
    <row r="1459" spans="3:7" ht="14.5" x14ac:dyDescent="0.3">
      <c r="C1459" s="344" t="s">
        <v>5658</v>
      </c>
      <c r="D1459" s="318" t="s">
        <v>401</v>
      </c>
      <c r="E1459" s="318">
        <v>239100</v>
      </c>
      <c r="F1459" s="178">
        <v>239100001</v>
      </c>
      <c r="G1459" s="186" t="s">
        <v>7088</v>
      </c>
    </row>
    <row r="1460" spans="3:7" ht="14.5" x14ac:dyDescent="0.3">
      <c r="C1460" s="344" t="s">
        <v>5658</v>
      </c>
      <c r="D1460" s="318" t="s">
        <v>401</v>
      </c>
      <c r="E1460" s="318">
        <v>239100</v>
      </c>
      <c r="F1460" s="178">
        <v>239100002</v>
      </c>
      <c r="G1460" s="186" t="s">
        <v>7089</v>
      </c>
    </row>
    <row r="1461" spans="3:7" ht="14.5" x14ac:dyDescent="0.3">
      <c r="C1461" s="344" t="s">
        <v>5658</v>
      </c>
      <c r="D1461" s="318" t="s">
        <v>401</v>
      </c>
      <c r="E1461" s="318">
        <v>239100</v>
      </c>
      <c r="F1461" s="178">
        <v>239100003</v>
      </c>
      <c r="G1461" s="186" t="s">
        <v>7090</v>
      </c>
    </row>
    <row r="1462" spans="3:7" ht="14.5" x14ac:dyDescent="0.3">
      <c r="C1462" s="344" t="s">
        <v>5658</v>
      </c>
      <c r="D1462" s="318" t="s">
        <v>401</v>
      </c>
      <c r="E1462" s="318">
        <v>239100</v>
      </c>
      <c r="F1462" s="178">
        <v>239100004</v>
      </c>
      <c r="G1462" s="186" t="s">
        <v>7091</v>
      </c>
    </row>
    <row r="1463" spans="3:7" ht="14.5" x14ac:dyDescent="0.3">
      <c r="C1463" s="344" t="s">
        <v>5658</v>
      </c>
      <c r="D1463" s="318" t="s">
        <v>401</v>
      </c>
      <c r="E1463" s="318">
        <v>239100</v>
      </c>
      <c r="F1463" s="178">
        <v>239100005</v>
      </c>
      <c r="G1463" s="186" t="s">
        <v>7092</v>
      </c>
    </row>
    <row r="1464" spans="3:7" ht="14.5" x14ac:dyDescent="0.3">
      <c r="C1464" s="333" t="s">
        <v>5661</v>
      </c>
      <c r="D1464" s="334" t="s">
        <v>401</v>
      </c>
      <c r="E1464" s="335" t="s">
        <v>7093</v>
      </c>
      <c r="F1464" s="334"/>
      <c r="G1464" s="336" t="s">
        <v>7086</v>
      </c>
    </row>
    <row r="1465" spans="3:7" ht="14.5" x14ac:dyDescent="0.3">
      <c r="C1465" s="344" t="s">
        <v>5658</v>
      </c>
      <c r="D1465" s="318" t="s">
        <v>401</v>
      </c>
      <c r="E1465" s="318">
        <v>239199</v>
      </c>
      <c r="F1465" s="178">
        <v>239199000</v>
      </c>
      <c r="G1465" s="186" t="s">
        <v>7086</v>
      </c>
    </row>
    <row r="1466" spans="3:7" ht="14.5" x14ac:dyDescent="0.3">
      <c r="C1466" s="329" t="s">
        <v>4334</v>
      </c>
      <c r="D1466" s="330" t="s">
        <v>401</v>
      </c>
      <c r="E1466" s="331"/>
      <c r="F1466" s="330"/>
      <c r="G1466" s="332" t="s">
        <v>7094</v>
      </c>
    </row>
    <row r="1467" spans="3:7" ht="14.5" x14ac:dyDescent="0.3">
      <c r="C1467" s="333" t="s">
        <v>5661</v>
      </c>
      <c r="D1467" s="334" t="s">
        <v>401</v>
      </c>
      <c r="E1467" s="335" t="s">
        <v>7095</v>
      </c>
      <c r="F1467" s="334"/>
      <c r="G1467" s="336" t="s">
        <v>7094</v>
      </c>
    </row>
    <row r="1468" spans="3:7" ht="14.5" x14ac:dyDescent="0.3">
      <c r="C1468" s="344" t="s">
        <v>5658</v>
      </c>
      <c r="D1468" s="318" t="s">
        <v>401</v>
      </c>
      <c r="E1468" s="318">
        <v>239200</v>
      </c>
      <c r="F1468" s="178">
        <v>239200001</v>
      </c>
      <c r="G1468" s="186" t="s">
        <v>7096</v>
      </c>
    </row>
    <row r="1469" spans="3:7" ht="14.5" x14ac:dyDescent="0.3">
      <c r="C1469" s="344" t="s">
        <v>5658</v>
      </c>
      <c r="D1469" s="318" t="s">
        <v>401</v>
      </c>
      <c r="E1469" s="318">
        <v>239200</v>
      </c>
      <c r="F1469" s="178">
        <v>239200002</v>
      </c>
      <c r="G1469" s="186" t="s">
        <v>7097</v>
      </c>
    </row>
    <row r="1470" spans="3:7" ht="14.5" x14ac:dyDescent="0.3">
      <c r="C1470" s="344" t="s">
        <v>5658</v>
      </c>
      <c r="D1470" s="318" t="s">
        <v>401</v>
      </c>
      <c r="E1470" s="318">
        <v>239200</v>
      </c>
      <c r="F1470" s="178">
        <v>239200003</v>
      </c>
      <c r="G1470" s="186" t="s">
        <v>7098</v>
      </c>
    </row>
    <row r="1471" spans="3:7" ht="14.5" x14ac:dyDescent="0.3">
      <c r="C1471" s="344" t="s">
        <v>5658</v>
      </c>
      <c r="D1471" s="318" t="s">
        <v>401</v>
      </c>
      <c r="E1471" s="318">
        <v>239200</v>
      </c>
      <c r="F1471" s="178">
        <v>239200004</v>
      </c>
      <c r="G1471" s="186" t="s">
        <v>7099</v>
      </c>
    </row>
    <row r="1472" spans="3:7" ht="14.5" x14ac:dyDescent="0.3">
      <c r="C1472" s="344" t="s">
        <v>5658</v>
      </c>
      <c r="D1472" s="318" t="s">
        <v>401</v>
      </c>
      <c r="E1472" s="318">
        <v>239200</v>
      </c>
      <c r="F1472" s="178">
        <v>239200005</v>
      </c>
      <c r="G1472" s="186" t="s">
        <v>7100</v>
      </c>
    </row>
    <row r="1473" spans="3:7" ht="14.5" x14ac:dyDescent="0.3">
      <c r="C1473" s="333" t="s">
        <v>5661</v>
      </c>
      <c r="D1473" s="334" t="s">
        <v>401</v>
      </c>
      <c r="E1473" s="335" t="s">
        <v>7101</v>
      </c>
      <c r="F1473" s="334"/>
      <c r="G1473" s="336" t="s">
        <v>7094</v>
      </c>
    </row>
    <row r="1474" spans="3:7" ht="14.5" x14ac:dyDescent="0.3">
      <c r="C1474" s="344" t="s">
        <v>5658</v>
      </c>
      <c r="D1474" s="318" t="s">
        <v>401</v>
      </c>
      <c r="E1474" s="318">
        <v>239299</v>
      </c>
      <c r="F1474" s="178">
        <v>239299000</v>
      </c>
      <c r="G1474" s="186" t="s">
        <v>7094</v>
      </c>
    </row>
    <row r="1475" spans="3:7" ht="14.5" x14ac:dyDescent="0.3">
      <c r="C1475" s="329" t="s">
        <v>4334</v>
      </c>
      <c r="D1475" s="330" t="s">
        <v>401</v>
      </c>
      <c r="E1475" s="331"/>
      <c r="F1475" s="330"/>
      <c r="G1475" s="332" t="s">
        <v>7102</v>
      </c>
    </row>
    <row r="1476" spans="3:7" ht="14.5" x14ac:dyDescent="0.3">
      <c r="C1476" s="333" t="s">
        <v>5661</v>
      </c>
      <c r="D1476" s="334" t="s">
        <v>401</v>
      </c>
      <c r="E1476" s="335" t="s">
        <v>7103</v>
      </c>
      <c r="F1476" s="334"/>
      <c r="G1476" s="336" t="s">
        <v>7102</v>
      </c>
    </row>
    <row r="1477" spans="3:7" ht="14.5" x14ac:dyDescent="0.3">
      <c r="C1477" s="344" t="s">
        <v>5658</v>
      </c>
      <c r="D1477" s="318" t="s">
        <v>401</v>
      </c>
      <c r="E1477" s="318">
        <v>239300</v>
      </c>
      <c r="F1477" s="178">
        <v>239300001</v>
      </c>
      <c r="G1477" s="186" t="s">
        <v>7104</v>
      </c>
    </row>
    <row r="1478" spans="3:7" ht="14.5" x14ac:dyDescent="0.3">
      <c r="C1478" s="344" t="s">
        <v>5658</v>
      </c>
      <c r="D1478" s="318" t="s">
        <v>401</v>
      </c>
      <c r="E1478" s="318">
        <v>239300</v>
      </c>
      <c r="F1478" s="178">
        <v>239300002</v>
      </c>
      <c r="G1478" s="186" t="s">
        <v>7105</v>
      </c>
    </row>
    <row r="1479" spans="3:7" ht="14.5" x14ac:dyDescent="0.3">
      <c r="C1479" s="344" t="s">
        <v>5658</v>
      </c>
      <c r="D1479" s="318" t="s">
        <v>401</v>
      </c>
      <c r="E1479" s="318">
        <v>239300</v>
      </c>
      <c r="F1479" s="178">
        <v>239300003</v>
      </c>
      <c r="G1479" s="186" t="s">
        <v>7106</v>
      </c>
    </row>
    <row r="1480" spans="3:7" ht="14.5" x14ac:dyDescent="0.3">
      <c r="C1480" s="344" t="s">
        <v>5658</v>
      </c>
      <c r="D1480" s="318" t="s">
        <v>401</v>
      </c>
      <c r="E1480" s="318">
        <v>239300</v>
      </c>
      <c r="F1480" s="178">
        <v>239300004</v>
      </c>
      <c r="G1480" s="186" t="s">
        <v>7107</v>
      </c>
    </row>
    <row r="1481" spans="3:7" ht="14.5" x14ac:dyDescent="0.3">
      <c r="C1481" s="344" t="s">
        <v>5658</v>
      </c>
      <c r="D1481" s="318" t="s">
        <v>401</v>
      </c>
      <c r="E1481" s="318">
        <v>239300</v>
      </c>
      <c r="F1481" s="178">
        <v>239300005</v>
      </c>
      <c r="G1481" s="186" t="s">
        <v>7108</v>
      </c>
    </row>
    <row r="1482" spans="3:7" ht="14.5" x14ac:dyDescent="0.3">
      <c r="C1482" s="344" t="s">
        <v>5658</v>
      </c>
      <c r="D1482" s="318" t="s">
        <v>401</v>
      </c>
      <c r="E1482" s="318">
        <v>239300</v>
      </c>
      <c r="F1482" s="178">
        <v>239300006</v>
      </c>
      <c r="G1482" s="186" t="s">
        <v>7109</v>
      </c>
    </row>
    <row r="1483" spans="3:7" ht="14.5" x14ac:dyDescent="0.3">
      <c r="C1483" s="344" t="s">
        <v>5658</v>
      </c>
      <c r="D1483" s="318" t="s">
        <v>401</v>
      </c>
      <c r="E1483" s="318">
        <v>239300</v>
      </c>
      <c r="F1483" s="178">
        <v>239300007</v>
      </c>
      <c r="G1483" s="186" t="s">
        <v>7110</v>
      </c>
    </row>
    <row r="1484" spans="3:7" ht="14.5" x14ac:dyDescent="0.3">
      <c r="C1484" s="344" t="s">
        <v>5658</v>
      </c>
      <c r="D1484" s="318" t="s">
        <v>401</v>
      </c>
      <c r="E1484" s="318">
        <v>239300</v>
      </c>
      <c r="F1484" s="178" t="s">
        <v>7111</v>
      </c>
      <c r="G1484" s="186" t="s">
        <v>7112</v>
      </c>
    </row>
    <row r="1485" spans="3:7" ht="14.5" x14ac:dyDescent="0.3">
      <c r="C1485" s="333" t="s">
        <v>5661</v>
      </c>
      <c r="D1485" s="334" t="s">
        <v>401</v>
      </c>
      <c r="E1485" s="335" t="s">
        <v>7113</v>
      </c>
      <c r="F1485" s="334"/>
      <c r="G1485" s="336" t="s">
        <v>7102</v>
      </c>
    </row>
    <row r="1486" spans="3:7" ht="14.5" x14ac:dyDescent="0.3">
      <c r="C1486" s="344" t="s">
        <v>5658</v>
      </c>
      <c r="D1486" s="318" t="s">
        <v>401</v>
      </c>
      <c r="E1486" s="318">
        <v>239399</v>
      </c>
      <c r="F1486" s="178">
        <v>239399000</v>
      </c>
      <c r="G1486" s="186" t="s">
        <v>7102</v>
      </c>
    </row>
    <row r="1487" spans="3:7" ht="14.5" x14ac:dyDescent="0.3">
      <c r="C1487" s="329" t="s">
        <v>4334</v>
      </c>
      <c r="D1487" s="330" t="s">
        <v>401</v>
      </c>
      <c r="E1487" s="331"/>
      <c r="F1487" s="330"/>
      <c r="G1487" s="332" t="s">
        <v>7114</v>
      </c>
    </row>
    <row r="1488" spans="3:7" ht="14.5" x14ac:dyDescent="0.3">
      <c r="C1488" s="333" t="s">
        <v>5661</v>
      </c>
      <c r="D1488" s="334" t="s">
        <v>401</v>
      </c>
      <c r="E1488" s="335" t="s">
        <v>7115</v>
      </c>
      <c r="F1488" s="334"/>
      <c r="G1488" s="336" t="s">
        <v>7114</v>
      </c>
    </row>
    <row r="1489" spans="3:7" ht="14.5" x14ac:dyDescent="0.3">
      <c r="C1489" s="344" t="s">
        <v>5658</v>
      </c>
      <c r="D1489" s="318" t="s">
        <v>401</v>
      </c>
      <c r="E1489" s="318">
        <v>239400</v>
      </c>
      <c r="F1489" s="178">
        <v>239400001</v>
      </c>
      <c r="G1489" s="186" t="s">
        <v>7116</v>
      </c>
    </row>
    <row r="1490" spans="3:7" ht="14.5" x14ac:dyDescent="0.3">
      <c r="C1490" s="344" t="s">
        <v>5658</v>
      </c>
      <c r="D1490" s="318" t="s">
        <v>401</v>
      </c>
      <c r="E1490" s="318">
        <v>239400</v>
      </c>
      <c r="F1490" s="178">
        <v>239400002</v>
      </c>
      <c r="G1490" s="186" t="s">
        <v>7117</v>
      </c>
    </row>
    <row r="1491" spans="3:7" ht="14.5" x14ac:dyDescent="0.3">
      <c r="C1491" s="344" t="s">
        <v>5658</v>
      </c>
      <c r="D1491" s="318" t="s">
        <v>401</v>
      </c>
      <c r="E1491" s="318">
        <v>239400</v>
      </c>
      <c r="F1491" s="178">
        <v>239400003</v>
      </c>
      <c r="G1491" s="186" t="s">
        <v>7118</v>
      </c>
    </row>
    <row r="1492" spans="3:7" ht="14.5" x14ac:dyDescent="0.3">
      <c r="C1492" s="344" t="s">
        <v>5658</v>
      </c>
      <c r="D1492" s="318" t="s">
        <v>401</v>
      </c>
      <c r="E1492" s="318">
        <v>239400</v>
      </c>
      <c r="F1492" s="178">
        <v>239400004</v>
      </c>
      <c r="G1492" s="186" t="s">
        <v>7119</v>
      </c>
    </row>
    <row r="1493" spans="3:7" ht="14.5" x14ac:dyDescent="0.3">
      <c r="C1493" s="333" t="s">
        <v>5661</v>
      </c>
      <c r="D1493" s="334" t="s">
        <v>401</v>
      </c>
      <c r="E1493" s="335" t="s">
        <v>7120</v>
      </c>
      <c r="F1493" s="334"/>
      <c r="G1493" s="336" t="s">
        <v>7114</v>
      </c>
    </row>
    <row r="1494" spans="3:7" ht="14.5" x14ac:dyDescent="0.3">
      <c r="C1494" s="344" t="s">
        <v>5658</v>
      </c>
      <c r="D1494" s="318" t="s">
        <v>401</v>
      </c>
      <c r="E1494" s="318">
        <v>239499</v>
      </c>
      <c r="F1494" s="178">
        <v>239499000</v>
      </c>
      <c r="G1494" s="186" t="s">
        <v>7114</v>
      </c>
    </row>
    <row r="1495" spans="3:7" ht="14.5" x14ac:dyDescent="0.3">
      <c r="C1495" s="329" t="s">
        <v>4334</v>
      </c>
      <c r="D1495" s="330" t="s">
        <v>401</v>
      </c>
      <c r="E1495" s="331"/>
      <c r="F1495" s="330"/>
      <c r="G1495" s="332" t="s">
        <v>7121</v>
      </c>
    </row>
    <row r="1496" spans="3:7" ht="14.5" x14ac:dyDescent="0.3">
      <c r="C1496" s="333" t="s">
        <v>5661</v>
      </c>
      <c r="D1496" s="334" t="s">
        <v>401</v>
      </c>
      <c r="E1496" s="335" t="s">
        <v>7122</v>
      </c>
      <c r="F1496" s="334"/>
      <c r="G1496" s="336" t="s">
        <v>7121</v>
      </c>
    </row>
    <row r="1497" spans="3:7" ht="14.5" x14ac:dyDescent="0.3">
      <c r="C1497" s="344" t="s">
        <v>5658</v>
      </c>
      <c r="D1497" s="318" t="s">
        <v>401</v>
      </c>
      <c r="E1497" s="318">
        <v>239500</v>
      </c>
      <c r="F1497" s="178">
        <v>239500001</v>
      </c>
      <c r="G1497" s="186" t="s">
        <v>7123</v>
      </c>
    </row>
    <row r="1498" spans="3:7" ht="14.5" x14ac:dyDescent="0.3">
      <c r="C1498" s="344" t="s">
        <v>5658</v>
      </c>
      <c r="D1498" s="318" t="s">
        <v>401</v>
      </c>
      <c r="E1498" s="318">
        <v>239500</v>
      </c>
      <c r="F1498" s="178">
        <v>239500002</v>
      </c>
      <c r="G1498" s="186" t="s">
        <v>7124</v>
      </c>
    </row>
    <row r="1499" spans="3:7" ht="14.5" x14ac:dyDescent="0.3">
      <c r="C1499" s="344" t="s">
        <v>5658</v>
      </c>
      <c r="D1499" s="318" t="s">
        <v>401</v>
      </c>
      <c r="E1499" s="318">
        <v>239500</v>
      </c>
      <c r="F1499" s="178">
        <v>239500003</v>
      </c>
      <c r="G1499" s="186" t="s">
        <v>7125</v>
      </c>
    </row>
    <row r="1500" spans="3:7" ht="14.5" x14ac:dyDescent="0.3">
      <c r="C1500" s="344" t="s">
        <v>5658</v>
      </c>
      <c r="D1500" s="318" t="s">
        <v>401</v>
      </c>
      <c r="E1500" s="318">
        <v>239500</v>
      </c>
      <c r="F1500" s="178">
        <v>239500004</v>
      </c>
      <c r="G1500" s="186" t="s">
        <v>7126</v>
      </c>
    </row>
    <row r="1501" spans="3:7" ht="14.5" x14ac:dyDescent="0.3">
      <c r="C1501" s="344" t="s">
        <v>5658</v>
      </c>
      <c r="D1501" s="318" t="s">
        <v>401</v>
      </c>
      <c r="E1501" s="318">
        <v>239500</v>
      </c>
      <c r="F1501" s="178">
        <v>239500005</v>
      </c>
      <c r="G1501" s="186" t="s">
        <v>7127</v>
      </c>
    </row>
    <row r="1502" spans="3:7" ht="14.5" x14ac:dyDescent="0.3">
      <c r="C1502" s="344" t="s">
        <v>5658</v>
      </c>
      <c r="D1502" s="318" t="s">
        <v>401</v>
      </c>
      <c r="E1502" s="318">
        <v>239500</v>
      </c>
      <c r="F1502" s="178">
        <v>239500006</v>
      </c>
      <c r="G1502" s="186" t="s">
        <v>7128</v>
      </c>
    </row>
    <row r="1503" spans="3:7" ht="14.5" x14ac:dyDescent="0.3">
      <c r="C1503" s="344" t="s">
        <v>5658</v>
      </c>
      <c r="D1503" s="318" t="s">
        <v>401</v>
      </c>
      <c r="E1503" s="318">
        <v>239500</v>
      </c>
      <c r="F1503" s="178">
        <v>239500007</v>
      </c>
      <c r="G1503" s="186" t="s">
        <v>7129</v>
      </c>
    </row>
    <row r="1504" spans="3:7" ht="14.5" x14ac:dyDescent="0.3">
      <c r="C1504" s="344" t="s">
        <v>5658</v>
      </c>
      <c r="D1504" s="318" t="s">
        <v>401</v>
      </c>
      <c r="E1504" s="318">
        <v>239500</v>
      </c>
      <c r="F1504" s="178">
        <v>239500008</v>
      </c>
      <c r="G1504" s="186" t="s">
        <v>7130</v>
      </c>
    </row>
    <row r="1505" spans="3:7" ht="14.5" x14ac:dyDescent="0.3">
      <c r="C1505" s="344" t="s">
        <v>5658</v>
      </c>
      <c r="D1505" s="318" t="s">
        <v>401</v>
      </c>
      <c r="E1505" s="318">
        <v>239500</v>
      </c>
      <c r="F1505" s="178" t="s">
        <v>7131</v>
      </c>
      <c r="G1505" s="186" t="s">
        <v>7132</v>
      </c>
    </row>
    <row r="1506" spans="3:7" ht="14.5" x14ac:dyDescent="0.3">
      <c r="C1506" s="333" t="s">
        <v>5661</v>
      </c>
      <c r="D1506" s="334" t="s">
        <v>401</v>
      </c>
      <c r="E1506" s="335" t="s">
        <v>7133</v>
      </c>
      <c r="F1506" s="334"/>
      <c r="G1506" s="336" t="s">
        <v>7121</v>
      </c>
    </row>
    <row r="1507" spans="3:7" ht="14.5" x14ac:dyDescent="0.3">
      <c r="C1507" s="344" t="s">
        <v>5658</v>
      </c>
      <c r="D1507" s="318" t="s">
        <v>401</v>
      </c>
      <c r="E1507" s="318">
        <v>239599</v>
      </c>
      <c r="F1507" s="178">
        <v>239599000</v>
      </c>
      <c r="G1507" s="186" t="s">
        <v>7121</v>
      </c>
    </row>
    <row r="1508" spans="3:7" ht="14.5" x14ac:dyDescent="0.3">
      <c r="C1508" s="329" t="s">
        <v>4334</v>
      </c>
      <c r="D1508" s="330" t="s">
        <v>401</v>
      </c>
      <c r="E1508" s="331"/>
      <c r="F1508" s="330"/>
      <c r="G1508" s="332" t="s">
        <v>7134</v>
      </c>
    </row>
    <row r="1509" spans="3:7" ht="14.5" x14ac:dyDescent="0.3">
      <c r="C1509" s="333" t="s">
        <v>5661</v>
      </c>
      <c r="D1509" s="334" t="s">
        <v>401</v>
      </c>
      <c r="E1509" s="335" t="s">
        <v>7135</v>
      </c>
      <c r="F1509" s="334"/>
      <c r="G1509" s="336" t="s">
        <v>7134</v>
      </c>
    </row>
    <row r="1510" spans="3:7" ht="14.5" x14ac:dyDescent="0.3">
      <c r="C1510" s="344" t="s">
        <v>5658</v>
      </c>
      <c r="D1510" s="318" t="s">
        <v>401</v>
      </c>
      <c r="E1510" s="318">
        <v>239600</v>
      </c>
      <c r="F1510" s="178">
        <v>239600001</v>
      </c>
      <c r="G1510" s="186" t="s">
        <v>7136</v>
      </c>
    </row>
    <row r="1511" spans="3:7" ht="14.5" x14ac:dyDescent="0.3">
      <c r="C1511" s="344" t="s">
        <v>5658</v>
      </c>
      <c r="D1511" s="318" t="s">
        <v>401</v>
      </c>
      <c r="E1511" s="318">
        <v>239600</v>
      </c>
      <c r="F1511" s="178">
        <v>239600002</v>
      </c>
      <c r="G1511" s="186" t="s">
        <v>7137</v>
      </c>
    </row>
    <row r="1512" spans="3:7" ht="14.5" x14ac:dyDescent="0.3">
      <c r="C1512" s="333" t="s">
        <v>5661</v>
      </c>
      <c r="D1512" s="334" t="s">
        <v>401</v>
      </c>
      <c r="E1512" s="335" t="s">
        <v>7138</v>
      </c>
      <c r="F1512" s="334"/>
      <c r="G1512" s="336" t="s">
        <v>7134</v>
      </c>
    </row>
    <row r="1513" spans="3:7" ht="14.5" x14ac:dyDescent="0.3">
      <c r="C1513" s="344" t="s">
        <v>5658</v>
      </c>
      <c r="D1513" s="318" t="s">
        <v>401</v>
      </c>
      <c r="E1513" s="318">
        <v>239699</v>
      </c>
      <c r="F1513" s="178">
        <v>239699000</v>
      </c>
      <c r="G1513" s="186" t="s">
        <v>7134</v>
      </c>
    </row>
    <row r="1514" spans="3:7" ht="14.5" x14ac:dyDescent="0.3">
      <c r="C1514" s="329" t="s">
        <v>4334</v>
      </c>
      <c r="D1514" s="330" t="s">
        <v>401</v>
      </c>
      <c r="E1514" s="331"/>
      <c r="F1514" s="330"/>
      <c r="G1514" s="332" t="s">
        <v>7139</v>
      </c>
    </row>
    <row r="1515" spans="3:7" ht="14.5" x14ac:dyDescent="0.3">
      <c r="C1515" s="333" t="s">
        <v>5661</v>
      </c>
      <c r="D1515" s="334" t="s">
        <v>401</v>
      </c>
      <c r="E1515" s="335" t="s">
        <v>7140</v>
      </c>
      <c r="F1515" s="334"/>
      <c r="G1515" s="336" t="s">
        <v>7141</v>
      </c>
    </row>
    <row r="1516" spans="3:7" ht="14.5" x14ac:dyDescent="0.3">
      <c r="C1516" s="344" t="s">
        <v>5658</v>
      </c>
      <c r="D1516" s="318" t="s">
        <v>401</v>
      </c>
      <c r="E1516" s="318">
        <v>239900</v>
      </c>
      <c r="F1516" s="178">
        <v>239900001</v>
      </c>
      <c r="G1516" s="186" t="s">
        <v>4862</v>
      </c>
    </row>
    <row r="1517" spans="3:7" ht="29" x14ac:dyDescent="0.3">
      <c r="C1517" s="344" t="s">
        <v>5658</v>
      </c>
      <c r="D1517" s="318" t="s">
        <v>401</v>
      </c>
      <c r="E1517" s="318">
        <v>239900</v>
      </c>
      <c r="F1517" s="178">
        <v>239900002</v>
      </c>
      <c r="G1517" s="186" t="s">
        <v>7142</v>
      </c>
    </row>
    <row r="1518" spans="3:7" ht="14.5" x14ac:dyDescent="0.3">
      <c r="C1518" s="344" t="s">
        <v>5658</v>
      </c>
      <c r="D1518" s="318" t="s">
        <v>401</v>
      </c>
      <c r="E1518" s="318">
        <v>239900</v>
      </c>
      <c r="F1518" s="178">
        <v>239900003</v>
      </c>
      <c r="G1518" s="186" t="s">
        <v>7143</v>
      </c>
    </row>
    <row r="1519" spans="3:7" ht="14.5" x14ac:dyDescent="0.3">
      <c r="C1519" s="344" t="s">
        <v>5658</v>
      </c>
      <c r="D1519" s="318" t="s">
        <v>401</v>
      </c>
      <c r="E1519" s="318">
        <v>239900</v>
      </c>
      <c r="F1519" s="178">
        <v>239900004</v>
      </c>
      <c r="G1519" s="186" t="s">
        <v>4865</v>
      </c>
    </row>
    <row r="1520" spans="3:7" ht="14.5" x14ac:dyDescent="0.3">
      <c r="C1520" s="344" t="s">
        <v>5658</v>
      </c>
      <c r="D1520" s="318" t="s">
        <v>401</v>
      </c>
      <c r="E1520" s="318">
        <v>239900</v>
      </c>
      <c r="F1520" s="178">
        <v>239900005</v>
      </c>
      <c r="G1520" s="186" t="s">
        <v>4866</v>
      </c>
    </row>
    <row r="1521" spans="3:7" ht="14.5" x14ac:dyDescent="0.3">
      <c r="C1521" s="333" t="s">
        <v>5661</v>
      </c>
      <c r="D1521" s="334" t="s">
        <v>401</v>
      </c>
      <c r="E1521" s="335" t="s">
        <v>7144</v>
      </c>
      <c r="F1521" s="334"/>
      <c r="G1521" s="336" t="s">
        <v>7141</v>
      </c>
    </row>
    <row r="1522" spans="3:7" ht="14.5" x14ac:dyDescent="0.3">
      <c r="C1522" s="344" t="s">
        <v>5658</v>
      </c>
      <c r="D1522" s="318" t="s">
        <v>401</v>
      </c>
      <c r="E1522" s="318">
        <v>239999</v>
      </c>
      <c r="F1522" s="178">
        <v>239999000</v>
      </c>
      <c r="G1522" s="186" t="s">
        <v>7145</v>
      </c>
    </row>
    <row r="1523" spans="3:7" ht="14.5" x14ac:dyDescent="0.3">
      <c r="C1523" s="322" t="s">
        <v>5654</v>
      </c>
      <c r="D1523" s="323" t="s">
        <v>401</v>
      </c>
      <c r="E1523" s="339"/>
      <c r="F1523" s="323"/>
      <c r="G1523" s="324" t="s">
        <v>7146</v>
      </c>
    </row>
    <row r="1524" spans="3:7" ht="14.5" x14ac:dyDescent="0.3">
      <c r="C1524" s="325" t="s">
        <v>5656</v>
      </c>
      <c r="D1524" s="326" t="s">
        <v>401</v>
      </c>
      <c r="E1524" s="327"/>
      <c r="F1524" s="326"/>
      <c r="G1524" s="328" t="s">
        <v>7147</v>
      </c>
    </row>
    <row r="1525" spans="3:7" ht="14.5" x14ac:dyDescent="0.3">
      <c r="C1525" s="329" t="s">
        <v>4334</v>
      </c>
      <c r="D1525" s="330" t="s">
        <v>401</v>
      </c>
      <c r="E1525" s="331"/>
      <c r="F1525" s="330"/>
      <c r="G1525" s="332" t="s">
        <v>7147</v>
      </c>
    </row>
    <row r="1526" spans="3:7" ht="14.5" x14ac:dyDescent="0.3">
      <c r="C1526" s="333" t="s">
        <v>5661</v>
      </c>
      <c r="D1526" s="334" t="s">
        <v>401</v>
      </c>
      <c r="E1526" s="335" t="s">
        <v>7148</v>
      </c>
      <c r="F1526" s="334"/>
      <c r="G1526" s="336" t="s">
        <v>7147</v>
      </c>
    </row>
    <row r="1527" spans="3:7" ht="14.5" x14ac:dyDescent="0.3">
      <c r="C1527" s="344" t="s">
        <v>5658</v>
      </c>
      <c r="D1527" s="318" t="s">
        <v>401</v>
      </c>
      <c r="E1527" s="318">
        <v>241000</v>
      </c>
      <c r="F1527" s="178">
        <v>241000001</v>
      </c>
      <c r="G1527" s="186" t="s">
        <v>7149</v>
      </c>
    </row>
    <row r="1528" spans="3:7" ht="14.5" x14ac:dyDescent="0.3">
      <c r="C1528" s="344" t="s">
        <v>5658</v>
      </c>
      <c r="D1528" s="318" t="s">
        <v>401</v>
      </c>
      <c r="E1528" s="318">
        <v>241000</v>
      </c>
      <c r="F1528" s="178">
        <v>241000002</v>
      </c>
      <c r="G1528" s="186" t="s">
        <v>7150</v>
      </c>
    </row>
    <row r="1529" spans="3:7" ht="14.5" x14ac:dyDescent="0.3">
      <c r="C1529" s="344" t="s">
        <v>5658</v>
      </c>
      <c r="D1529" s="318" t="s">
        <v>401</v>
      </c>
      <c r="E1529" s="318">
        <v>241000</v>
      </c>
      <c r="F1529" s="178">
        <v>241000003</v>
      </c>
      <c r="G1529" s="186" t="s">
        <v>7151</v>
      </c>
    </row>
    <row r="1530" spans="3:7" ht="14.5" x14ac:dyDescent="0.3">
      <c r="C1530" s="344" t="s">
        <v>5658</v>
      </c>
      <c r="D1530" s="318" t="s">
        <v>401</v>
      </c>
      <c r="E1530" s="318">
        <v>241000</v>
      </c>
      <c r="F1530" s="178">
        <v>241000004</v>
      </c>
      <c r="G1530" s="186" t="s">
        <v>7152</v>
      </c>
    </row>
    <row r="1531" spans="3:7" ht="14.5" x14ac:dyDescent="0.3">
      <c r="C1531" s="344" t="s">
        <v>5658</v>
      </c>
      <c r="D1531" s="318" t="s">
        <v>401</v>
      </c>
      <c r="E1531" s="318">
        <v>241000</v>
      </c>
      <c r="F1531" s="178">
        <v>241000005</v>
      </c>
      <c r="G1531" s="186" t="s">
        <v>7153</v>
      </c>
    </row>
    <row r="1532" spans="3:7" ht="14.5" x14ac:dyDescent="0.3">
      <c r="C1532" s="344" t="s">
        <v>5658</v>
      </c>
      <c r="D1532" s="318" t="s">
        <v>401</v>
      </c>
      <c r="E1532" s="318">
        <v>241000</v>
      </c>
      <c r="F1532" s="178">
        <v>241000006</v>
      </c>
      <c r="G1532" s="186" t="s">
        <v>7154</v>
      </c>
    </row>
    <row r="1533" spans="3:7" ht="14.5" x14ac:dyDescent="0.3">
      <c r="C1533" s="344" t="s">
        <v>5658</v>
      </c>
      <c r="D1533" s="318" t="s">
        <v>401</v>
      </c>
      <c r="E1533" s="318">
        <v>241000</v>
      </c>
      <c r="F1533" s="178">
        <v>241000007</v>
      </c>
      <c r="G1533" s="186" t="s">
        <v>7155</v>
      </c>
    </row>
    <row r="1534" spans="3:7" ht="14.5" x14ac:dyDescent="0.3">
      <c r="C1534" s="344" t="s">
        <v>5658</v>
      </c>
      <c r="D1534" s="318" t="s">
        <v>401</v>
      </c>
      <c r="E1534" s="318">
        <v>241000</v>
      </c>
      <c r="F1534" s="178">
        <v>241000008</v>
      </c>
      <c r="G1534" s="186" t="s">
        <v>7156</v>
      </c>
    </row>
    <row r="1535" spans="3:7" ht="14.5" x14ac:dyDescent="0.3">
      <c r="C1535" s="344" t="s">
        <v>5658</v>
      </c>
      <c r="D1535" s="318" t="s">
        <v>401</v>
      </c>
      <c r="E1535" s="318">
        <v>241000</v>
      </c>
      <c r="F1535" s="178">
        <v>241000009</v>
      </c>
      <c r="G1535" s="186" t="s">
        <v>7157</v>
      </c>
    </row>
    <row r="1536" spans="3:7" ht="14.5" x14ac:dyDescent="0.3">
      <c r="C1536" s="344" t="s">
        <v>5658</v>
      </c>
      <c r="D1536" s="318" t="s">
        <v>401</v>
      </c>
      <c r="E1536" s="318">
        <v>241000</v>
      </c>
      <c r="F1536" s="178">
        <v>241000010</v>
      </c>
      <c r="G1536" s="186" t="s">
        <v>7158</v>
      </c>
    </row>
    <row r="1537" spans="3:7" ht="14.5" x14ac:dyDescent="0.3">
      <c r="C1537" s="344" t="s">
        <v>5658</v>
      </c>
      <c r="D1537" s="318" t="s">
        <v>401</v>
      </c>
      <c r="E1537" s="318">
        <v>241000</v>
      </c>
      <c r="F1537" s="178">
        <v>241000011</v>
      </c>
      <c r="G1537" s="186" t="s">
        <v>7159</v>
      </c>
    </row>
    <row r="1538" spans="3:7" ht="14.5" x14ac:dyDescent="0.3">
      <c r="C1538" s="344" t="s">
        <v>5658</v>
      </c>
      <c r="D1538" s="318" t="s">
        <v>401</v>
      </c>
      <c r="E1538" s="318">
        <v>241000</v>
      </c>
      <c r="F1538" s="178">
        <v>241000012</v>
      </c>
      <c r="G1538" s="186" t="s">
        <v>7160</v>
      </c>
    </row>
    <row r="1539" spans="3:7" ht="14.5" x14ac:dyDescent="0.3">
      <c r="C1539" s="344" t="s">
        <v>5658</v>
      </c>
      <c r="D1539" s="318" t="s">
        <v>401</v>
      </c>
      <c r="E1539" s="318">
        <v>241000</v>
      </c>
      <c r="F1539" s="178">
        <v>241000013</v>
      </c>
      <c r="G1539" s="186" t="s">
        <v>7161</v>
      </c>
    </row>
    <row r="1540" spans="3:7" ht="14.5" x14ac:dyDescent="0.3">
      <c r="C1540" s="344" t="s">
        <v>5658</v>
      </c>
      <c r="D1540" s="318" t="s">
        <v>401</v>
      </c>
      <c r="E1540" s="318">
        <v>241000</v>
      </c>
      <c r="F1540" s="178">
        <v>241000014</v>
      </c>
      <c r="G1540" s="186" t="s">
        <v>7162</v>
      </c>
    </row>
    <row r="1541" spans="3:7" ht="14.5" x14ac:dyDescent="0.3">
      <c r="C1541" s="344" t="s">
        <v>5658</v>
      </c>
      <c r="D1541" s="318" t="s">
        <v>401</v>
      </c>
      <c r="E1541" s="318">
        <v>241000</v>
      </c>
      <c r="F1541" s="178">
        <v>241000015</v>
      </c>
      <c r="G1541" s="186" t="s">
        <v>7163</v>
      </c>
    </row>
    <row r="1542" spans="3:7" ht="14.5" x14ac:dyDescent="0.3">
      <c r="C1542" s="344" t="s">
        <v>5658</v>
      </c>
      <c r="D1542" s="318" t="s">
        <v>401</v>
      </c>
      <c r="E1542" s="318">
        <v>241000</v>
      </c>
      <c r="F1542" s="178">
        <v>241000016</v>
      </c>
      <c r="G1542" s="186" t="s">
        <v>7164</v>
      </c>
    </row>
    <row r="1543" spans="3:7" ht="14.5" x14ac:dyDescent="0.3">
      <c r="C1543" s="344" t="s">
        <v>5658</v>
      </c>
      <c r="D1543" s="318" t="s">
        <v>401</v>
      </c>
      <c r="E1543" s="318">
        <v>241000</v>
      </c>
      <c r="F1543" s="178">
        <v>241000017</v>
      </c>
      <c r="G1543" s="186" t="s">
        <v>7165</v>
      </c>
    </row>
    <row r="1544" spans="3:7" ht="14.5" x14ac:dyDescent="0.3">
      <c r="C1544" s="344" t="s">
        <v>5658</v>
      </c>
      <c r="D1544" s="318" t="s">
        <v>401</v>
      </c>
      <c r="E1544" s="318">
        <v>241000</v>
      </c>
      <c r="F1544" s="178">
        <v>241000018</v>
      </c>
      <c r="G1544" s="186" t="s">
        <v>7166</v>
      </c>
    </row>
    <row r="1545" spans="3:7" ht="14.5" x14ac:dyDescent="0.3">
      <c r="C1545" s="344" t="s">
        <v>5658</v>
      </c>
      <c r="D1545" s="318" t="s">
        <v>401</v>
      </c>
      <c r="E1545" s="318">
        <v>241000</v>
      </c>
      <c r="F1545" s="178">
        <v>241000019</v>
      </c>
      <c r="G1545" s="186" t="s">
        <v>7167</v>
      </c>
    </row>
    <row r="1546" spans="3:7" ht="14.5" x14ac:dyDescent="0.3">
      <c r="C1546" s="344" t="s">
        <v>5658</v>
      </c>
      <c r="D1546" s="318" t="s">
        <v>401</v>
      </c>
      <c r="E1546" s="318">
        <v>241000</v>
      </c>
      <c r="F1546" s="178">
        <v>241000020</v>
      </c>
      <c r="G1546" s="186" t="s">
        <v>7168</v>
      </c>
    </row>
    <row r="1547" spans="3:7" ht="14.5" x14ac:dyDescent="0.3">
      <c r="C1547" s="344" t="s">
        <v>5658</v>
      </c>
      <c r="D1547" s="318" t="s">
        <v>401</v>
      </c>
      <c r="E1547" s="318">
        <v>241000</v>
      </c>
      <c r="F1547" s="178" t="s">
        <v>7169</v>
      </c>
      <c r="G1547" s="186" t="s">
        <v>7170</v>
      </c>
    </row>
    <row r="1548" spans="3:7" ht="14.5" x14ac:dyDescent="0.3">
      <c r="C1548" s="333" t="s">
        <v>5661</v>
      </c>
      <c r="D1548" s="334" t="s">
        <v>401</v>
      </c>
      <c r="E1548" s="335" t="s">
        <v>7171</v>
      </c>
      <c r="F1548" s="334"/>
      <c r="G1548" s="336" t="s">
        <v>7147</v>
      </c>
    </row>
    <row r="1549" spans="3:7" ht="14.5" x14ac:dyDescent="0.3">
      <c r="C1549" s="344" t="s">
        <v>5658</v>
      </c>
      <c r="D1549" s="318" t="s">
        <v>401</v>
      </c>
      <c r="E1549" s="318">
        <v>241099</v>
      </c>
      <c r="F1549" s="178">
        <v>241099000</v>
      </c>
      <c r="G1549" s="186" t="s">
        <v>7147</v>
      </c>
    </row>
    <row r="1550" spans="3:7" ht="14.5" x14ac:dyDescent="0.3">
      <c r="C1550" s="325" t="s">
        <v>5656</v>
      </c>
      <c r="D1550" s="326" t="s">
        <v>401</v>
      </c>
      <c r="E1550" s="327"/>
      <c r="F1550" s="326"/>
      <c r="G1550" s="328" t="s">
        <v>7172</v>
      </c>
    </row>
    <row r="1551" spans="3:7" ht="14.5" x14ac:dyDescent="0.3">
      <c r="C1551" s="329" t="s">
        <v>4334</v>
      </c>
      <c r="D1551" s="330" t="s">
        <v>401</v>
      </c>
      <c r="E1551" s="331"/>
      <c r="F1551" s="330"/>
      <c r="G1551" s="332" t="s">
        <v>7172</v>
      </c>
    </row>
    <row r="1552" spans="3:7" ht="14.5" x14ac:dyDescent="0.3">
      <c r="C1552" s="333" t="s">
        <v>5661</v>
      </c>
      <c r="D1552" s="334" t="s">
        <v>401</v>
      </c>
      <c r="E1552" s="335" t="s">
        <v>7173</v>
      </c>
      <c r="F1552" s="334"/>
      <c r="G1552" s="336" t="s">
        <v>7172</v>
      </c>
    </row>
    <row r="1553" spans="3:7" ht="14.5" x14ac:dyDescent="0.3">
      <c r="C1553" s="344" t="s">
        <v>5658</v>
      </c>
      <c r="D1553" s="318" t="s">
        <v>401</v>
      </c>
      <c r="E1553" s="318">
        <v>242000</v>
      </c>
      <c r="F1553" s="178">
        <v>242000001</v>
      </c>
      <c r="G1553" s="186" t="s">
        <v>7174</v>
      </c>
    </row>
    <row r="1554" spans="3:7" ht="14.5" x14ac:dyDescent="0.3">
      <c r="C1554" s="344" t="s">
        <v>5658</v>
      </c>
      <c r="D1554" s="318" t="s">
        <v>401</v>
      </c>
      <c r="E1554" s="318">
        <v>242000</v>
      </c>
      <c r="F1554" s="178">
        <v>242000002</v>
      </c>
      <c r="G1554" s="186" t="s">
        <v>7175</v>
      </c>
    </row>
    <row r="1555" spans="3:7" ht="14.5" x14ac:dyDescent="0.3">
      <c r="C1555" s="344" t="s">
        <v>5658</v>
      </c>
      <c r="D1555" s="318" t="s">
        <v>401</v>
      </c>
      <c r="E1555" s="318">
        <v>242000</v>
      </c>
      <c r="F1555" s="178">
        <v>242000003</v>
      </c>
      <c r="G1555" s="186" t="s">
        <v>4869</v>
      </c>
    </row>
    <row r="1556" spans="3:7" ht="14.5" x14ac:dyDescent="0.3">
      <c r="C1556" s="344" t="s">
        <v>5658</v>
      </c>
      <c r="D1556" s="318" t="s">
        <v>401</v>
      </c>
      <c r="E1556" s="318">
        <v>242000</v>
      </c>
      <c r="F1556" s="178">
        <v>242000004</v>
      </c>
      <c r="G1556" s="186" t="s">
        <v>4870</v>
      </c>
    </row>
    <row r="1557" spans="3:7" ht="14.5" x14ac:dyDescent="0.3">
      <c r="C1557" s="344" t="s">
        <v>5658</v>
      </c>
      <c r="D1557" s="318" t="s">
        <v>401</v>
      </c>
      <c r="E1557" s="318">
        <v>242000</v>
      </c>
      <c r="F1557" s="178">
        <v>242000005</v>
      </c>
      <c r="G1557" s="186" t="s">
        <v>4871</v>
      </c>
    </row>
    <row r="1558" spans="3:7" ht="14.5" x14ac:dyDescent="0.3">
      <c r="C1558" s="344" t="s">
        <v>5658</v>
      </c>
      <c r="D1558" s="318" t="s">
        <v>401</v>
      </c>
      <c r="E1558" s="318">
        <v>242000</v>
      </c>
      <c r="F1558" s="178">
        <v>242000006</v>
      </c>
      <c r="G1558" s="186" t="s">
        <v>7176</v>
      </c>
    </row>
    <row r="1559" spans="3:7" ht="14.5" x14ac:dyDescent="0.3">
      <c r="C1559" s="344" t="s">
        <v>5658</v>
      </c>
      <c r="D1559" s="318" t="s">
        <v>401</v>
      </c>
      <c r="E1559" s="318">
        <v>242000</v>
      </c>
      <c r="F1559" s="178">
        <v>242000007</v>
      </c>
      <c r="G1559" s="186" t="s">
        <v>7177</v>
      </c>
    </row>
    <row r="1560" spans="3:7" ht="14.5" x14ac:dyDescent="0.3">
      <c r="C1560" s="344" t="s">
        <v>5658</v>
      </c>
      <c r="D1560" s="318" t="s">
        <v>401</v>
      </c>
      <c r="E1560" s="318">
        <v>242000</v>
      </c>
      <c r="F1560" s="178">
        <v>242000008</v>
      </c>
      <c r="G1560" s="186" t="s">
        <v>7178</v>
      </c>
    </row>
    <row r="1561" spans="3:7" ht="14.5" x14ac:dyDescent="0.3">
      <c r="C1561" s="344" t="s">
        <v>5658</v>
      </c>
      <c r="D1561" s="318" t="s">
        <v>401</v>
      </c>
      <c r="E1561" s="318">
        <v>242000</v>
      </c>
      <c r="F1561" s="178">
        <v>242000009</v>
      </c>
      <c r="G1561" s="186" t="s">
        <v>7179</v>
      </c>
    </row>
    <row r="1562" spans="3:7" ht="14.5" x14ac:dyDescent="0.3">
      <c r="C1562" s="344" t="s">
        <v>5658</v>
      </c>
      <c r="D1562" s="318" t="s">
        <v>401</v>
      </c>
      <c r="E1562" s="318">
        <v>242000</v>
      </c>
      <c r="F1562" s="178">
        <v>242000010</v>
      </c>
      <c r="G1562" s="186" t="s">
        <v>7180</v>
      </c>
    </row>
    <row r="1563" spans="3:7" ht="14.5" x14ac:dyDescent="0.3">
      <c r="C1563" s="344" t="s">
        <v>5658</v>
      </c>
      <c r="D1563" s="318" t="s">
        <v>401</v>
      </c>
      <c r="E1563" s="318">
        <v>242000</v>
      </c>
      <c r="F1563" s="178">
        <v>242000011</v>
      </c>
      <c r="G1563" s="186" t="s">
        <v>7181</v>
      </c>
    </row>
    <row r="1564" spans="3:7" ht="14.5" x14ac:dyDescent="0.3">
      <c r="C1564" s="344" t="s">
        <v>5658</v>
      </c>
      <c r="D1564" s="318" t="s">
        <v>401</v>
      </c>
      <c r="E1564" s="318">
        <v>242000</v>
      </c>
      <c r="F1564" s="178">
        <v>242000012</v>
      </c>
      <c r="G1564" s="186" t="s">
        <v>7182</v>
      </c>
    </row>
    <row r="1565" spans="3:7" ht="14.5" x14ac:dyDescent="0.3">
      <c r="C1565" s="344" t="s">
        <v>5658</v>
      </c>
      <c r="D1565" s="318" t="s">
        <v>401</v>
      </c>
      <c r="E1565" s="318">
        <v>242000</v>
      </c>
      <c r="F1565" s="178">
        <v>242000013</v>
      </c>
      <c r="G1565" s="186" t="s">
        <v>7183</v>
      </c>
    </row>
    <row r="1566" spans="3:7" ht="14.5" x14ac:dyDescent="0.3">
      <c r="C1566" s="344" t="s">
        <v>5658</v>
      </c>
      <c r="D1566" s="318" t="s">
        <v>401</v>
      </c>
      <c r="E1566" s="318">
        <v>242000</v>
      </c>
      <c r="F1566" s="178">
        <v>242000014</v>
      </c>
      <c r="G1566" s="186" t="s">
        <v>7184</v>
      </c>
    </row>
    <row r="1567" spans="3:7" ht="14.5" x14ac:dyDescent="0.3">
      <c r="C1567" s="344" t="s">
        <v>5658</v>
      </c>
      <c r="D1567" s="318" t="s">
        <v>401</v>
      </c>
      <c r="E1567" s="318">
        <v>242000</v>
      </c>
      <c r="F1567" s="178">
        <v>242000015</v>
      </c>
      <c r="G1567" s="186" t="s">
        <v>7185</v>
      </c>
    </row>
    <row r="1568" spans="3:7" ht="14.5" x14ac:dyDescent="0.3">
      <c r="C1568" s="344" t="s">
        <v>5658</v>
      </c>
      <c r="D1568" s="318" t="s">
        <v>401</v>
      </c>
      <c r="E1568" s="318">
        <v>242000</v>
      </c>
      <c r="F1568" s="178">
        <v>242000016</v>
      </c>
      <c r="G1568" s="186" t="s">
        <v>7186</v>
      </c>
    </row>
    <row r="1569" spans="3:7" ht="14.5" x14ac:dyDescent="0.3">
      <c r="C1569" s="344" t="s">
        <v>5658</v>
      </c>
      <c r="D1569" s="318" t="s">
        <v>401</v>
      </c>
      <c r="E1569" s="318">
        <v>242000</v>
      </c>
      <c r="F1569" s="178">
        <v>242000017</v>
      </c>
      <c r="G1569" s="186" t="s">
        <v>7187</v>
      </c>
    </row>
    <row r="1570" spans="3:7" ht="14.5" x14ac:dyDescent="0.3">
      <c r="C1570" s="344" t="s">
        <v>5658</v>
      </c>
      <c r="D1570" s="318" t="s">
        <v>401</v>
      </c>
      <c r="E1570" s="318">
        <v>242000</v>
      </c>
      <c r="F1570" s="178">
        <v>242000018</v>
      </c>
      <c r="G1570" s="186" t="s">
        <v>7188</v>
      </c>
    </row>
    <row r="1571" spans="3:7" ht="14.5" x14ac:dyDescent="0.3">
      <c r="C1571" s="344" t="s">
        <v>5658</v>
      </c>
      <c r="D1571" s="318" t="s">
        <v>401</v>
      </c>
      <c r="E1571" s="318">
        <v>242000</v>
      </c>
      <c r="F1571" s="178">
        <v>242000019</v>
      </c>
      <c r="G1571" s="186" t="s">
        <v>7189</v>
      </c>
    </row>
    <row r="1572" spans="3:7" ht="14.5" x14ac:dyDescent="0.3">
      <c r="C1572" s="344" t="s">
        <v>5658</v>
      </c>
      <c r="D1572" s="318" t="s">
        <v>401</v>
      </c>
      <c r="E1572" s="318">
        <v>242000</v>
      </c>
      <c r="F1572" s="178">
        <v>242000020</v>
      </c>
      <c r="G1572" s="186" t="s">
        <v>7190</v>
      </c>
    </row>
    <row r="1573" spans="3:7" ht="14.5" x14ac:dyDescent="0.3">
      <c r="C1573" s="344" t="s">
        <v>5658</v>
      </c>
      <c r="D1573" s="318" t="s">
        <v>401</v>
      </c>
      <c r="E1573" s="318">
        <v>242000</v>
      </c>
      <c r="F1573" s="178">
        <v>242000021</v>
      </c>
      <c r="G1573" s="186" t="s">
        <v>7191</v>
      </c>
    </row>
    <row r="1574" spans="3:7" ht="14.5" x14ac:dyDescent="0.3">
      <c r="C1574" s="344" t="s">
        <v>5658</v>
      </c>
      <c r="D1574" s="318" t="s">
        <v>401</v>
      </c>
      <c r="E1574" s="318">
        <v>242000</v>
      </c>
      <c r="F1574" s="178">
        <v>242000022</v>
      </c>
      <c r="G1574" s="186" t="s">
        <v>7192</v>
      </c>
    </row>
    <row r="1575" spans="3:7" ht="14.5" x14ac:dyDescent="0.3">
      <c r="C1575" s="344" t="s">
        <v>5658</v>
      </c>
      <c r="D1575" s="318" t="s">
        <v>401</v>
      </c>
      <c r="E1575" s="318">
        <v>242000</v>
      </c>
      <c r="F1575" s="178">
        <v>242000023</v>
      </c>
      <c r="G1575" s="186" t="s">
        <v>7193</v>
      </c>
    </row>
    <row r="1576" spans="3:7" ht="14.5" x14ac:dyDescent="0.3">
      <c r="C1576" s="344" t="s">
        <v>5658</v>
      </c>
      <c r="D1576" s="318" t="s">
        <v>401</v>
      </c>
      <c r="E1576" s="318">
        <v>242000</v>
      </c>
      <c r="F1576" s="178">
        <v>242000024</v>
      </c>
      <c r="G1576" s="186" t="s">
        <v>7194</v>
      </c>
    </row>
    <row r="1577" spans="3:7" ht="14.5" x14ac:dyDescent="0.3">
      <c r="C1577" s="344" t="s">
        <v>5658</v>
      </c>
      <c r="D1577" s="318" t="s">
        <v>401</v>
      </c>
      <c r="E1577" s="318">
        <v>242000</v>
      </c>
      <c r="F1577" s="178">
        <v>242000025</v>
      </c>
      <c r="G1577" s="186" t="s">
        <v>7195</v>
      </c>
    </row>
    <row r="1578" spans="3:7" ht="14.5" x14ac:dyDescent="0.3">
      <c r="C1578" s="344" t="s">
        <v>5658</v>
      </c>
      <c r="D1578" s="318" t="s">
        <v>401</v>
      </c>
      <c r="E1578" s="318">
        <v>242000</v>
      </c>
      <c r="F1578" s="178">
        <v>242000026</v>
      </c>
      <c r="G1578" s="186" t="s">
        <v>7196</v>
      </c>
    </row>
    <row r="1579" spans="3:7" ht="14.5" x14ac:dyDescent="0.3">
      <c r="C1579" s="333" t="s">
        <v>5661</v>
      </c>
      <c r="D1579" s="334" t="s">
        <v>401</v>
      </c>
      <c r="E1579" s="335" t="s">
        <v>7197</v>
      </c>
      <c r="F1579" s="334"/>
      <c r="G1579" s="336" t="s">
        <v>7172</v>
      </c>
    </row>
    <row r="1580" spans="3:7" ht="14.5" x14ac:dyDescent="0.3">
      <c r="C1580" s="344" t="s">
        <v>5658</v>
      </c>
      <c r="D1580" s="318" t="s">
        <v>401</v>
      </c>
      <c r="E1580" s="318">
        <v>242099</v>
      </c>
      <c r="F1580" s="178">
        <v>242099000</v>
      </c>
      <c r="G1580" s="186" t="s">
        <v>7172</v>
      </c>
    </row>
    <row r="1581" spans="3:7" ht="14.5" x14ac:dyDescent="0.3">
      <c r="C1581" s="325" t="s">
        <v>5656</v>
      </c>
      <c r="D1581" s="326" t="s">
        <v>401</v>
      </c>
      <c r="E1581" s="327"/>
      <c r="F1581" s="326"/>
      <c r="G1581" s="328" t="s">
        <v>7198</v>
      </c>
    </row>
    <row r="1582" spans="3:7" ht="14.5" x14ac:dyDescent="0.3">
      <c r="C1582" s="329" t="s">
        <v>4334</v>
      </c>
      <c r="D1582" s="330" t="s">
        <v>401</v>
      </c>
      <c r="E1582" s="331"/>
      <c r="F1582" s="330"/>
      <c r="G1582" s="332" t="s">
        <v>7199</v>
      </c>
    </row>
    <row r="1583" spans="3:7" ht="14.5" x14ac:dyDescent="0.3">
      <c r="C1583" s="333" t="s">
        <v>5661</v>
      </c>
      <c r="D1583" s="334" t="s">
        <v>401</v>
      </c>
      <c r="E1583" s="335" t="s">
        <v>7200</v>
      </c>
      <c r="F1583" s="334"/>
      <c r="G1583" s="336" t="s">
        <v>7199</v>
      </c>
    </row>
    <row r="1584" spans="3:7" ht="14.5" x14ac:dyDescent="0.3">
      <c r="C1584" s="344" t="s">
        <v>5658</v>
      </c>
      <c r="D1584" s="318" t="s">
        <v>401</v>
      </c>
      <c r="E1584" s="318">
        <v>243100</v>
      </c>
      <c r="F1584" s="178">
        <v>243100001</v>
      </c>
      <c r="G1584" s="186" t="s">
        <v>7201</v>
      </c>
    </row>
    <row r="1585" spans="3:7" ht="14.5" x14ac:dyDescent="0.3">
      <c r="C1585" s="344" t="s">
        <v>5658</v>
      </c>
      <c r="D1585" s="318" t="s">
        <v>401</v>
      </c>
      <c r="E1585" s="318">
        <v>243100</v>
      </c>
      <c r="F1585" s="178">
        <v>243100002</v>
      </c>
      <c r="G1585" s="186" t="s">
        <v>7202</v>
      </c>
    </row>
    <row r="1586" spans="3:7" ht="14.5" x14ac:dyDescent="0.3">
      <c r="C1586" s="344" t="s">
        <v>5658</v>
      </c>
      <c r="D1586" s="318" t="s">
        <v>401</v>
      </c>
      <c r="E1586" s="318">
        <v>243100</v>
      </c>
      <c r="F1586" s="178">
        <v>243100003</v>
      </c>
      <c r="G1586" s="186" t="s">
        <v>7203</v>
      </c>
    </row>
    <row r="1587" spans="3:7" ht="14.5" x14ac:dyDescent="0.3">
      <c r="C1587" s="344" t="s">
        <v>5658</v>
      </c>
      <c r="D1587" s="318" t="s">
        <v>401</v>
      </c>
      <c r="E1587" s="318">
        <v>243100</v>
      </c>
      <c r="F1587" s="178">
        <v>243100004</v>
      </c>
      <c r="G1587" s="186" t="s">
        <v>7204</v>
      </c>
    </row>
    <row r="1588" spans="3:7" ht="14.5" x14ac:dyDescent="0.3">
      <c r="C1588" s="344" t="s">
        <v>5658</v>
      </c>
      <c r="D1588" s="318" t="s">
        <v>401</v>
      </c>
      <c r="E1588" s="318">
        <v>243100</v>
      </c>
      <c r="F1588" s="178">
        <v>243100005</v>
      </c>
      <c r="G1588" s="186" t="s">
        <v>7205</v>
      </c>
    </row>
    <row r="1589" spans="3:7" ht="14.5" x14ac:dyDescent="0.3">
      <c r="C1589" s="344" t="s">
        <v>5658</v>
      </c>
      <c r="D1589" s="318" t="s">
        <v>401</v>
      </c>
      <c r="E1589" s="318">
        <v>243100</v>
      </c>
      <c r="F1589" s="178">
        <v>243100006</v>
      </c>
      <c r="G1589" s="186" t="s">
        <v>7206</v>
      </c>
    </row>
    <row r="1590" spans="3:7" ht="14.5" x14ac:dyDescent="0.3">
      <c r="C1590" s="344" t="s">
        <v>5658</v>
      </c>
      <c r="D1590" s="318" t="s">
        <v>401</v>
      </c>
      <c r="E1590" s="318">
        <v>243100</v>
      </c>
      <c r="F1590" s="178">
        <v>243100007</v>
      </c>
      <c r="G1590" s="186" t="s">
        <v>7207</v>
      </c>
    </row>
    <row r="1591" spans="3:7" ht="14.5" x14ac:dyDescent="0.3">
      <c r="C1591" s="344" t="s">
        <v>5658</v>
      </c>
      <c r="D1591" s="318" t="s">
        <v>401</v>
      </c>
      <c r="E1591" s="318">
        <v>243100</v>
      </c>
      <c r="F1591" s="178">
        <v>243100008</v>
      </c>
      <c r="G1591" s="186" t="s">
        <v>7208</v>
      </c>
    </row>
    <row r="1592" spans="3:7" ht="14.5" x14ac:dyDescent="0.3">
      <c r="C1592" s="344" t="s">
        <v>5658</v>
      </c>
      <c r="D1592" s="318" t="s">
        <v>401</v>
      </c>
      <c r="E1592" s="318">
        <v>243100</v>
      </c>
      <c r="F1592" s="178">
        <v>243100009</v>
      </c>
      <c r="G1592" s="186" t="s">
        <v>7209</v>
      </c>
    </row>
    <row r="1593" spans="3:7" ht="14.5" x14ac:dyDescent="0.3">
      <c r="C1593" s="333" t="s">
        <v>5661</v>
      </c>
      <c r="D1593" s="334" t="s">
        <v>401</v>
      </c>
      <c r="E1593" s="335" t="s">
        <v>7210</v>
      </c>
      <c r="F1593" s="334"/>
      <c r="G1593" s="336" t="s">
        <v>7199</v>
      </c>
    </row>
    <row r="1594" spans="3:7" ht="14.5" x14ac:dyDescent="0.3">
      <c r="C1594" s="344" t="s">
        <v>5658</v>
      </c>
      <c r="D1594" s="318" t="s">
        <v>401</v>
      </c>
      <c r="E1594" s="318">
        <v>243199</v>
      </c>
      <c r="F1594" s="178">
        <v>243199000</v>
      </c>
      <c r="G1594" s="186" t="s">
        <v>7199</v>
      </c>
    </row>
    <row r="1595" spans="3:7" ht="14.5" x14ac:dyDescent="0.3">
      <c r="C1595" s="329" t="s">
        <v>4334</v>
      </c>
      <c r="D1595" s="330" t="s">
        <v>401</v>
      </c>
      <c r="E1595" s="331"/>
      <c r="F1595" s="330"/>
      <c r="G1595" s="332" t="s">
        <v>7211</v>
      </c>
    </row>
    <row r="1596" spans="3:7" ht="14.5" x14ac:dyDescent="0.3">
      <c r="C1596" s="333" t="s">
        <v>5661</v>
      </c>
      <c r="D1596" s="334" t="s">
        <v>401</v>
      </c>
      <c r="E1596" s="335" t="s">
        <v>7212</v>
      </c>
      <c r="F1596" s="334"/>
      <c r="G1596" s="336" t="s">
        <v>7211</v>
      </c>
    </row>
    <row r="1597" spans="3:7" ht="14.5" x14ac:dyDescent="0.3">
      <c r="C1597" s="344" t="s">
        <v>5658</v>
      </c>
      <c r="D1597" s="318" t="s">
        <v>401</v>
      </c>
      <c r="E1597" s="318">
        <v>243200</v>
      </c>
      <c r="F1597" s="178">
        <v>243200001</v>
      </c>
      <c r="G1597" s="186" t="s">
        <v>7213</v>
      </c>
    </row>
    <row r="1598" spans="3:7" ht="14.5" x14ac:dyDescent="0.3">
      <c r="C1598" s="344" t="s">
        <v>5658</v>
      </c>
      <c r="D1598" s="318" t="s">
        <v>401</v>
      </c>
      <c r="E1598" s="318">
        <v>243200</v>
      </c>
      <c r="F1598" s="178">
        <v>243200002</v>
      </c>
      <c r="G1598" s="186" t="s">
        <v>7214</v>
      </c>
    </row>
    <row r="1599" spans="3:7" ht="14.5" x14ac:dyDescent="0.3">
      <c r="C1599" s="344" t="s">
        <v>5658</v>
      </c>
      <c r="D1599" s="318" t="s">
        <v>401</v>
      </c>
      <c r="E1599" s="318">
        <v>243200</v>
      </c>
      <c r="F1599" s="178">
        <v>243200003</v>
      </c>
      <c r="G1599" s="186" t="s">
        <v>7215</v>
      </c>
    </row>
    <row r="1600" spans="3:7" ht="14.5" x14ac:dyDescent="0.3">
      <c r="C1600" s="344" t="s">
        <v>5658</v>
      </c>
      <c r="D1600" s="318" t="s">
        <v>401</v>
      </c>
      <c r="E1600" s="318">
        <v>243200</v>
      </c>
      <c r="F1600" s="178">
        <v>243200004</v>
      </c>
      <c r="G1600" s="186" t="s">
        <v>7216</v>
      </c>
    </row>
    <row r="1601" spans="3:7" ht="14.5" x14ac:dyDescent="0.3">
      <c r="C1601" s="344" t="s">
        <v>5658</v>
      </c>
      <c r="D1601" s="318" t="s">
        <v>401</v>
      </c>
      <c r="E1601" s="318">
        <v>243200</v>
      </c>
      <c r="F1601" s="178">
        <v>243200005</v>
      </c>
      <c r="G1601" s="186" t="s">
        <v>7217</v>
      </c>
    </row>
    <row r="1602" spans="3:7" ht="14.5" x14ac:dyDescent="0.3">
      <c r="C1602" s="333" t="s">
        <v>5661</v>
      </c>
      <c r="D1602" s="334" t="s">
        <v>401</v>
      </c>
      <c r="E1602" s="335" t="s">
        <v>7218</v>
      </c>
      <c r="F1602" s="334"/>
      <c r="G1602" s="336" t="s">
        <v>7211</v>
      </c>
    </row>
    <row r="1603" spans="3:7" ht="14.5" x14ac:dyDescent="0.3">
      <c r="C1603" s="344" t="s">
        <v>5658</v>
      </c>
      <c r="D1603" s="318" t="s">
        <v>401</v>
      </c>
      <c r="E1603" s="318">
        <v>243299</v>
      </c>
      <c r="F1603" s="178">
        <v>243299000</v>
      </c>
      <c r="G1603" s="186" t="s">
        <v>7211</v>
      </c>
    </row>
    <row r="1604" spans="3:7" ht="14.5" x14ac:dyDescent="0.3">
      <c r="C1604" s="322" t="s">
        <v>5654</v>
      </c>
      <c r="D1604" s="323" t="s">
        <v>401</v>
      </c>
      <c r="E1604" s="339"/>
      <c r="F1604" s="323"/>
      <c r="G1604" s="324" t="s">
        <v>7219</v>
      </c>
    </row>
    <row r="1605" spans="3:7" ht="14.5" x14ac:dyDescent="0.3">
      <c r="C1605" s="325" t="s">
        <v>5656</v>
      </c>
      <c r="D1605" s="326" t="s">
        <v>401</v>
      </c>
      <c r="E1605" s="327"/>
      <c r="F1605" s="326"/>
      <c r="G1605" s="328" t="s">
        <v>7220</v>
      </c>
    </row>
    <row r="1606" spans="3:7" ht="14.5" x14ac:dyDescent="0.3">
      <c r="C1606" s="329" t="s">
        <v>4334</v>
      </c>
      <c r="D1606" s="330" t="s">
        <v>401</v>
      </c>
      <c r="E1606" s="331"/>
      <c r="F1606" s="330"/>
      <c r="G1606" s="332" t="s">
        <v>4879</v>
      </c>
    </row>
    <row r="1607" spans="3:7" ht="14.5" x14ac:dyDescent="0.3">
      <c r="C1607" s="333" t="s">
        <v>5661</v>
      </c>
      <c r="D1607" s="334" t="s">
        <v>401</v>
      </c>
      <c r="E1607" s="335" t="s">
        <v>7221</v>
      </c>
      <c r="F1607" s="334"/>
      <c r="G1607" s="336" t="s">
        <v>4879</v>
      </c>
    </row>
    <row r="1608" spans="3:7" ht="14.5" x14ac:dyDescent="0.3">
      <c r="C1608" s="344" t="s">
        <v>5658</v>
      </c>
      <c r="D1608" s="318" t="s">
        <v>401</v>
      </c>
      <c r="E1608" s="318">
        <v>251100</v>
      </c>
      <c r="F1608" s="178">
        <v>251100001</v>
      </c>
      <c r="G1608" s="186" t="s">
        <v>7222</v>
      </c>
    </row>
    <row r="1609" spans="3:7" ht="14.5" x14ac:dyDescent="0.3">
      <c r="C1609" s="344" t="s">
        <v>5658</v>
      </c>
      <c r="D1609" s="318" t="s">
        <v>401</v>
      </c>
      <c r="E1609" s="318">
        <v>251100</v>
      </c>
      <c r="F1609" s="178">
        <v>251100002</v>
      </c>
      <c r="G1609" s="186" t="s">
        <v>7223</v>
      </c>
    </row>
    <row r="1610" spans="3:7" ht="14.5" x14ac:dyDescent="0.3">
      <c r="C1610" s="344" t="s">
        <v>5658</v>
      </c>
      <c r="D1610" s="318" t="s">
        <v>401</v>
      </c>
      <c r="E1610" s="318">
        <v>251100</v>
      </c>
      <c r="F1610" s="178">
        <v>251100003</v>
      </c>
      <c r="G1610" s="186" t="s">
        <v>4874</v>
      </c>
    </row>
    <row r="1611" spans="3:7" ht="14.5" x14ac:dyDescent="0.3">
      <c r="C1611" s="344" t="s">
        <v>5658</v>
      </c>
      <c r="D1611" s="318" t="s">
        <v>401</v>
      </c>
      <c r="E1611" s="318">
        <v>251100</v>
      </c>
      <c r="F1611" s="178">
        <v>251100004</v>
      </c>
      <c r="G1611" s="186" t="s">
        <v>4875</v>
      </c>
    </row>
    <row r="1612" spans="3:7" ht="14.5" x14ac:dyDescent="0.3">
      <c r="C1612" s="344" t="s">
        <v>5658</v>
      </c>
      <c r="D1612" s="318" t="s">
        <v>401</v>
      </c>
      <c r="E1612" s="318">
        <v>251100</v>
      </c>
      <c r="F1612" s="178">
        <v>251100005</v>
      </c>
      <c r="G1612" s="186" t="s">
        <v>4876</v>
      </c>
    </row>
    <row r="1613" spans="3:7" ht="14.5" x14ac:dyDescent="0.3">
      <c r="C1613" s="333" t="s">
        <v>5661</v>
      </c>
      <c r="D1613" s="334" t="s">
        <v>401</v>
      </c>
      <c r="E1613" s="335" t="s">
        <v>7224</v>
      </c>
      <c r="F1613" s="334"/>
      <c r="G1613" s="336" t="s">
        <v>4879</v>
      </c>
    </row>
    <row r="1614" spans="3:7" ht="14.5" x14ac:dyDescent="0.3">
      <c r="C1614" s="344" t="s">
        <v>5658</v>
      </c>
      <c r="D1614" s="318" t="s">
        <v>401</v>
      </c>
      <c r="E1614" s="318">
        <v>251199</v>
      </c>
      <c r="F1614" s="178">
        <v>251199000</v>
      </c>
      <c r="G1614" s="186" t="s">
        <v>4879</v>
      </c>
    </row>
    <row r="1615" spans="3:7" ht="14.5" x14ac:dyDescent="0.3">
      <c r="C1615" s="329" t="s">
        <v>4334</v>
      </c>
      <c r="D1615" s="330" t="s">
        <v>401</v>
      </c>
      <c r="E1615" s="331"/>
      <c r="F1615" s="330"/>
      <c r="G1615" s="332" t="s">
        <v>7225</v>
      </c>
    </row>
    <row r="1616" spans="3:7" ht="14.5" x14ac:dyDescent="0.3">
      <c r="C1616" s="333" t="s">
        <v>5661</v>
      </c>
      <c r="D1616" s="334" t="s">
        <v>401</v>
      </c>
      <c r="E1616" s="335" t="s">
        <v>7226</v>
      </c>
      <c r="F1616" s="334"/>
      <c r="G1616" s="336" t="s">
        <v>7225</v>
      </c>
    </row>
    <row r="1617" spans="3:7" ht="14.5" x14ac:dyDescent="0.3">
      <c r="C1617" s="344" t="s">
        <v>5658</v>
      </c>
      <c r="D1617" s="318" t="s">
        <v>401</v>
      </c>
      <c r="E1617" s="318">
        <v>251200</v>
      </c>
      <c r="F1617" s="178">
        <v>251200001</v>
      </c>
      <c r="G1617" s="186" t="s">
        <v>7227</v>
      </c>
    </row>
    <row r="1618" spans="3:7" ht="14.5" x14ac:dyDescent="0.3">
      <c r="C1618" s="344" t="s">
        <v>5658</v>
      </c>
      <c r="D1618" s="318" t="s">
        <v>401</v>
      </c>
      <c r="E1618" s="318">
        <v>251200</v>
      </c>
      <c r="F1618" s="178">
        <v>251200002</v>
      </c>
      <c r="G1618" s="186" t="s">
        <v>7228</v>
      </c>
    </row>
    <row r="1619" spans="3:7" ht="14.5" x14ac:dyDescent="0.3">
      <c r="C1619" s="344" t="s">
        <v>5658</v>
      </c>
      <c r="D1619" s="318" t="s">
        <v>401</v>
      </c>
      <c r="E1619" s="318">
        <v>251200</v>
      </c>
      <c r="F1619" s="178">
        <v>251200003</v>
      </c>
      <c r="G1619" s="186" t="s">
        <v>7229</v>
      </c>
    </row>
    <row r="1620" spans="3:7" ht="14.5" x14ac:dyDescent="0.3">
      <c r="C1620" s="333" t="s">
        <v>5661</v>
      </c>
      <c r="D1620" s="334" t="s">
        <v>401</v>
      </c>
      <c r="E1620" s="335" t="s">
        <v>7230</v>
      </c>
      <c r="F1620" s="334"/>
      <c r="G1620" s="336" t="s">
        <v>7225</v>
      </c>
    </row>
    <row r="1621" spans="3:7" ht="14.5" x14ac:dyDescent="0.3">
      <c r="C1621" s="344" t="s">
        <v>5658</v>
      </c>
      <c r="D1621" s="318" t="s">
        <v>401</v>
      </c>
      <c r="E1621" s="318">
        <v>251299</v>
      </c>
      <c r="F1621" s="178">
        <v>251299000</v>
      </c>
      <c r="G1621" s="186" t="s">
        <v>7225</v>
      </c>
    </row>
    <row r="1622" spans="3:7" ht="14.5" x14ac:dyDescent="0.3">
      <c r="C1622" s="329" t="s">
        <v>4334</v>
      </c>
      <c r="D1622" s="330" t="s">
        <v>401</v>
      </c>
      <c r="E1622" s="331"/>
      <c r="F1622" s="330"/>
      <c r="G1622" s="332" t="s">
        <v>7231</v>
      </c>
    </row>
    <row r="1623" spans="3:7" ht="14.5" x14ac:dyDescent="0.3">
      <c r="C1623" s="333" t="s">
        <v>5661</v>
      </c>
      <c r="D1623" s="334" t="s">
        <v>401</v>
      </c>
      <c r="E1623" s="335" t="s">
        <v>7232</v>
      </c>
      <c r="F1623" s="334"/>
      <c r="G1623" s="336" t="s">
        <v>7231</v>
      </c>
    </row>
    <row r="1624" spans="3:7" ht="14.5" x14ac:dyDescent="0.3">
      <c r="C1624" s="344" t="s">
        <v>5658</v>
      </c>
      <c r="D1624" s="318" t="s">
        <v>401</v>
      </c>
      <c r="E1624" s="318">
        <v>251300</v>
      </c>
      <c r="F1624" s="178">
        <v>251300001</v>
      </c>
      <c r="G1624" s="186" t="s">
        <v>7233</v>
      </c>
    </row>
    <row r="1625" spans="3:7" ht="14.5" x14ac:dyDescent="0.3">
      <c r="C1625" s="344" t="s">
        <v>5658</v>
      </c>
      <c r="D1625" s="318" t="s">
        <v>401</v>
      </c>
      <c r="E1625" s="318">
        <v>251300</v>
      </c>
      <c r="F1625" s="178">
        <v>251300002</v>
      </c>
      <c r="G1625" s="186" t="s">
        <v>7234</v>
      </c>
    </row>
    <row r="1626" spans="3:7" ht="14.5" x14ac:dyDescent="0.3">
      <c r="C1626" s="344" t="s">
        <v>5658</v>
      </c>
      <c r="D1626" s="318" t="s">
        <v>401</v>
      </c>
      <c r="E1626" s="318">
        <v>251300</v>
      </c>
      <c r="F1626" s="178">
        <v>251300003</v>
      </c>
      <c r="G1626" s="186" t="s">
        <v>7235</v>
      </c>
    </row>
    <row r="1627" spans="3:7" ht="14.5" x14ac:dyDescent="0.3">
      <c r="C1627" s="333" t="s">
        <v>5661</v>
      </c>
      <c r="D1627" s="334" t="s">
        <v>401</v>
      </c>
      <c r="E1627" s="335" t="s">
        <v>7236</v>
      </c>
      <c r="F1627" s="334"/>
      <c r="G1627" s="336" t="s">
        <v>7231</v>
      </c>
    </row>
    <row r="1628" spans="3:7" ht="14.5" x14ac:dyDescent="0.3">
      <c r="C1628" s="344" t="s">
        <v>5658</v>
      </c>
      <c r="D1628" s="318" t="s">
        <v>401</v>
      </c>
      <c r="E1628" s="318">
        <v>251399</v>
      </c>
      <c r="F1628" s="178">
        <v>251399000</v>
      </c>
      <c r="G1628" s="186" t="s">
        <v>7231</v>
      </c>
    </row>
    <row r="1629" spans="3:7" ht="14.5" x14ac:dyDescent="0.3">
      <c r="C1629" s="325" t="s">
        <v>5656</v>
      </c>
      <c r="D1629" s="326" t="s">
        <v>401</v>
      </c>
      <c r="E1629" s="327"/>
      <c r="F1629" s="326"/>
      <c r="G1629" s="328" t="s">
        <v>7237</v>
      </c>
    </row>
    <row r="1630" spans="3:7" ht="14.5" x14ac:dyDescent="0.3">
      <c r="C1630" s="329" t="s">
        <v>4334</v>
      </c>
      <c r="D1630" s="330" t="s">
        <v>401</v>
      </c>
      <c r="E1630" s="331"/>
      <c r="F1630" s="330"/>
      <c r="G1630" s="332" t="s">
        <v>7237</v>
      </c>
    </row>
    <row r="1631" spans="3:7" ht="14.5" x14ac:dyDescent="0.3">
      <c r="C1631" s="333" t="s">
        <v>5661</v>
      </c>
      <c r="D1631" s="334" t="s">
        <v>401</v>
      </c>
      <c r="E1631" s="335" t="s">
        <v>7238</v>
      </c>
      <c r="F1631" s="334"/>
      <c r="G1631" s="336" t="s">
        <v>7237</v>
      </c>
    </row>
    <row r="1632" spans="3:7" ht="14.5" x14ac:dyDescent="0.3">
      <c r="C1632" s="344" t="s">
        <v>5658</v>
      </c>
      <c r="D1632" s="318" t="s">
        <v>401</v>
      </c>
      <c r="E1632" s="318">
        <v>252000</v>
      </c>
      <c r="F1632" s="178">
        <v>252000001</v>
      </c>
      <c r="G1632" s="186" t="s">
        <v>7239</v>
      </c>
    </row>
    <row r="1633" spans="3:7" ht="14.5" x14ac:dyDescent="0.3">
      <c r="C1633" s="344" t="s">
        <v>5658</v>
      </c>
      <c r="D1633" s="318" t="s">
        <v>401</v>
      </c>
      <c r="E1633" s="318">
        <v>252000</v>
      </c>
      <c r="F1633" s="178">
        <v>252000002</v>
      </c>
      <c r="G1633" s="186" t="s">
        <v>7240</v>
      </c>
    </row>
    <row r="1634" spans="3:7" ht="14.5" x14ac:dyDescent="0.3">
      <c r="C1634" s="344" t="s">
        <v>5658</v>
      </c>
      <c r="D1634" s="318" t="s">
        <v>401</v>
      </c>
      <c r="E1634" s="318">
        <v>252000</v>
      </c>
      <c r="F1634" s="178">
        <v>252000003</v>
      </c>
      <c r="G1634" s="186" t="s">
        <v>7241</v>
      </c>
    </row>
    <row r="1635" spans="3:7" ht="14.5" x14ac:dyDescent="0.3">
      <c r="C1635" s="344" t="s">
        <v>5658</v>
      </c>
      <c r="D1635" s="318" t="s">
        <v>401</v>
      </c>
      <c r="E1635" s="318">
        <v>252000</v>
      </c>
      <c r="F1635" s="178">
        <v>252000004</v>
      </c>
      <c r="G1635" s="186" t="s">
        <v>7242</v>
      </c>
    </row>
    <row r="1636" spans="3:7" ht="14.5" x14ac:dyDescent="0.3">
      <c r="C1636" s="344" t="s">
        <v>5658</v>
      </c>
      <c r="D1636" s="318" t="s">
        <v>401</v>
      </c>
      <c r="E1636" s="318">
        <v>252000</v>
      </c>
      <c r="F1636" s="178">
        <v>252000005</v>
      </c>
      <c r="G1636" s="186" t="s">
        <v>7243</v>
      </c>
    </row>
    <row r="1637" spans="3:7" ht="14.5" x14ac:dyDescent="0.3">
      <c r="C1637" s="344" t="s">
        <v>5658</v>
      </c>
      <c r="D1637" s="318" t="s">
        <v>401</v>
      </c>
      <c r="E1637" s="318">
        <v>252000</v>
      </c>
      <c r="F1637" s="178">
        <v>252000006</v>
      </c>
      <c r="G1637" s="186" t="s">
        <v>7244</v>
      </c>
    </row>
    <row r="1638" spans="3:7" ht="14.5" x14ac:dyDescent="0.3">
      <c r="C1638" s="344" t="s">
        <v>5658</v>
      </c>
      <c r="D1638" s="318" t="s">
        <v>401</v>
      </c>
      <c r="E1638" s="318">
        <v>252000</v>
      </c>
      <c r="F1638" s="178">
        <v>252000007</v>
      </c>
      <c r="G1638" s="186" t="s">
        <v>7245</v>
      </c>
    </row>
    <row r="1639" spans="3:7" ht="14.5" x14ac:dyDescent="0.3">
      <c r="C1639" s="333" t="s">
        <v>5661</v>
      </c>
      <c r="D1639" s="334" t="s">
        <v>401</v>
      </c>
      <c r="E1639" s="335" t="s">
        <v>7246</v>
      </c>
      <c r="F1639" s="334"/>
      <c r="G1639" s="336" t="s">
        <v>7237</v>
      </c>
    </row>
    <row r="1640" spans="3:7" ht="14.5" x14ac:dyDescent="0.3">
      <c r="C1640" s="344" t="s">
        <v>5658</v>
      </c>
      <c r="D1640" s="318" t="s">
        <v>401</v>
      </c>
      <c r="E1640" s="318">
        <v>252099</v>
      </c>
      <c r="F1640" s="178">
        <v>252099000</v>
      </c>
      <c r="G1640" s="186" t="s">
        <v>7237</v>
      </c>
    </row>
    <row r="1641" spans="3:7" ht="14.5" x14ac:dyDescent="0.3">
      <c r="C1641" s="325" t="s">
        <v>5656</v>
      </c>
      <c r="D1641" s="326" t="s">
        <v>401</v>
      </c>
      <c r="E1641" s="327"/>
      <c r="F1641" s="326"/>
      <c r="G1641" s="328" t="s">
        <v>7247</v>
      </c>
    </row>
    <row r="1642" spans="3:7" ht="14.5" x14ac:dyDescent="0.3">
      <c r="C1642" s="329" t="s">
        <v>4334</v>
      </c>
      <c r="D1642" s="330" t="s">
        <v>401</v>
      </c>
      <c r="E1642" s="331"/>
      <c r="F1642" s="330"/>
      <c r="G1642" s="332" t="s">
        <v>7248</v>
      </c>
    </row>
    <row r="1643" spans="3:7" ht="14.5" x14ac:dyDescent="0.3">
      <c r="C1643" s="333" t="s">
        <v>5661</v>
      </c>
      <c r="D1643" s="334" t="s">
        <v>401</v>
      </c>
      <c r="E1643" s="335" t="s">
        <v>7249</v>
      </c>
      <c r="F1643" s="334"/>
      <c r="G1643" s="336" t="s">
        <v>7248</v>
      </c>
    </row>
    <row r="1644" spans="3:7" ht="14.5" x14ac:dyDescent="0.3">
      <c r="C1644" s="344" t="s">
        <v>5658</v>
      </c>
      <c r="D1644" s="318" t="s">
        <v>401</v>
      </c>
      <c r="E1644" s="318">
        <v>259100</v>
      </c>
      <c r="F1644" s="178">
        <v>259100001</v>
      </c>
      <c r="G1644" s="186" t="s">
        <v>7250</v>
      </c>
    </row>
    <row r="1645" spans="3:7" ht="14.5" x14ac:dyDescent="0.3">
      <c r="C1645" s="344" t="s">
        <v>5658</v>
      </c>
      <c r="D1645" s="318" t="s">
        <v>401</v>
      </c>
      <c r="E1645" s="318">
        <v>259100</v>
      </c>
      <c r="F1645" s="178">
        <v>259100002</v>
      </c>
      <c r="G1645" s="186" t="s">
        <v>7251</v>
      </c>
    </row>
    <row r="1646" spans="3:7" ht="14.5" x14ac:dyDescent="0.3">
      <c r="C1646" s="333" t="s">
        <v>5661</v>
      </c>
      <c r="D1646" s="334" t="s">
        <v>401</v>
      </c>
      <c r="E1646" s="335" t="s">
        <v>7252</v>
      </c>
      <c r="F1646" s="334"/>
      <c r="G1646" s="336" t="s">
        <v>7248</v>
      </c>
    </row>
    <row r="1647" spans="3:7" ht="14.5" x14ac:dyDescent="0.3">
      <c r="C1647" s="344" t="s">
        <v>5658</v>
      </c>
      <c r="D1647" s="318" t="s">
        <v>401</v>
      </c>
      <c r="E1647" s="318">
        <v>259199</v>
      </c>
      <c r="F1647" s="178">
        <v>259199000</v>
      </c>
      <c r="G1647" s="186" t="s">
        <v>7248</v>
      </c>
    </row>
    <row r="1648" spans="3:7" ht="14.5" x14ac:dyDescent="0.3">
      <c r="C1648" s="329" t="s">
        <v>4334</v>
      </c>
      <c r="D1648" s="330" t="s">
        <v>401</v>
      </c>
      <c r="E1648" s="331"/>
      <c r="F1648" s="330"/>
      <c r="G1648" s="332" t="s">
        <v>7253</v>
      </c>
    </row>
    <row r="1649" spans="3:7" ht="14.5" x14ac:dyDescent="0.3">
      <c r="C1649" s="333" t="s">
        <v>5661</v>
      </c>
      <c r="D1649" s="334" t="s">
        <v>401</v>
      </c>
      <c r="E1649" s="335" t="s">
        <v>7254</v>
      </c>
      <c r="F1649" s="334"/>
      <c r="G1649" s="336" t="s">
        <v>7253</v>
      </c>
    </row>
    <row r="1650" spans="3:7" ht="14.5" x14ac:dyDescent="0.3">
      <c r="C1650" s="344" t="s">
        <v>5658</v>
      </c>
      <c r="D1650" s="318" t="s">
        <v>401</v>
      </c>
      <c r="E1650" s="318">
        <v>259200</v>
      </c>
      <c r="F1650" s="178">
        <v>259200001</v>
      </c>
      <c r="G1650" s="186" t="s">
        <v>7255</v>
      </c>
    </row>
    <row r="1651" spans="3:7" ht="14.5" x14ac:dyDescent="0.3">
      <c r="C1651" s="344" t="s">
        <v>5658</v>
      </c>
      <c r="D1651" s="318" t="s">
        <v>401</v>
      </c>
      <c r="E1651" s="318">
        <v>259200</v>
      </c>
      <c r="F1651" s="178">
        <v>259200002</v>
      </c>
      <c r="G1651" s="186" t="s">
        <v>7256</v>
      </c>
    </row>
    <row r="1652" spans="3:7" ht="14.5" x14ac:dyDescent="0.3">
      <c r="C1652" s="344" t="s">
        <v>5658</v>
      </c>
      <c r="D1652" s="318" t="s">
        <v>401</v>
      </c>
      <c r="E1652" s="318">
        <v>259200</v>
      </c>
      <c r="F1652" s="178">
        <v>259200003</v>
      </c>
      <c r="G1652" s="186" t="s">
        <v>7257</v>
      </c>
    </row>
    <row r="1653" spans="3:7" ht="14.5" x14ac:dyDescent="0.3">
      <c r="C1653" s="344" t="s">
        <v>5658</v>
      </c>
      <c r="D1653" s="318" t="s">
        <v>401</v>
      </c>
      <c r="E1653" s="318">
        <v>259200</v>
      </c>
      <c r="F1653" s="178">
        <v>259200004</v>
      </c>
      <c r="G1653" s="186" t="s">
        <v>7258</v>
      </c>
    </row>
    <row r="1654" spans="3:7" ht="14.5" x14ac:dyDescent="0.3">
      <c r="C1654" s="344" t="s">
        <v>5658</v>
      </c>
      <c r="D1654" s="318" t="s">
        <v>401</v>
      </c>
      <c r="E1654" s="318">
        <v>259200</v>
      </c>
      <c r="F1654" s="178">
        <v>259200005</v>
      </c>
      <c r="G1654" s="186" t="s">
        <v>7259</v>
      </c>
    </row>
    <row r="1655" spans="3:7" ht="14.5" x14ac:dyDescent="0.3">
      <c r="C1655" s="344" t="s">
        <v>5658</v>
      </c>
      <c r="D1655" s="318" t="s">
        <v>401</v>
      </c>
      <c r="E1655" s="318">
        <v>259200</v>
      </c>
      <c r="F1655" s="178">
        <v>259200006</v>
      </c>
      <c r="G1655" s="186" t="s">
        <v>7260</v>
      </c>
    </row>
    <row r="1656" spans="3:7" ht="14.5" x14ac:dyDescent="0.3">
      <c r="C1656" s="344" t="s">
        <v>5658</v>
      </c>
      <c r="D1656" s="318" t="s">
        <v>401</v>
      </c>
      <c r="E1656" s="318">
        <v>259200</v>
      </c>
      <c r="F1656" s="178">
        <v>259200007</v>
      </c>
      <c r="G1656" s="186" t="s">
        <v>7261</v>
      </c>
    </row>
    <row r="1657" spans="3:7" ht="14.5" x14ac:dyDescent="0.3">
      <c r="C1657" s="344" t="s">
        <v>5658</v>
      </c>
      <c r="D1657" s="318" t="s">
        <v>401</v>
      </c>
      <c r="E1657" s="318">
        <v>259200</v>
      </c>
      <c r="F1657" s="178">
        <v>259200008</v>
      </c>
      <c r="G1657" s="186" t="s">
        <v>7262</v>
      </c>
    </row>
    <row r="1658" spans="3:7" ht="14.5" x14ac:dyDescent="0.3">
      <c r="C1658" s="344" t="s">
        <v>5658</v>
      </c>
      <c r="D1658" s="318" t="s">
        <v>401</v>
      </c>
      <c r="E1658" s="318">
        <v>259200</v>
      </c>
      <c r="F1658" s="178">
        <v>259200009</v>
      </c>
      <c r="G1658" s="186" t="s">
        <v>7263</v>
      </c>
    </row>
    <row r="1659" spans="3:7" ht="14.5" x14ac:dyDescent="0.3">
      <c r="C1659" s="344" t="s">
        <v>5658</v>
      </c>
      <c r="D1659" s="318" t="s">
        <v>401</v>
      </c>
      <c r="E1659" s="318">
        <v>259200</v>
      </c>
      <c r="F1659" s="178" t="s">
        <v>7264</v>
      </c>
      <c r="G1659" s="186" t="s">
        <v>7265</v>
      </c>
    </row>
    <row r="1660" spans="3:7" ht="14.5" x14ac:dyDescent="0.3">
      <c r="C1660" s="333" t="s">
        <v>5661</v>
      </c>
      <c r="D1660" s="334" t="s">
        <v>401</v>
      </c>
      <c r="E1660" s="335" t="s">
        <v>7266</v>
      </c>
      <c r="F1660" s="334"/>
      <c r="G1660" s="336" t="s">
        <v>7253</v>
      </c>
    </row>
    <row r="1661" spans="3:7" ht="14.5" x14ac:dyDescent="0.3">
      <c r="C1661" s="344" t="s">
        <v>5658</v>
      </c>
      <c r="D1661" s="318" t="s">
        <v>401</v>
      </c>
      <c r="E1661" s="318">
        <v>259299</v>
      </c>
      <c r="F1661" s="178">
        <v>259299000</v>
      </c>
      <c r="G1661" s="186" t="s">
        <v>7253</v>
      </c>
    </row>
    <row r="1662" spans="3:7" ht="14.5" x14ac:dyDescent="0.3">
      <c r="C1662" s="329" t="s">
        <v>4334</v>
      </c>
      <c r="D1662" s="330" t="s">
        <v>401</v>
      </c>
      <c r="E1662" s="331"/>
      <c r="F1662" s="330"/>
      <c r="G1662" s="332" t="s">
        <v>7267</v>
      </c>
    </row>
    <row r="1663" spans="3:7" ht="14.5" x14ac:dyDescent="0.3">
      <c r="C1663" s="333" t="s">
        <v>5661</v>
      </c>
      <c r="D1663" s="334" t="s">
        <v>401</v>
      </c>
      <c r="E1663" s="335" t="s">
        <v>7268</v>
      </c>
      <c r="F1663" s="334"/>
      <c r="G1663" s="336" t="s">
        <v>7267</v>
      </c>
    </row>
    <row r="1664" spans="3:7" ht="14.5" x14ac:dyDescent="0.3">
      <c r="C1664" s="344" t="s">
        <v>5658</v>
      </c>
      <c r="D1664" s="318" t="s">
        <v>401</v>
      </c>
      <c r="E1664" s="318">
        <v>259300</v>
      </c>
      <c r="F1664" s="178">
        <v>259300001</v>
      </c>
      <c r="G1664" s="186" t="s">
        <v>7269</v>
      </c>
    </row>
    <row r="1665" spans="3:7" ht="14.5" x14ac:dyDescent="0.3">
      <c r="C1665" s="344" t="s">
        <v>5658</v>
      </c>
      <c r="D1665" s="318" t="s">
        <v>401</v>
      </c>
      <c r="E1665" s="318">
        <v>259300</v>
      </c>
      <c r="F1665" s="178">
        <v>259300002</v>
      </c>
      <c r="G1665" s="186" t="s">
        <v>7270</v>
      </c>
    </row>
    <row r="1666" spans="3:7" ht="14.5" x14ac:dyDescent="0.3">
      <c r="C1666" s="344" t="s">
        <v>5658</v>
      </c>
      <c r="D1666" s="318" t="s">
        <v>401</v>
      </c>
      <c r="E1666" s="318">
        <v>259300</v>
      </c>
      <c r="F1666" s="178">
        <v>259300003</v>
      </c>
      <c r="G1666" s="186" t="s">
        <v>7271</v>
      </c>
    </row>
    <row r="1667" spans="3:7" ht="14.5" x14ac:dyDescent="0.3">
      <c r="C1667" s="344" t="s">
        <v>5658</v>
      </c>
      <c r="D1667" s="318" t="s">
        <v>401</v>
      </c>
      <c r="E1667" s="318">
        <v>259300</v>
      </c>
      <c r="F1667" s="178">
        <v>259300004</v>
      </c>
      <c r="G1667" s="186" t="s">
        <v>7272</v>
      </c>
    </row>
    <row r="1668" spans="3:7" ht="14.5" x14ac:dyDescent="0.3">
      <c r="C1668" s="344" t="s">
        <v>5658</v>
      </c>
      <c r="D1668" s="318" t="s">
        <v>401</v>
      </c>
      <c r="E1668" s="318">
        <v>259300</v>
      </c>
      <c r="F1668" s="178">
        <v>259300005</v>
      </c>
      <c r="G1668" s="186" t="s">
        <v>7273</v>
      </c>
    </row>
    <row r="1669" spans="3:7" ht="14.5" x14ac:dyDescent="0.3">
      <c r="C1669" s="344" t="s">
        <v>5658</v>
      </c>
      <c r="D1669" s="318" t="s">
        <v>401</v>
      </c>
      <c r="E1669" s="318">
        <v>259300</v>
      </c>
      <c r="F1669" s="178">
        <v>259300006</v>
      </c>
      <c r="G1669" s="186" t="s">
        <v>7274</v>
      </c>
    </row>
    <row r="1670" spans="3:7" ht="14.5" x14ac:dyDescent="0.3">
      <c r="C1670" s="344" t="s">
        <v>5658</v>
      </c>
      <c r="D1670" s="318" t="s">
        <v>401</v>
      </c>
      <c r="E1670" s="318">
        <v>259300</v>
      </c>
      <c r="F1670" s="178">
        <v>259300007</v>
      </c>
      <c r="G1670" s="186" t="s">
        <v>7275</v>
      </c>
    </row>
    <row r="1671" spans="3:7" ht="14.5" x14ac:dyDescent="0.3">
      <c r="C1671" s="344" t="s">
        <v>5658</v>
      </c>
      <c r="D1671" s="318" t="s">
        <v>401</v>
      </c>
      <c r="E1671" s="318">
        <v>259300</v>
      </c>
      <c r="F1671" s="178">
        <v>259300008</v>
      </c>
      <c r="G1671" s="186" t="s">
        <v>7276</v>
      </c>
    </row>
    <row r="1672" spans="3:7" ht="14.5" x14ac:dyDescent="0.3">
      <c r="C1672" s="344" t="s">
        <v>5658</v>
      </c>
      <c r="D1672" s="318" t="s">
        <v>401</v>
      </c>
      <c r="E1672" s="318">
        <v>259300</v>
      </c>
      <c r="F1672" s="178">
        <v>259300009</v>
      </c>
      <c r="G1672" s="186" t="s">
        <v>7277</v>
      </c>
    </row>
    <row r="1673" spans="3:7" ht="14.5" x14ac:dyDescent="0.3">
      <c r="C1673" s="344" t="s">
        <v>5658</v>
      </c>
      <c r="D1673" s="318" t="s">
        <v>401</v>
      </c>
      <c r="E1673" s="318">
        <v>259300</v>
      </c>
      <c r="F1673" s="178">
        <v>259300010</v>
      </c>
      <c r="G1673" s="186" t="s">
        <v>7278</v>
      </c>
    </row>
    <row r="1674" spans="3:7" ht="14.5" x14ac:dyDescent="0.3">
      <c r="C1674" s="344" t="s">
        <v>5658</v>
      </c>
      <c r="D1674" s="318" t="s">
        <v>401</v>
      </c>
      <c r="E1674" s="318">
        <v>259300</v>
      </c>
      <c r="F1674" s="178">
        <v>259300011</v>
      </c>
      <c r="G1674" s="186" t="s">
        <v>7279</v>
      </c>
    </row>
    <row r="1675" spans="3:7" ht="14.5" x14ac:dyDescent="0.3">
      <c r="C1675" s="344" t="s">
        <v>5658</v>
      </c>
      <c r="D1675" s="318" t="s">
        <v>401</v>
      </c>
      <c r="E1675" s="318">
        <v>259300</v>
      </c>
      <c r="F1675" s="178">
        <v>259300012</v>
      </c>
      <c r="G1675" s="186" t="s">
        <v>7280</v>
      </c>
    </row>
    <row r="1676" spans="3:7" ht="14.5" x14ac:dyDescent="0.3">
      <c r="C1676" s="344" t="s">
        <v>5658</v>
      </c>
      <c r="D1676" s="318" t="s">
        <v>401</v>
      </c>
      <c r="E1676" s="318">
        <v>259300</v>
      </c>
      <c r="F1676" s="178">
        <v>259300013</v>
      </c>
      <c r="G1676" s="186" t="s">
        <v>7281</v>
      </c>
    </row>
    <row r="1677" spans="3:7" ht="14.5" x14ac:dyDescent="0.3">
      <c r="C1677" s="344" t="s">
        <v>5658</v>
      </c>
      <c r="D1677" s="318" t="s">
        <v>401</v>
      </c>
      <c r="E1677" s="318">
        <v>259300</v>
      </c>
      <c r="F1677" s="178">
        <v>259300014</v>
      </c>
      <c r="G1677" s="186" t="s">
        <v>7282</v>
      </c>
    </row>
    <row r="1678" spans="3:7" ht="14.5" x14ac:dyDescent="0.3">
      <c r="C1678" s="344" t="s">
        <v>5658</v>
      </c>
      <c r="D1678" s="318" t="s">
        <v>401</v>
      </c>
      <c r="E1678" s="318">
        <v>259300</v>
      </c>
      <c r="F1678" s="178">
        <v>259300015</v>
      </c>
      <c r="G1678" s="186" t="s">
        <v>7283</v>
      </c>
    </row>
    <row r="1679" spans="3:7" ht="14.5" x14ac:dyDescent="0.3">
      <c r="C1679" s="333" t="s">
        <v>5661</v>
      </c>
      <c r="D1679" s="334" t="s">
        <v>401</v>
      </c>
      <c r="E1679" s="335" t="s">
        <v>7284</v>
      </c>
      <c r="F1679" s="334"/>
      <c r="G1679" s="336" t="s">
        <v>7267</v>
      </c>
    </row>
    <row r="1680" spans="3:7" ht="14.5" x14ac:dyDescent="0.3">
      <c r="C1680" s="344" t="s">
        <v>5658</v>
      </c>
      <c r="D1680" s="318" t="s">
        <v>401</v>
      </c>
      <c r="E1680" s="318">
        <v>259399</v>
      </c>
      <c r="F1680" s="178">
        <v>259399000</v>
      </c>
      <c r="G1680" s="186" t="s">
        <v>7267</v>
      </c>
    </row>
    <row r="1681" spans="3:7" ht="14.5" x14ac:dyDescent="0.3">
      <c r="C1681" s="329" t="s">
        <v>4334</v>
      </c>
      <c r="D1681" s="330" t="s">
        <v>401</v>
      </c>
      <c r="E1681" s="331"/>
      <c r="F1681" s="330"/>
      <c r="G1681" s="332" t="s">
        <v>7285</v>
      </c>
    </row>
    <row r="1682" spans="3:7" ht="14.5" x14ac:dyDescent="0.3">
      <c r="C1682" s="333" t="s">
        <v>5661</v>
      </c>
      <c r="D1682" s="334" t="s">
        <v>401</v>
      </c>
      <c r="E1682" s="335" t="s">
        <v>7286</v>
      </c>
      <c r="F1682" s="334"/>
      <c r="G1682" s="336" t="s">
        <v>7285</v>
      </c>
    </row>
    <row r="1683" spans="3:7" ht="14.5" x14ac:dyDescent="0.3">
      <c r="C1683" s="344" t="s">
        <v>5658</v>
      </c>
      <c r="D1683" s="318" t="s">
        <v>401</v>
      </c>
      <c r="E1683" s="318">
        <v>259900</v>
      </c>
      <c r="F1683" s="178">
        <v>259900001</v>
      </c>
      <c r="G1683" s="186" t="s">
        <v>7287</v>
      </c>
    </row>
    <row r="1684" spans="3:7" ht="14.5" x14ac:dyDescent="0.3">
      <c r="C1684" s="344" t="s">
        <v>5658</v>
      </c>
      <c r="D1684" s="318" t="s">
        <v>401</v>
      </c>
      <c r="E1684" s="318">
        <v>259900</v>
      </c>
      <c r="F1684" s="178">
        <v>259900002</v>
      </c>
      <c r="G1684" s="186" t="s">
        <v>7288</v>
      </c>
    </row>
    <row r="1685" spans="3:7" ht="14.5" x14ac:dyDescent="0.3">
      <c r="C1685" s="344" t="s">
        <v>5658</v>
      </c>
      <c r="D1685" s="318" t="s">
        <v>401</v>
      </c>
      <c r="E1685" s="318">
        <v>259900</v>
      </c>
      <c r="F1685" s="178">
        <v>259900003</v>
      </c>
      <c r="G1685" s="186" t="s">
        <v>7289</v>
      </c>
    </row>
    <row r="1686" spans="3:7" ht="14.5" x14ac:dyDescent="0.3">
      <c r="C1686" s="344" t="s">
        <v>5658</v>
      </c>
      <c r="D1686" s="318" t="s">
        <v>401</v>
      </c>
      <c r="E1686" s="318">
        <v>259900</v>
      </c>
      <c r="F1686" s="178">
        <v>259900004</v>
      </c>
      <c r="G1686" s="186" t="s">
        <v>7290</v>
      </c>
    </row>
    <row r="1687" spans="3:7" ht="14.5" x14ac:dyDescent="0.3">
      <c r="C1687" s="344" t="s">
        <v>5658</v>
      </c>
      <c r="D1687" s="318" t="s">
        <v>401</v>
      </c>
      <c r="E1687" s="318">
        <v>259900</v>
      </c>
      <c r="F1687" s="178">
        <v>259900005</v>
      </c>
      <c r="G1687" s="186" t="s">
        <v>7291</v>
      </c>
    </row>
    <row r="1688" spans="3:7" ht="14.5" x14ac:dyDescent="0.3">
      <c r="C1688" s="344" t="s">
        <v>5658</v>
      </c>
      <c r="D1688" s="318" t="s">
        <v>401</v>
      </c>
      <c r="E1688" s="318">
        <v>259900</v>
      </c>
      <c r="F1688" s="178">
        <v>259900006</v>
      </c>
      <c r="G1688" s="186" t="s">
        <v>7292</v>
      </c>
    </row>
    <row r="1689" spans="3:7" ht="14.5" x14ac:dyDescent="0.3">
      <c r="C1689" s="344" t="s">
        <v>5658</v>
      </c>
      <c r="D1689" s="318" t="s">
        <v>401</v>
      </c>
      <c r="E1689" s="318">
        <v>259900</v>
      </c>
      <c r="F1689" s="178">
        <v>259900007</v>
      </c>
      <c r="G1689" s="186" t="s">
        <v>7293</v>
      </c>
    </row>
    <row r="1690" spans="3:7" ht="14.5" x14ac:dyDescent="0.3">
      <c r="C1690" s="344" t="s">
        <v>5658</v>
      </c>
      <c r="D1690" s="318" t="s">
        <v>401</v>
      </c>
      <c r="E1690" s="318">
        <v>259900</v>
      </c>
      <c r="F1690" s="178">
        <v>259900008</v>
      </c>
      <c r="G1690" s="186" t="s">
        <v>7294</v>
      </c>
    </row>
    <row r="1691" spans="3:7" ht="14.5" x14ac:dyDescent="0.3">
      <c r="C1691" s="344" t="s">
        <v>5658</v>
      </c>
      <c r="D1691" s="318" t="s">
        <v>401</v>
      </c>
      <c r="E1691" s="318">
        <v>259900</v>
      </c>
      <c r="F1691" s="178">
        <v>259900009</v>
      </c>
      <c r="G1691" s="186" t="s">
        <v>7295</v>
      </c>
    </row>
    <row r="1692" spans="3:7" ht="14.5" x14ac:dyDescent="0.3">
      <c r="C1692" s="344" t="s">
        <v>5658</v>
      </c>
      <c r="D1692" s="318" t="s">
        <v>401</v>
      </c>
      <c r="E1692" s="318">
        <v>259900</v>
      </c>
      <c r="F1692" s="178">
        <v>259900010</v>
      </c>
      <c r="G1692" s="186" t="s">
        <v>7296</v>
      </c>
    </row>
    <row r="1693" spans="3:7" ht="14.5" x14ac:dyDescent="0.3">
      <c r="C1693" s="344" t="s">
        <v>5658</v>
      </c>
      <c r="D1693" s="318" t="s">
        <v>401</v>
      </c>
      <c r="E1693" s="318">
        <v>259900</v>
      </c>
      <c r="F1693" s="178">
        <v>259900011</v>
      </c>
      <c r="G1693" s="186" t="s">
        <v>7297</v>
      </c>
    </row>
    <row r="1694" spans="3:7" ht="14.5" x14ac:dyDescent="0.3">
      <c r="C1694" s="344" t="s">
        <v>5658</v>
      </c>
      <c r="D1694" s="318" t="s">
        <v>401</v>
      </c>
      <c r="E1694" s="318">
        <v>259900</v>
      </c>
      <c r="F1694" s="178">
        <v>259900012</v>
      </c>
      <c r="G1694" s="186" t="s">
        <v>7298</v>
      </c>
    </row>
    <row r="1695" spans="3:7" ht="14.5" x14ac:dyDescent="0.3">
      <c r="C1695" s="344" t="s">
        <v>5658</v>
      </c>
      <c r="D1695" s="318" t="s">
        <v>401</v>
      </c>
      <c r="E1695" s="318">
        <v>259900</v>
      </c>
      <c r="F1695" s="178">
        <v>259900013</v>
      </c>
      <c r="G1695" s="186" t="s">
        <v>7299</v>
      </c>
    </row>
    <row r="1696" spans="3:7" ht="14.5" x14ac:dyDescent="0.3">
      <c r="C1696" s="344" t="s">
        <v>5658</v>
      </c>
      <c r="D1696" s="318" t="s">
        <v>401</v>
      </c>
      <c r="E1696" s="318">
        <v>259900</v>
      </c>
      <c r="F1696" s="178">
        <v>259900014</v>
      </c>
      <c r="G1696" s="186" t="s">
        <v>7300</v>
      </c>
    </row>
    <row r="1697" spans="3:7" ht="14.5" x14ac:dyDescent="0.3">
      <c r="C1697" s="344" t="s">
        <v>5658</v>
      </c>
      <c r="D1697" s="318" t="s">
        <v>401</v>
      </c>
      <c r="E1697" s="318">
        <v>259900</v>
      </c>
      <c r="F1697" s="178">
        <v>259900015</v>
      </c>
      <c r="G1697" s="186" t="s">
        <v>7301</v>
      </c>
    </row>
    <row r="1698" spans="3:7" ht="14.5" x14ac:dyDescent="0.3">
      <c r="C1698" s="344" t="s">
        <v>5658</v>
      </c>
      <c r="D1698" s="318" t="s">
        <v>401</v>
      </c>
      <c r="E1698" s="318">
        <v>259900</v>
      </c>
      <c r="F1698" s="178">
        <v>259900016</v>
      </c>
      <c r="G1698" s="186" t="s">
        <v>7302</v>
      </c>
    </row>
    <row r="1699" spans="3:7" ht="14.5" x14ac:dyDescent="0.3">
      <c r="C1699" s="344" t="s">
        <v>5658</v>
      </c>
      <c r="D1699" s="318" t="s">
        <v>401</v>
      </c>
      <c r="E1699" s="318">
        <v>259900</v>
      </c>
      <c r="F1699" s="178">
        <v>259900017</v>
      </c>
      <c r="G1699" s="186" t="s">
        <v>7303</v>
      </c>
    </row>
    <row r="1700" spans="3:7" ht="14.5" x14ac:dyDescent="0.3">
      <c r="C1700" s="344" t="s">
        <v>5658</v>
      </c>
      <c r="D1700" s="318" t="s">
        <v>401</v>
      </c>
      <c r="E1700" s="318">
        <v>259900</v>
      </c>
      <c r="F1700" s="178">
        <v>259900018</v>
      </c>
      <c r="G1700" s="186" t="s">
        <v>7304</v>
      </c>
    </row>
    <row r="1701" spans="3:7" ht="14.5" x14ac:dyDescent="0.3">
      <c r="C1701" s="344" t="s">
        <v>5658</v>
      </c>
      <c r="D1701" s="318" t="s">
        <v>401</v>
      </c>
      <c r="E1701" s="318">
        <v>259900</v>
      </c>
      <c r="F1701" s="178">
        <v>259900019</v>
      </c>
      <c r="G1701" s="186" t="s">
        <v>7305</v>
      </c>
    </row>
    <row r="1702" spans="3:7" ht="14.5" x14ac:dyDescent="0.3">
      <c r="C1702" s="344" t="s">
        <v>5658</v>
      </c>
      <c r="D1702" s="318" t="s">
        <v>401</v>
      </c>
      <c r="E1702" s="318">
        <v>259900</v>
      </c>
      <c r="F1702" s="178">
        <v>259900020</v>
      </c>
      <c r="G1702" s="186" t="s">
        <v>7306</v>
      </c>
    </row>
    <row r="1703" spans="3:7" ht="14.5" x14ac:dyDescent="0.3">
      <c r="C1703" s="344" t="s">
        <v>5658</v>
      </c>
      <c r="D1703" s="318" t="s">
        <v>401</v>
      </c>
      <c r="E1703" s="318">
        <v>259900</v>
      </c>
      <c r="F1703" s="178">
        <v>259900021</v>
      </c>
      <c r="G1703" s="186" t="s">
        <v>7307</v>
      </c>
    </row>
    <row r="1704" spans="3:7" ht="14.5" x14ac:dyDescent="0.3">
      <c r="C1704" s="344" t="s">
        <v>5658</v>
      </c>
      <c r="D1704" s="318" t="s">
        <v>401</v>
      </c>
      <c r="E1704" s="318">
        <v>259900</v>
      </c>
      <c r="F1704" s="178">
        <v>259900022</v>
      </c>
      <c r="G1704" s="186" t="s">
        <v>7308</v>
      </c>
    </row>
    <row r="1705" spans="3:7" ht="14.5" x14ac:dyDescent="0.3">
      <c r="C1705" s="344" t="s">
        <v>5658</v>
      </c>
      <c r="D1705" s="318" t="s">
        <v>401</v>
      </c>
      <c r="E1705" s="318">
        <v>259900</v>
      </c>
      <c r="F1705" s="178">
        <v>259900023</v>
      </c>
      <c r="G1705" s="186" t="s">
        <v>7309</v>
      </c>
    </row>
    <row r="1706" spans="3:7" ht="14.5" x14ac:dyDescent="0.3">
      <c r="C1706" s="344" t="s">
        <v>5658</v>
      </c>
      <c r="D1706" s="318" t="s">
        <v>401</v>
      </c>
      <c r="E1706" s="318">
        <v>259900</v>
      </c>
      <c r="F1706" s="178">
        <v>259900024</v>
      </c>
      <c r="G1706" s="186" t="s">
        <v>7310</v>
      </c>
    </row>
    <row r="1707" spans="3:7" ht="14.5" x14ac:dyDescent="0.3">
      <c r="C1707" s="344" t="s">
        <v>5658</v>
      </c>
      <c r="D1707" s="318" t="s">
        <v>401</v>
      </c>
      <c r="E1707" s="318">
        <v>259900</v>
      </c>
      <c r="F1707" s="178">
        <v>259900025</v>
      </c>
      <c r="G1707" s="186" t="s">
        <v>7311</v>
      </c>
    </row>
    <row r="1708" spans="3:7" ht="14.5" x14ac:dyDescent="0.3">
      <c r="C1708" s="344" t="s">
        <v>5658</v>
      </c>
      <c r="D1708" s="318" t="s">
        <v>401</v>
      </c>
      <c r="E1708" s="318">
        <v>259900</v>
      </c>
      <c r="F1708" s="178">
        <v>259900026</v>
      </c>
      <c r="G1708" s="186" t="s">
        <v>7312</v>
      </c>
    </row>
    <row r="1709" spans="3:7" ht="14.5" x14ac:dyDescent="0.3">
      <c r="C1709" s="344" t="s">
        <v>5658</v>
      </c>
      <c r="D1709" s="318" t="s">
        <v>401</v>
      </c>
      <c r="E1709" s="318">
        <v>259900</v>
      </c>
      <c r="F1709" s="178">
        <v>259900027</v>
      </c>
      <c r="G1709" s="186" t="s">
        <v>7313</v>
      </c>
    </row>
    <row r="1710" spans="3:7" ht="14.5" x14ac:dyDescent="0.3">
      <c r="C1710" s="344" t="s">
        <v>5658</v>
      </c>
      <c r="D1710" s="318" t="s">
        <v>401</v>
      </c>
      <c r="E1710" s="318">
        <v>259900</v>
      </c>
      <c r="F1710" s="178">
        <v>259900028</v>
      </c>
      <c r="G1710" s="186" t="s">
        <v>7314</v>
      </c>
    </row>
    <row r="1711" spans="3:7" ht="14.5" x14ac:dyDescent="0.3">
      <c r="C1711" s="344" t="s">
        <v>5658</v>
      </c>
      <c r="D1711" s="318" t="s">
        <v>401</v>
      </c>
      <c r="E1711" s="318">
        <v>259900</v>
      </c>
      <c r="F1711" s="178">
        <v>259900029</v>
      </c>
      <c r="G1711" s="186" t="s">
        <v>7315</v>
      </c>
    </row>
    <row r="1712" spans="3:7" ht="14.5" x14ac:dyDescent="0.3">
      <c r="C1712" s="344" t="s">
        <v>5658</v>
      </c>
      <c r="D1712" s="318" t="s">
        <v>401</v>
      </c>
      <c r="E1712" s="318">
        <v>259900</v>
      </c>
      <c r="F1712" s="178">
        <v>259900030</v>
      </c>
      <c r="G1712" s="186" t="s">
        <v>7316</v>
      </c>
    </row>
    <row r="1713" spans="3:7" ht="14.5" x14ac:dyDescent="0.3">
      <c r="C1713" s="344" t="s">
        <v>5658</v>
      </c>
      <c r="D1713" s="318" t="s">
        <v>401</v>
      </c>
      <c r="E1713" s="318">
        <v>259900</v>
      </c>
      <c r="F1713" s="178">
        <v>259900031</v>
      </c>
      <c r="G1713" s="186" t="s">
        <v>7317</v>
      </c>
    </row>
    <row r="1714" spans="3:7" ht="14.5" x14ac:dyDescent="0.3">
      <c r="C1714" s="344" t="s">
        <v>5658</v>
      </c>
      <c r="D1714" s="318" t="s">
        <v>401</v>
      </c>
      <c r="E1714" s="318">
        <v>259900</v>
      </c>
      <c r="F1714" s="178">
        <v>259900032</v>
      </c>
      <c r="G1714" s="186" t="s">
        <v>7318</v>
      </c>
    </row>
    <row r="1715" spans="3:7" ht="14.5" x14ac:dyDescent="0.3">
      <c r="C1715" s="344" t="s">
        <v>5658</v>
      </c>
      <c r="D1715" s="318" t="s">
        <v>401</v>
      </c>
      <c r="E1715" s="318">
        <v>259900</v>
      </c>
      <c r="F1715" s="178">
        <v>259900033</v>
      </c>
      <c r="G1715" s="186" t="s">
        <v>7319</v>
      </c>
    </row>
    <row r="1716" spans="3:7" ht="14.5" x14ac:dyDescent="0.3">
      <c r="C1716" s="344" t="s">
        <v>5658</v>
      </c>
      <c r="D1716" s="318" t="s">
        <v>401</v>
      </c>
      <c r="E1716" s="318">
        <v>259900</v>
      </c>
      <c r="F1716" s="178" t="s">
        <v>7320</v>
      </c>
      <c r="G1716" s="186" t="s">
        <v>7321</v>
      </c>
    </row>
    <row r="1717" spans="3:7" ht="14.5" x14ac:dyDescent="0.3">
      <c r="C1717" s="322" t="s">
        <v>5654</v>
      </c>
      <c r="D1717" s="323" t="s">
        <v>401</v>
      </c>
      <c r="E1717" s="339"/>
      <c r="F1717" s="323"/>
      <c r="G1717" s="324" t="s">
        <v>7322</v>
      </c>
    </row>
    <row r="1718" spans="3:7" ht="14.5" x14ac:dyDescent="0.3">
      <c r="C1718" s="325" t="s">
        <v>5656</v>
      </c>
      <c r="D1718" s="326" t="s">
        <v>401</v>
      </c>
      <c r="E1718" s="327"/>
      <c r="F1718" s="326"/>
      <c r="G1718" s="328" t="s">
        <v>7323</v>
      </c>
    </row>
    <row r="1719" spans="3:7" ht="14.5" x14ac:dyDescent="0.3">
      <c r="C1719" s="329" t="s">
        <v>4334</v>
      </c>
      <c r="D1719" s="330" t="s">
        <v>401</v>
      </c>
      <c r="E1719" s="331"/>
      <c r="F1719" s="330"/>
      <c r="G1719" s="332" t="s">
        <v>7323</v>
      </c>
    </row>
    <row r="1720" spans="3:7" ht="14.5" x14ac:dyDescent="0.3">
      <c r="C1720" s="333" t="s">
        <v>5661</v>
      </c>
      <c r="D1720" s="334" t="s">
        <v>401</v>
      </c>
      <c r="E1720" s="335" t="s">
        <v>7324</v>
      </c>
      <c r="F1720" s="334"/>
      <c r="G1720" s="336" t="s">
        <v>7323</v>
      </c>
    </row>
    <row r="1721" spans="3:7" ht="14.5" x14ac:dyDescent="0.3">
      <c r="C1721" s="344" t="s">
        <v>5658</v>
      </c>
      <c r="D1721" s="318" t="s">
        <v>401</v>
      </c>
      <c r="E1721" s="318">
        <v>261000</v>
      </c>
      <c r="F1721" s="178">
        <v>261000001</v>
      </c>
      <c r="G1721" s="186" t="s">
        <v>7325</v>
      </c>
    </row>
    <row r="1722" spans="3:7" ht="14.5" x14ac:dyDescent="0.3">
      <c r="C1722" s="344" t="s">
        <v>5658</v>
      </c>
      <c r="D1722" s="318" t="s">
        <v>401</v>
      </c>
      <c r="E1722" s="318">
        <v>261000</v>
      </c>
      <c r="F1722" s="178">
        <v>261000002</v>
      </c>
      <c r="G1722" s="186" t="s">
        <v>7326</v>
      </c>
    </row>
    <row r="1723" spans="3:7" ht="14.5" x14ac:dyDescent="0.3">
      <c r="C1723" s="344" t="s">
        <v>5658</v>
      </c>
      <c r="D1723" s="318" t="s">
        <v>401</v>
      </c>
      <c r="E1723" s="318">
        <v>261000</v>
      </c>
      <c r="F1723" s="178">
        <v>261000003</v>
      </c>
      <c r="G1723" s="186" t="s">
        <v>7327</v>
      </c>
    </row>
    <row r="1724" spans="3:7" ht="14.5" x14ac:dyDescent="0.3">
      <c r="C1724" s="344" t="s">
        <v>5658</v>
      </c>
      <c r="D1724" s="318" t="s">
        <v>401</v>
      </c>
      <c r="E1724" s="318">
        <v>261000</v>
      </c>
      <c r="F1724" s="178">
        <v>261000004</v>
      </c>
      <c r="G1724" s="186" t="s">
        <v>7328</v>
      </c>
    </row>
    <row r="1725" spans="3:7" ht="14.5" x14ac:dyDescent="0.3">
      <c r="C1725" s="344" t="s">
        <v>5658</v>
      </c>
      <c r="D1725" s="318" t="s">
        <v>401</v>
      </c>
      <c r="E1725" s="318">
        <v>261000</v>
      </c>
      <c r="F1725" s="178">
        <v>261000005</v>
      </c>
      <c r="G1725" s="186" t="s">
        <v>7329</v>
      </c>
    </row>
    <row r="1726" spans="3:7" ht="14.5" x14ac:dyDescent="0.3">
      <c r="C1726" s="344" t="s">
        <v>5658</v>
      </c>
      <c r="D1726" s="318" t="s">
        <v>401</v>
      </c>
      <c r="E1726" s="318">
        <v>261000</v>
      </c>
      <c r="F1726" s="178">
        <v>261000006</v>
      </c>
      <c r="G1726" s="186" t="s">
        <v>7330</v>
      </c>
    </row>
    <row r="1727" spans="3:7" ht="14.5" x14ac:dyDescent="0.3">
      <c r="C1727" s="344" t="s">
        <v>5658</v>
      </c>
      <c r="D1727" s="318" t="s">
        <v>401</v>
      </c>
      <c r="E1727" s="318">
        <v>261000</v>
      </c>
      <c r="F1727" s="178">
        <v>261000007</v>
      </c>
      <c r="G1727" s="186" t="s">
        <v>7331</v>
      </c>
    </row>
    <row r="1728" spans="3:7" ht="14.5" x14ac:dyDescent="0.3">
      <c r="C1728" s="344" t="s">
        <v>5658</v>
      </c>
      <c r="D1728" s="318" t="s">
        <v>401</v>
      </c>
      <c r="E1728" s="318">
        <v>261000</v>
      </c>
      <c r="F1728" s="178">
        <v>261000008</v>
      </c>
      <c r="G1728" s="186" t="s">
        <v>7332</v>
      </c>
    </row>
    <row r="1729" spans="3:7" ht="14.5" x14ac:dyDescent="0.3">
      <c r="C1729" s="344" t="s">
        <v>5658</v>
      </c>
      <c r="D1729" s="318" t="s">
        <v>401</v>
      </c>
      <c r="E1729" s="318">
        <v>261000</v>
      </c>
      <c r="F1729" s="178">
        <v>261000009</v>
      </c>
      <c r="G1729" s="186" t="s">
        <v>7333</v>
      </c>
    </row>
    <row r="1730" spans="3:7" ht="14.5" x14ac:dyDescent="0.3">
      <c r="C1730" s="344" t="s">
        <v>5658</v>
      </c>
      <c r="D1730" s="318" t="s">
        <v>401</v>
      </c>
      <c r="E1730" s="318">
        <v>261000</v>
      </c>
      <c r="F1730" s="178">
        <v>261000010</v>
      </c>
      <c r="G1730" s="186" t="s">
        <v>7334</v>
      </c>
    </row>
    <row r="1731" spans="3:7" ht="14.5" x14ac:dyDescent="0.3">
      <c r="C1731" s="344" t="s">
        <v>5658</v>
      </c>
      <c r="D1731" s="318" t="s">
        <v>401</v>
      </c>
      <c r="E1731" s="318">
        <v>261000</v>
      </c>
      <c r="F1731" s="178">
        <v>261000011</v>
      </c>
      <c r="G1731" s="186" t="s">
        <v>7335</v>
      </c>
    </row>
    <row r="1732" spans="3:7" ht="14.5" x14ac:dyDescent="0.3">
      <c r="C1732" s="344" t="s">
        <v>5658</v>
      </c>
      <c r="D1732" s="318" t="s">
        <v>401</v>
      </c>
      <c r="E1732" s="318">
        <v>261000</v>
      </c>
      <c r="F1732" s="178">
        <v>261000012</v>
      </c>
      <c r="G1732" s="186" t="s">
        <v>7336</v>
      </c>
    </row>
    <row r="1733" spans="3:7" ht="14.5" x14ac:dyDescent="0.3">
      <c r="C1733" s="344" t="s">
        <v>5658</v>
      </c>
      <c r="D1733" s="318" t="s">
        <v>401</v>
      </c>
      <c r="E1733" s="318">
        <v>261000</v>
      </c>
      <c r="F1733" s="178">
        <v>261000013</v>
      </c>
      <c r="G1733" s="186" t="s">
        <v>7337</v>
      </c>
    </row>
    <row r="1734" spans="3:7" ht="14.5" x14ac:dyDescent="0.3">
      <c r="C1734" s="344" t="s">
        <v>5658</v>
      </c>
      <c r="D1734" s="318" t="s">
        <v>401</v>
      </c>
      <c r="E1734" s="318">
        <v>261000</v>
      </c>
      <c r="F1734" s="178">
        <v>261000014</v>
      </c>
      <c r="G1734" s="186" t="s">
        <v>7338</v>
      </c>
    </row>
    <row r="1735" spans="3:7" ht="14.5" x14ac:dyDescent="0.3">
      <c r="C1735" s="344" t="s">
        <v>5658</v>
      </c>
      <c r="D1735" s="318" t="s">
        <v>401</v>
      </c>
      <c r="E1735" s="318">
        <v>261000</v>
      </c>
      <c r="F1735" s="178">
        <v>261000015</v>
      </c>
      <c r="G1735" s="186" t="s">
        <v>7339</v>
      </c>
    </row>
    <row r="1736" spans="3:7" ht="14.5" x14ac:dyDescent="0.3">
      <c r="C1736" s="344" t="s">
        <v>5658</v>
      </c>
      <c r="D1736" s="318" t="s">
        <v>401</v>
      </c>
      <c r="E1736" s="318">
        <v>261000</v>
      </c>
      <c r="F1736" s="178">
        <v>261000016</v>
      </c>
      <c r="G1736" s="186" t="s">
        <v>7340</v>
      </c>
    </row>
    <row r="1737" spans="3:7" ht="14.5" x14ac:dyDescent="0.3">
      <c r="C1737" s="333" t="s">
        <v>5661</v>
      </c>
      <c r="D1737" s="334" t="s">
        <v>401</v>
      </c>
      <c r="E1737" s="335" t="s">
        <v>7341</v>
      </c>
      <c r="F1737" s="334"/>
      <c r="G1737" s="336" t="s">
        <v>7323</v>
      </c>
    </row>
    <row r="1738" spans="3:7" ht="14.5" x14ac:dyDescent="0.3">
      <c r="C1738" s="344" t="s">
        <v>5658</v>
      </c>
      <c r="D1738" s="318" t="s">
        <v>401</v>
      </c>
      <c r="E1738" s="318">
        <v>261099</v>
      </c>
      <c r="F1738" s="178">
        <v>261099000</v>
      </c>
      <c r="G1738" s="186" t="s">
        <v>7323</v>
      </c>
    </row>
    <row r="1739" spans="3:7" ht="14.5" x14ac:dyDescent="0.3">
      <c r="C1739" s="325" t="s">
        <v>5656</v>
      </c>
      <c r="D1739" s="326" t="s">
        <v>401</v>
      </c>
      <c r="E1739" s="327"/>
      <c r="F1739" s="326"/>
      <c r="G1739" s="328" t="s">
        <v>4939</v>
      </c>
    </row>
    <row r="1740" spans="3:7" ht="14.5" x14ac:dyDescent="0.3">
      <c r="C1740" s="329" t="s">
        <v>4334</v>
      </c>
      <c r="D1740" s="330" t="s">
        <v>401</v>
      </c>
      <c r="E1740" s="331"/>
      <c r="F1740" s="330"/>
      <c r="G1740" s="332" t="s">
        <v>4939</v>
      </c>
    </row>
    <row r="1741" spans="3:7" ht="14.5" x14ac:dyDescent="0.3">
      <c r="C1741" s="333" t="s">
        <v>5661</v>
      </c>
      <c r="D1741" s="334" t="s">
        <v>401</v>
      </c>
      <c r="E1741" s="335" t="s">
        <v>7342</v>
      </c>
      <c r="F1741" s="334"/>
      <c r="G1741" s="336" t="s">
        <v>4939</v>
      </c>
    </row>
    <row r="1742" spans="3:7" ht="14.5" x14ac:dyDescent="0.3">
      <c r="C1742" s="344" t="s">
        <v>5658</v>
      </c>
      <c r="D1742" s="318" t="s">
        <v>401</v>
      </c>
      <c r="E1742" s="318">
        <v>262000</v>
      </c>
      <c r="F1742" s="178">
        <v>262000001</v>
      </c>
      <c r="G1742" s="186" t="s">
        <v>4920</v>
      </c>
    </row>
    <row r="1743" spans="3:7" ht="14.5" x14ac:dyDescent="0.3">
      <c r="C1743" s="344" t="s">
        <v>5658</v>
      </c>
      <c r="D1743" s="318" t="s">
        <v>401</v>
      </c>
      <c r="E1743" s="318">
        <v>262000</v>
      </c>
      <c r="F1743" s="178">
        <v>262000002</v>
      </c>
      <c r="G1743" s="186" t="s">
        <v>4921</v>
      </c>
    </row>
    <row r="1744" spans="3:7" ht="14.5" x14ac:dyDescent="0.3">
      <c r="C1744" s="344" t="s">
        <v>5658</v>
      </c>
      <c r="D1744" s="318" t="s">
        <v>401</v>
      </c>
      <c r="E1744" s="318">
        <v>262000</v>
      </c>
      <c r="F1744" s="178">
        <v>262000003</v>
      </c>
      <c r="G1744" s="186" t="s">
        <v>4922</v>
      </c>
    </row>
    <row r="1745" spans="3:7" ht="14.5" x14ac:dyDescent="0.3">
      <c r="C1745" s="344" t="s">
        <v>5658</v>
      </c>
      <c r="D1745" s="318" t="s">
        <v>401</v>
      </c>
      <c r="E1745" s="318">
        <v>262000</v>
      </c>
      <c r="F1745" s="178">
        <v>262000004</v>
      </c>
      <c r="G1745" s="186" t="s">
        <v>4923</v>
      </c>
    </row>
    <row r="1746" spans="3:7" ht="14.5" x14ac:dyDescent="0.3">
      <c r="C1746" s="344" t="s">
        <v>5658</v>
      </c>
      <c r="D1746" s="318" t="s">
        <v>401</v>
      </c>
      <c r="E1746" s="318">
        <v>262000</v>
      </c>
      <c r="F1746" s="178">
        <v>262000005</v>
      </c>
      <c r="G1746" s="186" t="s">
        <v>4924</v>
      </c>
    </row>
    <row r="1747" spans="3:7" ht="14.5" x14ac:dyDescent="0.3">
      <c r="C1747" s="344" t="s">
        <v>5658</v>
      </c>
      <c r="D1747" s="318" t="s">
        <v>401</v>
      </c>
      <c r="E1747" s="318">
        <v>262000</v>
      </c>
      <c r="F1747" s="178">
        <v>262000006</v>
      </c>
      <c r="G1747" s="186" t="s">
        <v>4925</v>
      </c>
    </row>
    <row r="1748" spans="3:7" ht="14.5" x14ac:dyDescent="0.3">
      <c r="C1748" s="344" t="s">
        <v>5658</v>
      </c>
      <c r="D1748" s="318" t="s">
        <v>401</v>
      </c>
      <c r="E1748" s="318">
        <v>262000</v>
      </c>
      <c r="F1748" s="178">
        <v>262000007</v>
      </c>
      <c r="G1748" s="186" t="s">
        <v>4926</v>
      </c>
    </row>
    <row r="1749" spans="3:7" ht="14.5" x14ac:dyDescent="0.3">
      <c r="C1749" s="344" t="s">
        <v>5658</v>
      </c>
      <c r="D1749" s="318" t="s">
        <v>401</v>
      </c>
      <c r="E1749" s="318">
        <v>262000</v>
      </c>
      <c r="F1749" s="178">
        <v>262000008</v>
      </c>
      <c r="G1749" s="186" t="s">
        <v>4927</v>
      </c>
    </row>
    <row r="1750" spans="3:7" ht="14.5" x14ac:dyDescent="0.3">
      <c r="C1750" s="344" t="s">
        <v>5658</v>
      </c>
      <c r="D1750" s="318" t="s">
        <v>401</v>
      </c>
      <c r="E1750" s="318">
        <v>262000</v>
      </c>
      <c r="F1750" s="178">
        <v>262000009</v>
      </c>
      <c r="G1750" s="186" t="s">
        <v>4928</v>
      </c>
    </row>
    <row r="1751" spans="3:7" ht="14.5" x14ac:dyDescent="0.3">
      <c r="C1751" s="344" t="s">
        <v>5658</v>
      </c>
      <c r="D1751" s="318" t="s">
        <v>401</v>
      </c>
      <c r="E1751" s="318">
        <v>262000</v>
      </c>
      <c r="F1751" s="178">
        <v>262000010</v>
      </c>
      <c r="G1751" s="186" t="s">
        <v>4929</v>
      </c>
    </row>
    <row r="1752" spans="3:7" ht="14.5" x14ac:dyDescent="0.3">
      <c r="C1752" s="344" t="s">
        <v>5658</v>
      </c>
      <c r="D1752" s="318" t="s">
        <v>401</v>
      </c>
      <c r="E1752" s="318">
        <v>262000</v>
      </c>
      <c r="F1752" s="178">
        <v>262000011</v>
      </c>
      <c r="G1752" s="186" t="s">
        <v>4930</v>
      </c>
    </row>
    <row r="1753" spans="3:7" ht="14.5" x14ac:dyDescent="0.3">
      <c r="C1753" s="344" t="s">
        <v>5658</v>
      </c>
      <c r="D1753" s="318" t="s">
        <v>401</v>
      </c>
      <c r="E1753" s="318">
        <v>262000</v>
      </c>
      <c r="F1753" s="178">
        <v>262000012</v>
      </c>
      <c r="G1753" s="186" t="s">
        <v>4931</v>
      </c>
    </row>
    <row r="1754" spans="3:7" ht="14.5" x14ac:dyDescent="0.3">
      <c r="C1754" s="344" t="s">
        <v>5658</v>
      </c>
      <c r="D1754" s="318" t="s">
        <v>401</v>
      </c>
      <c r="E1754" s="318">
        <v>262000</v>
      </c>
      <c r="F1754" s="178">
        <v>262000013</v>
      </c>
      <c r="G1754" s="186" t="s">
        <v>4932</v>
      </c>
    </row>
    <row r="1755" spans="3:7" ht="14.5" x14ac:dyDescent="0.3">
      <c r="C1755" s="344" t="s">
        <v>5658</v>
      </c>
      <c r="D1755" s="318" t="s">
        <v>401</v>
      </c>
      <c r="E1755" s="318">
        <v>262000</v>
      </c>
      <c r="F1755" s="178">
        <v>262000014</v>
      </c>
      <c r="G1755" s="186" t="s">
        <v>4933</v>
      </c>
    </row>
    <row r="1756" spans="3:7" ht="14.5" x14ac:dyDescent="0.3">
      <c r="C1756" s="344" t="s">
        <v>5658</v>
      </c>
      <c r="D1756" s="318" t="s">
        <v>401</v>
      </c>
      <c r="E1756" s="318">
        <v>262000</v>
      </c>
      <c r="F1756" s="178">
        <v>262000015</v>
      </c>
      <c r="G1756" s="186" t="s">
        <v>4934</v>
      </c>
    </row>
    <row r="1757" spans="3:7" ht="14.5" x14ac:dyDescent="0.3">
      <c r="C1757" s="344" t="s">
        <v>5658</v>
      </c>
      <c r="D1757" s="318" t="s">
        <v>401</v>
      </c>
      <c r="E1757" s="318">
        <v>262000</v>
      </c>
      <c r="F1757" s="178">
        <v>262000016</v>
      </c>
      <c r="G1757" s="186" t="s">
        <v>4935</v>
      </c>
    </row>
    <row r="1758" spans="3:7" ht="14.5" x14ac:dyDescent="0.3">
      <c r="C1758" s="344" t="s">
        <v>5658</v>
      </c>
      <c r="D1758" s="318" t="s">
        <v>401</v>
      </c>
      <c r="E1758" s="318">
        <v>262000</v>
      </c>
      <c r="F1758" s="178">
        <v>262000017</v>
      </c>
      <c r="G1758" s="186" t="s">
        <v>4936</v>
      </c>
    </row>
    <row r="1759" spans="3:7" ht="14.5" x14ac:dyDescent="0.3">
      <c r="C1759" s="333" t="s">
        <v>5661</v>
      </c>
      <c r="D1759" s="334" t="s">
        <v>401</v>
      </c>
      <c r="E1759" s="335" t="s">
        <v>7343</v>
      </c>
      <c r="F1759" s="334"/>
      <c r="G1759" s="336" t="s">
        <v>4939</v>
      </c>
    </row>
    <row r="1760" spans="3:7" ht="14.5" x14ac:dyDescent="0.3">
      <c r="C1760" s="344" t="s">
        <v>5658</v>
      </c>
      <c r="D1760" s="318" t="s">
        <v>401</v>
      </c>
      <c r="E1760" s="318">
        <v>262099</v>
      </c>
      <c r="F1760" s="178">
        <v>262099000</v>
      </c>
      <c r="G1760" s="186" t="s">
        <v>4939</v>
      </c>
    </row>
    <row r="1761" spans="3:7" ht="14.5" x14ac:dyDescent="0.3">
      <c r="C1761" s="325" t="s">
        <v>5656</v>
      </c>
      <c r="D1761" s="326" t="s">
        <v>401</v>
      </c>
      <c r="E1761" s="327"/>
      <c r="F1761" s="326"/>
      <c r="G1761" s="328" t="s">
        <v>4945</v>
      </c>
    </row>
    <row r="1762" spans="3:7" ht="14.5" x14ac:dyDescent="0.3">
      <c r="C1762" s="329" t="s">
        <v>4334</v>
      </c>
      <c r="D1762" s="330" t="s">
        <v>401</v>
      </c>
      <c r="E1762" s="331"/>
      <c r="F1762" s="330"/>
      <c r="G1762" s="332" t="s">
        <v>4945</v>
      </c>
    </row>
    <row r="1763" spans="3:7" ht="14.5" x14ac:dyDescent="0.3">
      <c r="C1763" s="333" t="s">
        <v>5661</v>
      </c>
      <c r="D1763" s="334" t="s">
        <v>401</v>
      </c>
      <c r="E1763" s="335" t="s">
        <v>7344</v>
      </c>
      <c r="F1763" s="334"/>
      <c r="G1763" s="336" t="s">
        <v>4945</v>
      </c>
    </row>
    <row r="1764" spans="3:7" ht="14.5" x14ac:dyDescent="0.3">
      <c r="C1764" s="344" t="s">
        <v>5658</v>
      </c>
      <c r="D1764" s="318" t="s">
        <v>401</v>
      </c>
      <c r="E1764" s="318">
        <v>263000</v>
      </c>
      <c r="F1764" s="178">
        <v>263000001</v>
      </c>
      <c r="G1764" s="186" t="s">
        <v>7345</v>
      </c>
    </row>
    <row r="1765" spans="3:7" ht="14.5" x14ac:dyDescent="0.3">
      <c r="C1765" s="344" t="s">
        <v>5658</v>
      </c>
      <c r="D1765" s="318" t="s">
        <v>401</v>
      </c>
      <c r="E1765" s="318">
        <v>263000</v>
      </c>
      <c r="F1765" s="178">
        <v>263000002</v>
      </c>
      <c r="G1765" s="186" t="s">
        <v>7346</v>
      </c>
    </row>
    <row r="1766" spans="3:7" ht="14.5" x14ac:dyDescent="0.3">
      <c r="C1766" s="344" t="s">
        <v>5658</v>
      </c>
      <c r="D1766" s="318" t="s">
        <v>401</v>
      </c>
      <c r="E1766" s="318">
        <v>263000</v>
      </c>
      <c r="F1766" s="178">
        <v>263000003</v>
      </c>
      <c r="G1766" s="186" t="s">
        <v>7347</v>
      </c>
    </row>
    <row r="1767" spans="3:7" ht="14.5" x14ac:dyDescent="0.3">
      <c r="C1767" s="344" t="s">
        <v>5658</v>
      </c>
      <c r="D1767" s="318" t="s">
        <v>401</v>
      </c>
      <c r="E1767" s="318">
        <v>263000</v>
      </c>
      <c r="F1767" s="178">
        <v>263000004</v>
      </c>
      <c r="G1767" s="186" t="s">
        <v>7348</v>
      </c>
    </row>
    <row r="1768" spans="3:7" ht="14.5" x14ac:dyDescent="0.3">
      <c r="C1768" s="344" t="s">
        <v>5658</v>
      </c>
      <c r="D1768" s="318" t="s">
        <v>401</v>
      </c>
      <c r="E1768" s="318">
        <v>263000</v>
      </c>
      <c r="F1768" s="178">
        <v>263000005</v>
      </c>
      <c r="G1768" s="186" t="s">
        <v>7349</v>
      </c>
    </row>
    <row r="1769" spans="3:7" ht="14.5" x14ac:dyDescent="0.3">
      <c r="C1769" s="344" t="s">
        <v>5658</v>
      </c>
      <c r="D1769" s="318" t="s">
        <v>401</v>
      </c>
      <c r="E1769" s="318">
        <v>263000</v>
      </c>
      <c r="F1769" s="178">
        <v>263000006</v>
      </c>
      <c r="G1769" s="186" t="s">
        <v>7350</v>
      </c>
    </row>
    <row r="1770" spans="3:7" ht="14.5" x14ac:dyDescent="0.3">
      <c r="C1770" s="344" t="s">
        <v>5658</v>
      </c>
      <c r="D1770" s="318" t="s">
        <v>401</v>
      </c>
      <c r="E1770" s="318">
        <v>263000</v>
      </c>
      <c r="F1770" s="178">
        <v>263000007</v>
      </c>
      <c r="G1770" s="186" t="s">
        <v>4940</v>
      </c>
    </row>
    <row r="1771" spans="3:7" ht="14.5" x14ac:dyDescent="0.3">
      <c r="C1771" s="344" t="s">
        <v>5658</v>
      </c>
      <c r="D1771" s="318" t="s">
        <v>401</v>
      </c>
      <c r="E1771" s="318">
        <v>263000</v>
      </c>
      <c r="F1771" s="178">
        <v>263000008</v>
      </c>
      <c r="G1771" s="186" t="s">
        <v>7351</v>
      </c>
    </row>
    <row r="1772" spans="3:7" ht="14.5" x14ac:dyDescent="0.3">
      <c r="C1772" s="344" t="s">
        <v>5658</v>
      </c>
      <c r="D1772" s="318" t="s">
        <v>401</v>
      </c>
      <c r="E1772" s="318">
        <v>263000</v>
      </c>
      <c r="F1772" s="178">
        <v>263000009</v>
      </c>
      <c r="G1772" s="186" t="s">
        <v>7352</v>
      </c>
    </row>
    <row r="1773" spans="3:7" ht="14.5" x14ac:dyDescent="0.3">
      <c r="C1773" s="344" t="s">
        <v>5658</v>
      </c>
      <c r="D1773" s="318" t="s">
        <v>401</v>
      </c>
      <c r="E1773" s="318">
        <v>263000</v>
      </c>
      <c r="F1773" s="178">
        <v>263000010</v>
      </c>
      <c r="G1773" s="186" t="s">
        <v>4942</v>
      </c>
    </row>
    <row r="1774" spans="3:7" ht="14.5" x14ac:dyDescent="0.3">
      <c r="C1774" s="344" t="s">
        <v>5658</v>
      </c>
      <c r="D1774" s="318" t="s">
        <v>401</v>
      </c>
      <c r="E1774" s="318">
        <v>263000</v>
      </c>
      <c r="F1774" s="178">
        <v>263000011</v>
      </c>
      <c r="G1774" s="186" t="s">
        <v>4941</v>
      </c>
    </row>
    <row r="1775" spans="3:7" ht="14.5" x14ac:dyDescent="0.3">
      <c r="C1775" s="344" t="s">
        <v>5658</v>
      </c>
      <c r="D1775" s="318" t="s">
        <v>401</v>
      </c>
      <c r="E1775" s="318">
        <v>263000</v>
      </c>
      <c r="F1775" s="178">
        <v>263000012</v>
      </c>
      <c r="G1775" s="186" t="s">
        <v>7353</v>
      </c>
    </row>
    <row r="1776" spans="3:7" ht="14.5" x14ac:dyDescent="0.3">
      <c r="C1776" s="344" t="s">
        <v>5658</v>
      </c>
      <c r="D1776" s="318" t="s">
        <v>401</v>
      </c>
      <c r="E1776" s="318">
        <v>263000</v>
      </c>
      <c r="F1776" s="178">
        <v>263000013</v>
      </c>
      <c r="G1776" s="186" t="s">
        <v>7354</v>
      </c>
    </row>
    <row r="1777" spans="3:7" ht="14.5" x14ac:dyDescent="0.3">
      <c r="C1777" s="344" t="s">
        <v>5658</v>
      </c>
      <c r="D1777" s="318" t="s">
        <v>401</v>
      </c>
      <c r="E1777" s="318">
        <v>263000</v>
      </c>
      <c r="F1777" s="178">
        <v>263000014</v>
      </c>
      <c r="G1777" s="186" t="s">
        <v>7355</v>
      </c>
    </row>
    <row r="1778" spans="3:7" ht="14.5" x14ac:dyDescent="0.3">
      <c r="C1778" s="344" t="s">
        <v>5658</v>
      </c>
      <c r="D1778" s="318" t="s">
        <v>401</v>
      </c>
      <c r="E1778" s="318">
        <v>263000</v>
      </c>
      <c r="F1778" s="178">
        <v>263000015</v>
      </c>
      <c r="G1778" s="186" t="s">
        <v>7356</v>
      </c>
    </row>
    <row r="1779" spans="3:7" ht="14.5" x14ac:dyDescent="0.3">
      <c r="C1779" s="333" t="s">
        <v>5661</v>
      </c>
      <c r="D1779" s="334" t="s">
        <v>401</v>
      </c>
      <c r="E1779" s="335" t="s">
        <v>7357</v>
      </c>
      <c r="F1779" s="334"/>
      <c r="G1779" s="336" t="s">
        <v>4945</v>
      </c>
    </row>
    <row r="1780" spans="3:7" ht="14.5" x14ac:dyDescent="0.3">
      <c r="C1780" s="344" t="s">
        <v>5658</v>
      </c>
      <c r="D1780" s="318" t="s">
        <v>401</v>
      </c>
      <c r="E1780" s="318">
        <v>263099</v>
      </c>
      <c r="F1780" s="178">
        <v>263099000</v>
      </c>
      <c r="G1780" s="186" t="s">
        <v>4945</v>
      </c>
    </row>
    <row r="1781" spans="3:7" ht="14.5" x14ac:dyDescent="0.3">
      <c r="C1781" s="325" t="s">
        <v>5656</v>
      </c>
      <c r="D1781" s="326" t="s">
        <v>401</v>
      </c>
      <c r="E1781" s="327"/>
      <c r="F1781" s="326"/>
      <c r="G1781" s="328" t="s">
        <v>4946</v>
      </c>
    </row>
    <row r="1782" spans="3:7" ht="14.5" x14ac:dyDescent="0.3">
      <c r="C1782" s="329" t="s">
        <v>4334</v>
      </c>
      <c r="D1782" s="330" t="s">
        <v>401</v>
      </c>
      <c r="E1782" s="331"/>
      <c r="F1782" s="330"/>
      <c r="G1782" s="332" t="s">
        <v>4946</v>
      </c>
    </row>
    <row r="1783" spans="3:7" ht="14.5" x14ac:dyDescent="0.3">
      <c r="C1783" s="333" t="s">
        <v>5661</v>
      </c>
      <c r="D1783" s="334" t="s">
        <v>401</v>
      </c>
      <c r="E1783" s="335" t="s">
        <v>7358</v>
      </c>
      <c r="F1783" s="334"/>
      <c r="G1783" s="336" t="s">
        <v>4946</v>
      </c>
    </row>
    <row r="1784" spans="3:7" ht="14.5" x14ac:dyDescent="0.3">
      <c r="C1784" s="344" t="s">
        <v>5658</v>
      </c>
      <c r="D1784" s="318" t="s">
        <v>401</v>
      </c>
      <c r="E1784" s="318">
        <v>264000</v>
      </c>
      <c r="F1784" s="178">
        <v>264000001</v>
      </c>
      <c r="G1784" s="186" t="s">
        <v>7359</v>
      </c>
    </row>
    <row r="1785" spans="3:7" ht="14.5" x14ac:dyDescent="0.3">
      <c r="C1785" s="344" t="s">
        <v>5658</v>
      </c>
      <c r="D1785" s="318" t="s">
        <v>401</v>
      </c>
      <c r="E1785" s="318">
        <v>264000</v>
      </c>
      <c r="F1785" s="178">
        <v>264000002</v>
      </c>
      <c r="G1785" s="186" t="s">
        <v>7360</v>
      </c>
    </row>
    <row r="1786" spans="3:7" ht="14.5" x14ac:dyDescent="0.3">
      <c r="C1786" s="344" t="s">
        <v>5658</v>
      </c>
      <c r="D1786" s="318" t="s">
        <v>401</v>
      </c>
      <c r="E1786" s="318">
        <v>264000</v>
      </c>
      <c r="F1786" s="178">
        <v>264000003</v>
      </c>
      <c r="G1786" s="186" t="s">
        <v>7361</v>
      </c>
    </row>
    <row r="1787" spans="3:7" ht="14.5" x14ac:dyDescent="0.3">
      <c r="C1787" s="344" t="s">
        <v>5658</v>
      </c>
      <c r="D1787" s="318" t="s">
        <v>401</v>
      </c>
      <c r="E1787" s="318">
        <v>264000</v>
      </c>
      <c r="F1787" s="178">
        <v>264000004</v>
      </c>
      <c r="G1787" s="186" t="s">
        <v>7362</v>
      </c>
    </row>
    <row r="1788" spans="3:7" ht="14.5" x14ac:dyDescent="0.3">
      <c r="C1788" s="344" t="s">
        <v>5658</v>
      </c>
      <c r="D1788" s="318" t="s">
        <v>401</v>
      </c>
      <c r="E1788" s="318">
        <v>264000</v>
      </c>
      <c r="F1788" s="178">
        <v>264000005</v>
      </c>
      <c r="G1788" s="186" t="s">
        <v>7363</v>
      </c>
    </row>
    <row r="1789" spans="3:7" ht="14.5" x14ac:dyDescent="0.3">
      <c r="C1789" s="344" t="s">
        <v>5658</v>
      </c>
      <c r="D1789" s="318" t="s">
        <v>401</v>
      </c>
      <c r="E1789" s="318">
        <v>264000</v>
      </c>
      <c r="F1789" s="178">
        <v>264000006</v>
      </c>
      <c r="G1789" s="186" t="s">
        <v>7364</v>
      </c>
    </row>
    <row r="1790" spans="3:7" ht="14.5" x14ac:dyDescent="0.3">
      <c r="C1790" s="344" t="s">
        <v>5658</v>
      </c>
      <c r="D1790" s="318" t="s">
        <v>401</v>
      </c>
      <c r="E1790" s="318">
        <v>264000</v>
      </c>
      <c r="F1790" s="178">
        <v>264000007</v>
      </c>
      <c r="G1790" s="186" t="s">
        <v>7365</v>
      </c>
    </row>
    <row r="1791" spans="3:7" ht="14.5" x14ac:dyDescent="0.3">
      <c r="C1791" s="344" t="s">
        <v>5658</v>
      </c>
      <c r="D1791" s="318" t="s">
        <v>401</v>
      </c>
      <c r="E1791" s="318">
        <v>264000</v>
      </c>
      <c r="F1791" s="178">
        <v>264000008</v>
      </c>
      <c r="G1791" s="186" t="s">
        <v>7366</v>
      </c>
    </row>
    <row r="1792" spans="3:7" ht="14.5" x14ac:dyDescent="0.3">
      <c r="C1792" s="344" t="s">
        <v>5658</v>
      </c>
      <c r="D1792" s="318" t="s">
        <v>401</v>
      </c>
      <c r="E1792" s="318">
        <v>264000</v>
      </c>
      <c r="F1792" s="178">
        <v>264000009</v>
      </c>
      <c r="G1792" s="186" t="s">
        <v>7367</v>
      </c>
    </row>
    <row r="1793" spans="3:7" ht="14.5" x14ac:dyDescent="0.3">
      <c r="C1793" s="344" t="s">
        <v>5658</v>
      </c>
      <c r="D1793" s="318" t="s">
        <v>401</v>
      </c>
      <c r="E1793" s="318">
        <v>264000</v>
      </c>
      <c r="F1793" s="178">
        <v>264000010</v>
      </c>
      <c r="G1793" s="186" t="s">
        <v>7368</v>
      </c>
    </row>
    <row r="1794" spans="3:7" ht="14.5" x14ac:dyDescent="0.3">
      <c r="C1794" s="344" t="s">
        <v>5658</v>
      </c>
      <c r="D1794" s="318" t="s">
        <v>401</v>
      </c>
      <c r="E1794" s="318">
        <v>264000</v>
      </c>
      <c r="F1794" s="178">
        <v>264000011</v>
      </c>
      <c r="G1794" s="186" t="s">
        <v>7369</v>
      </c>
    </row>
    <row r="1795" spans="3:7" ht="14.5" x14ac:dyDescent="0.3">
      <c r="C1795" s="344" t="s">
        <v>5658</v>
      </c>
      <c r="D1795" s="318" t="s">
        <v>401</v>
      </c>
      <c r="E1795" s="318">
        <v>264000</v>
      </c>
      <c r="F1795" s="178">
        <v>264000012</v>
      </c>
      <c r="G1795" s="186" t="s">
        <v>7370</v>
      </c>
    </row>
    <row r="1796" spans="3:7" ht="14.5" x14ac:dyDescent="0.3">
      <c r="C1796" s="344" t="s">
        <v>5658</v>
      </c>
      <c r="D1796" s="318" t="s">
        <v>401</v>
      </c>
      <c r="E1796" s="318">
        <v>264000</v>
      </c>
      <c r="F1796" s="178">
        <v>264000013</v>
      </c>
      <c r="G1796" s="186" t="s">
        <v>7371</v>
      </c>
    </row>
    <row r="1797" spans="3:7" ht="14.5" x14ac:dyDescent="0.3">
      <c r="C1797" s="344" t="s">
        <v>5658</v>
      </c>
      <c r="D1797" s="318" t="s">
        <v>401</v>
      </c>
      <c r="E1797" s="318">
        <v>264000</v>
      </c>
      <c r="F1797" s="178">
        <v>264000014</v>
      </c>
      <c r="G1797" s="186" t="s">
        <v>7372</v>
      </c>
    </row>
    <row r="1798" spans="3:7" ht="14.5" x14ac:dyDescent="0.3">
      <c r="C1798" s="344" t="s">
        <v>5658</v>
      </c>
      <c r="D1798" s="318" t="s">
        <v>401</v>
      </c>
      <c r="E1798" s="318">
        <v>264000</v>
      </c>
      <c r="F1798" s="178">
        <v>264000015</v>
      </c>
      <c r="G1798" s="186" t="s">
        <v>7373</v>
      </c>
    </row>
    <row r="1799" spans="3:7" ht="14.5" x14ac:dyDescent="0.3">
      <c r="C1799" s="333" t="s">
        <v>5661</v>
      </c>
      <c r="D1799" s="334" t="s">
        <v>401</v>
      </c>
      <c r="E1799" s="335" t="s">
        <v>7374</v>
      </c>
      <c r="F1799" s="334"/>
      <c r="G1799" s="336" t="s">
        <v>4946</v>
      </c>
    </row>
    <row r="1800" spans="3:7" ht="14.5" x14ac:dyDescent="0.3">
      <c r="C1800" s="344" t="s">
        <v>5658</v>
      </c>
      <c r="D1800" s="318" t="s">
        <v>401</v>
      </c>
      <c r="E1800" s="318">
        <v>264099</v>
      </c>
      <c r="F1800" s="178">
        <v>264099000</v>
      </c>
      <c r="G1800" s="186" t="s">
        <v>4946</v>
      </c>
    </row>
    <row r="1801" spans="3:7" ht="14.5" x14ac:dyDescent="0.3">
      <c r="C1801" s="325" t="s">
        <v>5656</v>
      </c>
      <c r="D1801" s="326" t="s">
        <v>401</v>
      </c>
      <c r="E1801" s="327"/>
      <c r="F1801" s="326"/>
      <c r="G1801" s="328" t="s">
        <v>7375</v>
      </c>
    </row>
    <row r="1802" spans="3:7" ht="14.5" x14ac:dyDescent="0.3">
      <c r="C1802" s="329" t="s">
        <v>4334</v>
      </c>
      <c r="D1802" s="330" t="s">
        <v>401</v>
      </c>
      <c r="E1802" s="331"/>
      <c r="F1802" s="330"/>
      <c r="G1802" s="332" t="s">
        <v>7376</v>
      </c>
    </row>
    <row r="1803" spans="3:7" ht="14.5" x14ac:dyDescent="0.3">
      <c r="C1803" s="333" t="s">
        <v>5661</v>
      </c>
      <c r="D1803" s="334" t="s">
        <v>401</v>
      </c>
      <c r="E1803" s="335" t="s">
        <v>7377</v>
      </c>
      <c r="F1803" s="334"/>
      <c r="G1803" s="336" t="s">
        <v>7376</v>
      </c>
    </row>
    <row r="1804" spans="3:7" ht="14.5" x14ac:dyDescent="0.3">
      <c r="C1804" s="344" t="s">
        <v>5658</v>
      </c>
      <c r="D1804" s="318" t="s">
        <v>401</v>
      </c>
      <c r="E1804" s="318">
        <v>265100</v>
      </c>
      <c r="F1804" s="178">
        <v>265100001</v>
      </c>
      <c r="G1804" s="186" t="s">
        <v>7378</v>
      </c>
    </row>
    <row r="1805" spans="3:7" ht="14.5" x14ac:dyDescent="0.3">
      <c r="C1805" s="344" t="s">
        <v>5658</v>
      </c>
      <c r="D1805" s="318" t="s">
        <v>401</v>
      </c>
      <c r="E1805" s="318">
        <v>265100</v>
      </c>
      <c r="F1805" s="178">
        <v>265100002</v>
      </c>
      <c r="G1805" s="186" t="s">
        <v>7379</v>
      </c>
    </row>
    <row r="1806" spans="3:7" ht="14.5" x14ac:dyDescent="0.3">
      <c r="C1806" s="344" t="s">
        <v>5658</v>
      </c>
      <c r="D1806" s="318" t="s">
        <v>401</v>
      </c>
      <c r="E1806" s="318">
        <v>265100</v>
      </c>
      <c r="F1806" s="178">
        <v>265100003</v>
      </c>
      <c r="G1806" s="186" t="s">
        <v>7380</v>
      </c>
    </row>
    <row r="1807" spans="3:7" ht="14.5" x14ac:dyDescent="0.3">
      <c r="C1807" s="344" t="s">
        <v>5658</v>
      </c>
      <c r="D1807" s="318" t="s">
        <v>401</v>
      </c>
      <c r="E1807" s="318">
        <v>265100</v>
      </c>
      <c r="F1807" s="178">
        <v>265100004</v>
      </c>
      <c r="G1807" s="186" t="s">
        <v>7381</v>
      </c>
    </row>
    <row r="1808" spans="3:7" ht="14.5" x14ac:dyDescent="0.3">
      <c r="C1808" s="344" t="s">
        <v>5658</v>
      </c>
      <c r="D1808" s="318" t="s">
        <v>401</v>
      </c>
      <c r="E1808" s="318">
        <v>265100</v>
      </c>
      <c r="F1808" s="178">
        <v>265100005</v>
      </c>
      <c r="G1808" s="186" t="s">
        <v>7382</v>
      </c>
    </row>
    <row r="1809" spans="3:7" ht="14.5" x14ac:dyDescent="0.3">
      <c r="C1809" s="344" t="s">
        <v>5658</v>
      </c>
      <c r="D1809" s="318" t="s">
        <v>401</v>
      </c>
      <c r="E1809" s="318">
        <v>265100</v>
      </c>
      <c r="F1809" s="178">
        <v>265100006</v>
      </c>
      <c r="G1809" s="186" t="s">
        <v>7383</v>
      </c>
    </row>
    <row r="1810" spans="3:7" ht="14.5" x14ac:dyDescent="0.3">
      <c r="C1810" s="344" t="s">
        <v>5658</v>
      </c>
      <c r="D1810" s="318" t="s">
        <v>401</v>
      </c>
      <c r="E1810" s="318">
        <v>265100</v>
      </c>
      <c r="F1810" s="178">
        <v>265100007</v>
      </c>
      <c r="G1810" s="186" t="s">
        <v>7384</v>
      </c>
    </row>
    <row r="1811" spans="3:7" ht="14.5" x14ac:dyDescent="0.3">
      <c r="C1811" s="344" t="s">
        <v>5658</v>
      </c>
      <c r="D1811" s="318" t="s">
        <v>401</v>
      </c>
      <c r="E1811" s="318">
        <v>265100</v>
      </c>
      <c r="F1811" s="178">
        <v>265100008</v>
      </c>
      <c r="G1811" s="186" t="s">
        <v>7385</v>
      </c>
    </row>
    <row r="1812" spans="3:7" ht="14.5" x14ac:dyDescent="0.3">
      <c r="C1812" s="344" t="s">
        <v>5658</v>
      </c>
      <c r="D1812" s="318" t="s">
        <v>401</v>
      </c>
      <c r="E1812" s="318">
        <v>265100</v>
      </c>
      <c r="F1812" s="178">
        <v>265100009</v>
      </c>
      <c r="G1812" s="186" t="s">
        <v>7386</v>
      </c>
    </row>
    <row r="1813" spans="3:7" ht="14.5" x14ac:dyDescent="0.3">
      <c r="C1813" s="344" t="s">
        <v>5658</v>
      </c>
      <c r="D1813" s="318" t="s">
        <v>401</v>
      </c>
      <c r="E1813" s="318">
        <v>265100</v>
      </c>
      <c r="F1813" s="178">
        <v>265100010</v>
      </c>
      <c r="G1813" s="186" t="s">
        <v>7387</v>
      </c>
    </row>
    <row r="1814" spans="3:7" ht="14.5" x14ac:dyDescent="0.3">
      <c r="C1814" s="344" t="s">
        <v>5658</v>
      </c>
      <c r="D1814" s="318" t="s">
        <v>401</v>
      </c>
      <c r="E1814" s="318">
        <v>265100</v>
      </c>
      <c r="F1814" s="178">
        <v>265100011</v>
      </c>
      <c r="G1814" s="186" t="s">
        <v>7388</v>
      </c>
    </row>
    <row r="1815" spans="3:7" ht="14.5" x14ac:dyDescent="0.3">
      <c r="C1815" s="344" t="s">
        <v>5658</v>
      </c>
      <c r="D1815" s="318" t="s">
        <v>401</v>
      </c>
      <c r="E1815" s="318">
        <v>265100</v>
      </c>
      <c r="F1815" s="178">
        <v>265100012</v>
      </c>
      <c r="G1815" s="186" t="s">
        <v>7389</v>
      </c>
    </row>
    <row r="1816" spans="3:7" ht="14.5" x14ac:dyDescent="0.3">
      <c r="C1816" s="344" t="s">
        <v>5658</v>
      </c>
      <c r="D1816" s="318" t="s">
        <v>401</v>
      </c>
      <c r="E1816" s="318">
        <v>265100</v>
      </c>
      <c r="F1816" s="178">
        <v>265100013</v>
      </c>
      <c r="G1816" s="186" t="s">
        <v>7390</v>
      </c>
    </row>
    <row r="1817" spans="3:7" ht="14.5" x14ac:dyDescent="0.3">
      <c r="C1817" s="344" t="s">
        <v>5658</v>
      </c>
      <c r="D1817" s="318" t="s">
        <v>401</v>
      </c>
      <c r="E1817" s="318">
        <v>265100</v>
      </c>
      <c r="F1817" s="178">
        <v>265100014</v>
      </c>
      <c r="G1817" s="186" t="s">
        <v>7391</v>
      </c>
    </row>
    <row r="1818" spans="3:7" ht="14.5" x14ac:dyDescent="0.3">
      <c r="C1818" s="344" t="s">
        <v>5658</v>
      </c>
      <c r="D1818" s="318" t="s">
        <v>401</v>
      </c>
      <c r="E1818" s="318">
        <v>265100</v>
      </c>
      <c r="F1818" s="178">
        <v>265100015</v>
      </c>
      <c r="G1818" s="186" t="s">
        <v>7392</v>
      </c>
    </row>
    <row r="1819" spans="3:7" ht="14.5" x14ac:dyDescent="0.3">
      <c r="C1819" s="344" t="s">
        <v>5658</v>
      </c>
      <c r="D1819" s="318" t="s">
        <v>401</v>
      </c>
      <c r="E1819" s="318">
        <v>265100</v>
      </c>
      <c r="F1819" s="178">
        <v>265100016</v>
      </c>
      <c r="G1819" s="186" t="s">
        <v>7393</v>
      </c>
    </row>
    <row r="1820" spans="3:7" ht="14.5" x14ac:dyDescent="0.3">
      <c r="C1820" s="344" t="s">
        <v>5658</v>
      </c>
      <c r="D1820" s="318" t="s">
        <v>401</v>
      </c>
      <c r="E1820" s="318">
        <v>265100</v>
      </c>
      <c r="F1820" s="178">
        <v>265100017</v>
      </c>
      <c r="G1820" s="186" t="s">
        <v>7394</v>
      </c>
    </row>
    <row r="1821" spans="3:7" ht="14.5" x14ac:dyDescent="0.3">
      <c r="C1821" s="344" t="s">
        <v>5658</v>
      </c>
      <c r="D1821" s="318" t="s">
        <v>401</v>
      </c>
      <c r="E1821" s="318">
        <v>265100</v>
      </c>
      <c r="F1821" s="178">
        <v>265100018</v>
      </c>
      <c r="G1821" s="186" t="s">
        <v>7395</v>
      </c>
    </row>
    <row r="1822" spans="3:7" ht="14.5" x14ac:dyDescent="0.3">
      <c r="C1822" s="344" t="s">
        <v>5658</v>
      </c>
      <c r="D1822" s="318" t="s">
        <v>401</v>
      </c>
      <c r="E1822" s="318">
        <v>265100</v>
      </c>
      <c r="F1822" s="178">
        <v>265100019</v>
      </c>
      <c r="G1822" s="186" t="s">
        <v>7396</v>
      </c>
    </row>
    <row r="1823" spans="3:7" ht="14.5" x14ac:dyDescent="0.3">
      <c r="C1823" s="344" t="s">
        <v>5658</v>
      </c>
      <c r="D1823" s="318" t="s">
        <v>401</v>
      </c>
      <c r="E1823" s="318">
        <v>265100</v>
      </c>
      <c r="F1823" s="178">
        <v>265100020</v>
      </c>
      <c r="G1823" s="186" t="s">
        <v>7397</v>
      </c>
    </row>
    <row r="1824" spans="3:7" ht="14.5" x14ac:dyDescent="0.3">
      <c r="C1824" s="344" t="s">
        <v>5658</v>
      </c>
      <c r="D1824" s="318" t="s">
        <v>401</v>
      </c>
      <c r="E1824" s="318">
        <v>265100</v>
      </c>
      <c r="F1824" s="178">
        <v>265100021</v>
      </c>
      <c r="G1824" s="186" t="s">
        <v>7398</v>
      </c>
    </row>
    <row r="1825" spans="3:7" ht="14.5" x14ac:dyDescent="0.3">
      <c r="C1825" s="344" t="s">
        <v>5658</v>
      </c>
      <c r="D1825" s="318" t="s">
        <v>401</v>
      </c>
      <c r="E1825" s="318">
        <v>265100</v>
      </c>
      <c r="F1825" s="178">
        <v>265100022</v>
      </c>
      <c r="G1825" s="186" t="s">
        <v>7399</v>
      </c>
    </row>
    <row r="1826" spans="3:7" ht="14.5" x14ac:dyDescent="0.3">
      <c r="C1826" s="344" t="s">
        <v>5658</v>
      </c>
      <c r="D1826" s="318" t="s">
        <v>401</v>
      </c>
      <c r="E1826" s="318">
        <v>265100</v>
      </c>
      <c r="F1826" s="178">
        <v>265100023</v>
      </c>
      <c r="G1826" s="186" t="s">
        <v>7400</v>
      </c>
    </row>
    <row r="1827" spans="3:7" ht="14.5" x14ac:dyDescent="0.3">
      <c r="C1827" s="344" t="s">
        <v>5658</v>
      </c>
      <c r="D1827" s="318" t="s">
        <v>401</v>
      </c>
      <c r="E1827" s="318">
        <v>265100</v>
      </c>
      <c r="F1827" s="178">
        <v>265100024</v>
      </c>
      <c r="G1827" s="186" t="s">
        <v>7401</v>
      </c>
    </row>
    <row r="1828" spans="3:7" ht="14.5" x14ac:dyDescent="0.3">
      <c r="C1828" s="344" t="s">
        <v>5658</v>
      </c>
      <c r="D1828" s="318" t="s">
        <v>401</v>
      </c>
      <c r="E1828" s="318">
        <v>265100</v>
      </c>
      <c r="F1828" s="178">
        <v>265100025</v>
      </c>
      <c r="G1828" s="186" t="s">
        <v>7402</v>
      </c>
    </row>
    <row r="1829" spans="3:7" ht="14.5" x14ac:dyDescent="0.3">
      <c r="C1829" s="344" t="s">
        <v>5658</v>
      </c>
      <c r="D1829" s="318" t="s">
        <v>401</v>
      </c>
      <c r="E1829" s="318">
        <v>265100</v>
      </c>
      <c r="F1829" s="178">
        <v>265100026</v>
      </c>
      <c r="G1829" s="186" t="s">
        <v>7403</v>
      </c>
    </row>
    <row r="1830" spans="3:7" ht="14.5" x14ac:dyDescent="0.3">
      <c r="C1830" s="344" t="s">
        <v>5658</v>
      </c>
      <c r="D1830" s="318" t="s">
        <v>401</v>
      </c>
      <c r="E1830" s="318">
        <v>265100</v>
      </c>
      <c r="F1830" s="178">
        <v>265100027</v>
      </c>
      <c r="G1830" s="186" t="s">
        <v>7404</v>
      </c>
    </row>
    <row r="1831" spans="3:7" ht="14.5" x14ac:dyDescent="0.3">
      <c r="C1831" s="333" t="s">
        <v>5661</v>
      </c>
      <c r="D1831" s="334" t="s">
        <v>401</v>
      </c>
      <c r="E1831" s="335" t="s">
        <v>7405</v>
      </c>
      <c r="F1831" s="334"/>
      <c r="G1831" s="336" t="s">
        <v>7376</v>
      </c>
    </row>
    <row r="1832" spans="3:7" ht="14.5" x14ac:dyDescent="0.3">
      <c r="C1832" s="344" t="s">
        <v>5658</v>
      </c>
      <c r="D1832" s="318" t="s">
        <v>401</v>
      </c>
      <c r="E1832" s="318">
        <v>265199</v>
      </c>
      <c r="F1832" s="178">
        <v>265199000</v>
      </c>
      <c r="G1832" s="186" t="s">
        <v>7376</v>
      </c>
    </row>
    <row r="1833" spans="3:7" ht="14.5" x14ac:dyDescent="0.3">
      <c r="C1833" s="329" t="s">
        <v>4334</v>
      </c>
      <c r="D1833" s="330" t="s">
        <v>401</v>
      </c>
      <c r="E1833" s="331"/>
      <c r="F1833" s="330"/>
      <c r="G1833" s="332" t="s">
        <v>7406</v>
      </c>
    </row>
    <row r="1834" spans="3:7" ht="14.5" x14ac:dyDescent="0.3">
      <c r="C1834" s="333" t="s">
        <v>5661</v>
      </c>
      <c r="D1834" s="334" t="s">
        <v>401</v>
      </c>
      <c r="E1834" s="335" t="s">
        <v>7407</v>
      </c>
      <c r="F1834" s="334"/>
      <c r="G1834" s="336" t="s">
        <v>7406</v>
      </c>
    </row>
    <row r="1835" spans="3:7" ht="14.5" x14ac:dyDescent="0.3">
      <c r="C1835" s="344" t="s">
        <v>5658</v>
      </c>
      <c r="D1835" s="318" t="s">
        <v>401</v>
      </c>
      <c r="E1835" s="318">
        <v>265200</v>
      </c>
      <c r="F1835" s="178">
        <v>265200001</v>
      </c>
      <c r="G1835" s="186" t="s">
        <v>7408</v>
      </c>
    </row>
    <row r="1836" spans="3:7" ht="14.5" x14ac:dyDescent="0.3">
      <c r="C1836" s="344" t="s">
        <v>5658</v>
      </c>
      <c r="D1836" s="318" t="s">
        <v>401</v>
      </c>
      <c r="E1836" s="318">
        <v>265200</v>
      </c>
      <c r="F1836" s="178">
        <v>265200002</v>
      </c>
      <c r="G1836" s="186" t="s">
        <v>7409</v>
      </c>
    </row>
    <row r="1837" spans="3:7" ht="29" x14ac:dyDescent="0.3">
      <c r="C1837" s="344" t="s">
        <v>5658</v>
      </c>
      <c r="D1837" s="318" t="s">
        <v>401</v>
      </c>
      <c r="E1837" s="318">
        <v>265200</v>
      </c>
      <c r="F1837" s="178">
        <v>265200003</v>
      </c>
      <c r="G1837" s="186" t="s">
        <v>7410</v>
      </c>
    </row>
    <row r="1838" spans="3:7" ht="14.5" x14ac:dyDescent="0.3">
      <c r="C1838" s="344" t="s">
        <v>5658</v>
      </c>
      <c r="D1838" s="318" t="s">
        <v>401</v>
      </c>
      <c r="E1838" s="318">
        <v>265200</v>
      </c>
      <c r="F1838" s="178">
        <v>265200004</v>
      </c>
      <c r="G1838" s="186" t="s">
        <v>7411</v>
      </c>
    </row>
    <row r="1839" spans="3:7" ht="14.5" x14ac:dyDescent="0.3">
      <c r="C1839" s="344" t="s">
        <v>5658</v>
      </c>
      <c r="D1839" s="318" t="s">
        <v>401</v>
      </c>
      <c r="E1839" s="318">
        <v>265200</v>
      </c>
      <c r="F1839" s="178">
        <v>265200005</v>
      </c>
      <c r="G1839" s="186" t="s">
        <v>7412</v>
      </c>
    </row>
    <row r="1840" spans="3:7" ht="14.5" x14ac:dyDescent="0.3">
      <c r="C1840" s="333" t="s">
        <v>5661</v>
      </c>
      <c r="D1840" s="334" t="s">
        <v>401</v>
      </c>
      <c r="E1840" s="335" t="s">
        <v>7413</v>
      </c>
      <c r="F1840" s="334"/>
      <c r="G1840" s="336" t="s">
        <v>7406</v>
      </c>
    </row>
    <row r="1841" spans="3:7" ht="14.5" x14ac:dyDescent="0.3">
      <c r="C1841" s="344" t="s">
        <v>5658</v>
      </c>
      <c r="D1841" s="318" t="s">
        <v>401</v>
      </c>
      <c r="E1841" s="318">
        <v>265299</v>
      </c>
      <c r="F1841" s="178">
        <v>265299000</v>
      </c>
      <c r="G1841" s="186" t="s">
        <v>7406</v>
      </c>
    </row>
    <row r="1842" spans="3:7" ht="14.5" x14ac:dyDescent="0.3">
      <c r="C1842" s="325" t="s">
        <v>5656</v>
      </c>
      <c r="D1842" s="326" t="s">
        <v>401</v>
      </c>
      <c r="E1842" s="327"/>
      <c r="F1842" s="326"/>
      <c r="G1842" s="328" t="s">
        <v>7414</v>
      </c>
    </row>
    <row r="1843" spans="3:7" ht="14.5" x14ac:dyDescent="0.3">
      <c r="C1843" s="329" t="s">
        <v>4334</v>
      </c>
      <c r="D1843" s="330" t="s">
        <v>401</v>
      </c>
      <c r="E1843" s="331"/>
      <c r="F1843" s="330"/>
      <c r="G1843" s="332" t="s">
        <v>7414</v>
      </c>
    </row>
    <row r="1844" spans="3:7" ht="14.5" x14ac:dyDescent="0.3">
      <c r="C1844" s="333" t="s">
        <v>5661</v>
      </c>
      <c r="D1844" s="334" t="s">
        <v>401</v>
      </c>
      <c r="E1844" s="335" t="s">
        <v>7415</v>
      </c>
      <c r="F1844" s="334"/>
      <c r="G1844" s="336" t="s">
        <v>7414</v>
      </c>
    </row>
    <row r="1845" spans="3:7" ht="14.5" x14ac:dyDescent="0.3">
      <c r="C1845" s="344" t="s">
        <v>5658</v>
      </c>
      <c r="D1845" s="318" t="s">
        <v>401</v>
      </c>
      <c r="E1845" s="318">
        <v>266000</v>
      </c>
      <c r="F1845" s="178">
        <v>266000001</v>
      </c>
      <c r="G1845" s="186" t="s">
        <v>7416</v>
      </c>
    </row>
    <row r="1846" spans="3:7" ht="14.5" x14ac:dyDescent="0.3">
      <c r="C1846" s="344" t="s">
        <v>5658</v>
      </c>
      <c r="D1846" s="318" t="s">
        <v>401</v>
      </c>
      <c r="E1846" s="318">
        <v>266000</v>
      </c>
      <c r="F1846" s="178">
        <v>266000002</v>
      </c>
      <c r="G1846" s="186" t="s">
        <v>7417</v>
      </c>
    </row>
    <row r="1847" spans="3:7" ht="14.5" x14ac:dyDescent="0.3">
      <c r="C1847" s="344" t="s">
        <v>5658</v>
      </c>
      <c r="D1847" s="318" t="s">
        <v>401</v>
      </c>
      <c r="E1847" s="318">
        <v>266000</v>
      </c>
      <c r="F1847" s="178">
        <v>266000003</v>
      </c>
      <c r="G1847" s="186" t="s">
        <v>7418</v>
      </c>
    </row>
    <row r="1848" spans="3:7" ht="14.5" x14ac:dyDescent="0.3">
      <c r="C1848" s="344" t="s">
        <v>5658</v>
      </c>
      <c r="D1848" s="318" t="s">
        <v>401</v>
      </c>
      <c r="E1848" s="318">
        <v>266000</v>
      </c>
      <c r="F1848" s="178">
        <v>266000004</v>
      </c>
      <c r="G1848" s="186" t="s">
        <v>7419</v>
      </c>
    </row>
    <row r="1849" spans="3:7" ht="14.5" x14ac:dyDescent="0.3">
      <c r="C1849" s="344" t="s">
        <v>5658</v>
      </c>
      <c r="D1849" s="318" t="s">
        <v>401</v>
      </c>
      <c r="E1849" s="318">
        <v>266000</v>
      </c>
      <c r="F1849" s="178">
        <v>266000005</v>
      </c>
      <c r="G1849" s="186" t="s">
        <v>7420</v>
      </c>
    </row>
    <row r="1850" spans="3:7" ht="14.5" x14ac:dyDescent="0.3">
      <c r="C1850" s="344" t="s">
        <v>5658</v>
      </c>
      <c r="D1850" s="318" t="s">
        <v>401</v>
      </c>
      <c r="E1850" s="318">
        <v>266000</v>
      </c>
      <c r="F1850" s="178">
        <v>266000006</v>
      </c>
      <c r="G1850" s="186" t="s">
        <v>7421</v>
      </c>
    </row>
    <row r="1851" spans="3:7" ht="14.5" x14ac:dyDescent="0.3">
      <c r="C1851" s="344" t="s">
        <v>5658</v>
      </c>
      <c r="D1851" s="318" t="s">
        <v>401</v>
      </c>
      <c r="E1851" s="318">
        <v>266000</v>
      </c>
      <c r="F1851" s="178">
        <v>266000007</v>
      </c>
      <c r="G1851" s="186" t="s">
        <v>7422</v>
      </c>
    </row>
    <row r="1852" spans="3:7" ht="14.5" x14ac:dyDescent="0.3">
      <c r="C1852" s="344" t="s">
        <v>5658</v>
      </c>
      <c r="D1852" s="318" t="s">
        <v>401</v>
      </c>
      <c r="E1852" s="318">
        <v>266000</v>
      </c>
      <c r="F1852" s="178">
        <v>266000008</v>
      </c>
      <c r="G1852" s="186" t="s">
        <v>7423</v>
      </c>
    </row>
    <row r="1853" spans="3:7" ht="14.5" x14ac:dyDescent="0.3">
      <c r="C1853" s="344" t="s">
        <v>5658</v>
      </c>
      <c r="D1853" s="318" t="s">
        <v>401</v>
      </c>
      <c r="E1853" s="318">
        <v>266000</v>
      </c>
      <c r="F1853" s="178">
        <v>266000009</v>
      </c>
      <c r="G1853" s="186" t="s">
        <v>7424</v>
      </c>
    </row>
    <row r="1854" spans="3:7" ht="14.5" x14ac:dyDescent="0.3">
      <c r="C1854" s="344" t="s">
        <v>5658</v>
      </c>
      <c r="D1854" s="318" t="s">
        <v>401</v>
      </c>
      <c r="E1854" s="318">
        <v>266000</v>
      </c>
      <c r="F1854" s="178">
        <v>266000010</v>
      </c>
      <c r="G1854" s="186" t="s">
        <v>7425</v>
      </c>
    </row>
    <row r="1855" spans="3:7" ht="14.5" x14ac:dyDescent="0.3">
      <c r="C1855" s="333" t="s">
        <v>5661</v>
      </c>
      <c r="D1855" s="334" t="s">
        <v>401</v>
      </c>
      <c r="E1855" s="335" t="s">
        <v>7426</v>
      </c>
      <c r="F1855" s="334"/>
      <c r="G1855" s="336" t="s">
        <v>7414</v>
      </c>
    </row>
    <row r="1856" spans="3:7" ht="14.5" x14ac:dyDescent="0.3">
      <c r="C1856" s="344" t="s">
        <v>5658</v>
      </c>
      <c r="D1856" s="318" t="s">
        <v>401</v>
      </c>
      <c r="E1856" s="318">
        <v>266099</v>
      </c>
      <c r="F1856" s="178">
        <v>266099000</v>
      </c>
      <c r="G1856" s="186" t="s">
        <v>7414</v>
      </c>
    </row>
    <row r="1857" spans="3:7" ht="14.5" x14ac:dyDescent="0.3">
      <c r="C1857" s="325" t="s">
        <v>5656</v>
      </c>
      <c r="D1857" s="326" t="s">
        <v>401</v>
      </c>
      <c r="E1857" s="327"/>
      <c r="F1857" s="326"/>
      <c r="G1857" s="328" t="s">
        <v>7427</v>
      </c>
    </row>
    <row r="1858" spans="3:7" ht="14.5" x14ac:dyDescent="0.3">
      <c r="C1858" s="329" t="s">
        <v>4334</v>
      </c>
      <c r="D1858" s="330" t="s">
        <v>401</v>
      </c>
      <c r="E1858" s="331"/>
      <c r="F1858" s="330"/>
      <c r="G1858" s="332" t="s">
        <v>7427</v>
      </c>
    </row>
    <row r="1859" spans="3:7" ht="14.5" x14ac:dyDescent="0.3">
      <c r="C1859" s="333" t="s">
        <v>5661</v>
      </c>
      <c r="D1859" s="334" t="s">
        <v>401</v>
      </c>
      <c r="E1859" s="335" t="s">
        <v>7428</v>
      </c>
      <c r="F1859" s="334"/>
      <c r="G1859" s="336" t="s">
        <v>7427</v>
      </c>
    </row>
    <row r="1860" spans="3:7" ht="14.5" x14ac:dyDescent="0.3">
      <c r="C1860" s="344" t="s">
        <v>5658</v>
      </c>
      <c r="D1860" s="318" t="s">
        <v>401</v>
      </c>
      <c r="E1860" s="318">
        <v>267000</v>
      </c>
      <c r="F1860" s="178">
        <v>267000001</v>
      </c>
      <c r="G1860" s="186" t="s">
        <v>7429</v>
      </c>
    </row>
    <row r="1861" spans="3:7" ht="14.5" x14ac:dyDescent="0.3">
      <c r="C1861" s="344" t="s">
        <v>5658</v>
      </c>
      <c r="D1861" s="318" t="s">
        <v>401</v>
      </c>
      <c r="E1861" s="318">
        <v>267000</v>
      </c>
      <c r="F1861" s="178">
        <v>267000002</v>
      </c>
      <c r="G1861" s="186" t="s">
        <v>7430</v>
      </c>
    </row>
    <row r="1862" spans="3:7" ht="14.5" x14ac:dyDescent="0.3">
      <c r="C1862" s="344" t="s">
        <v>5658</v>
      </c>
      <c r="D1862" s="318" t="s">
        <v>401</v>
      </c>
      <c r="E1862" s="318">
        <v>267000</v>
      </c>
      <c r="F1862" s="178">
        <v>267000003</v>
      </c>
      <c r="G1862" s="186" t="s">
        <v>7431</v>
      </c>
    </row>
    <row r="1863" spans="3:7" ht="14.5" x14ac:dyDescent="0.3">
      <c r="C1863" s="344" t="s">
        <v>5658</v>
      </c>
      <c r="D1863" s="318" t="s">
        <v>401</v>
      </c>
      <c r="E1863" s="318">
        <v>267000</v>
      </c>
      <c r="F1863" s="178">
        <v>267000004</v>
      </c>
      <c r="G1863" s="186" t="s">
        <v>7432</v>
      </c>
    </row>
    <row r="1864" spans="3:7" ht="14.5" x14ac:dyDescent="0.3">
      <c r="C1864" s="344" t="s">
        <v>5658</v>
      </c>
      <c r="D1864" s="318" t="s">
        <v>401</v>
      </c>
      <c r="E1864" s="318">
        <v>267000</v>
      </c>
      <c r="F1864" s="178">
        <v>267000005</v>
      </c>
      <c r="G1864" s="186" t="s">
        <v>4949</v>
      </c>
    </row>
    <row r="1865" spans="3:7" ht="14.5" x14ac:dyDescent="0.3">
      <c r="C1865" s="344" t="s">
        <v>5658</v>
      </c>
      <c r="D1865" s="318" t="s">
        <v>401</v>
      </c>
      <c r="E1865" s="318">
        <v>267000</v>
      </c>
      <c r="F1865" s="178">
        <v>267000006</v>
      </c>
      <c r="G1865" s="186" t="s">
        <v>7433</v>
      </c>
    </row>
    <row r="1866" spans="3:7" ht="14.5" x14ac:dyDescent="0.3">
      <c r="C1866" s="344" t="s">
        <v>5658</v>
      </c>
      <c r="D1866" s="318" t="s">
        <v>401</v>
      </c>
      <c r="E1866" s="318">
        <v>267000</v>
      </c>
      <c r="F1866" s="178">
        <v>267000007</v>
      </c>
      <c r="G1866" s="186" t="s">
        <v>7434</v>
      </c>
    </row>
    <row r="1867" spans="3:7" ht="14.5" x14ac:dyDescent="0.3">
      <c r="C1867" s="344" t="s">
        <v>5658</v>
      </c>
      <c r="D1867" s="318" t="s">
        <v>401</v>
      </c>
      <c r="E1867" s="318">
        <v>267000</v>
      </c>
      <c r="F1867" s="178">
        <v>267000008</v>
      </c>
      <c r="G1867" s="186" t="s">
        <v>7435</v>
      </c>
    </row>
    <row r="1868" spans="3:7" ht="14.5" x14ac:dyDescent="0.3">
      <c r="C1868" s="344" t="s">
        <v>5658</v>
      </c>
      <c r="D1868" s="318" t="s">
        <v>401</v>
      </c>
      <c r="E1868" s="318">
        <v>267000</v>
      </c>
      <c r="F1868" s="178">
        <v>267000009</v>
      </c>
      <c r="G1868" s="186" t="s">
        <v>7436</v>
      </c>
    </row>
    <row r="1869" spans="3:7" ht="14.5" x14ac:dyDescent="0.3">
      <c r="C1869" s="344" t="s">
        <v>5658</v>
      </c>
      <c r="D1869" s="318" t="s">
        <v>401</v>
      </c>
      <c r="E1869" s="318">
        <v>267000</v>
      </c>
      <c r="F1869" s="178">
        <v>267000010</v>
      </c>
      <c r="G1869" s="186" t="s">
        <v>7437</v>
      </c>
    </row>
    <row r="1870" spans="3:7" ht="14.5" x14ac:dyDescent="0.3">
      <c r="C1870" s="344" t="s">
        <v>5658</v>
      </c>
      <c r="D1870" s="318" t="s">
        <v>401</v>
      </c>
      <c r="E1870" s="318">
        <v>267000</v>
      </c>
      <c r="F1870" s="178">
        <v>267000011</v>
      </c>
      <c r="G1870" s="186" t="s">
        <v>7438</v>
      </c>
    </row>
    <row r="1871" spans="3:7" ht="14.5" x14ac:dyDescent="0.3">
      <c r="C1871" s="344" t="s">
        <v>5658</v>
      </c>
      <c r="D1871" s="318" t="s">
        <v>401</v>
      </c>
      <c r="E1871" s="318">
        <v>267000</v>
      </c>
      <c r="F1871" s="178">
        <v>267000012</v>
      </c>
      <c r="G1871" s="186" t="s">
        <v>7439</v>
      </c>
    </row>
    <row r="1872" spans="3:7" ht="14.5" x14ac:dyDescent="0.3">
      <c r="C1872" s="344" t="s">
        <v>5658</v>
      </c>
      <c r="D1872" s="318" t="s">
        <v>401</v>
      </c>
      <c r="E1872" s="318">
        <v>267000</v>
      </c>
      <c r="F1872" s="178">
        <v>267000013</v>
      </c>
      <c r="G1872" s="186" t="s">
        <v>7440</v>
      </c>
    </row>
    <row r="1873" spans="3:7" ht="14.5" x14ac:dyDescent="0.3">
      <c r="C1873" s="344" t="s">
        <v>5658</v>
      </c>
      <c r="D1873" s="318" t="s">
        <v>401</v>
      </c>
      <c r="E1873" s="318">
        <v>267000</v>
      </c>
      <c r="F1873" s="178">
        <v>267000014</v>
      </c>
      <c r="G1873" s="186" t="s">
        <v>7441</v>
      </c>
    </row>
    <row r="1874" spans="3:7" ht="14.5" x14ac:dyDescent="0.3">
      <c r="C1874" s="333" t="s">
        <v>5661</v>
      </c>
      <c r="D1874" s="334" t="s">
        <v>401</v>
      </c>
      <c r="E1874" s="335" t="s">
        <v>7442</v>
      </c>
      <c r="F1874" s="334"/>
      <c r="G1874" s="336" t="s">
        <v>7427</v>
      </c>
    </row>
    <row r="1875" spans="3:7" ht="14.5" x14ac:dyDescent="0.3">
      <c r="C1875" s="344" t="s">
        <v>5658</v>
      </c>
      <c r="D1875" s="318" t="s">
        <v>401</v>
      </c>
      <c r="E1875" s="318">
        <v>267099</v>
      </c>
      <c r="F1875" s="178">
        <v>267099000</v>
      </c>
      <c r="G1875" s="186" t="s">
        <v>7427</v>
      </c>
    </row>
    <row r="1876" spans="3:7" ht="14.5" x14ac:dyDescent="0.3">
      <c r="C1876" s="325" t="s">
        <v>5656</v>
      </c>
      <c r="D1876" s="326" t="s">
        <v>401</v>
      </c>
      <c r="E1876" s="327"/>
      <c r="F1876" s="326"/>
      <c r="G1876" s="328" t="s">
        <v>7443</v>
      </c>
    </row>
    <row r="1877" spans="3:7" ht="14.5" x14ac:dyDescent="0.3">
      <c r="C1877" s="329" t="s">
        <v>4334</v>
      </c>
      <c r="D1877" s="330" t="s">
        <v>401</v>
      </c>
      <c r="E1877" s="331"/>
      <c r="F1877" s="330"/>
      <c r="G1877" s="332" t="s">
        <v>7443</v>
      </c>
    </row>
    <row r="1878" spans="3:7" ht="14.5" x14ac:dyDescent="0.3">
      <c r="C1878" s="333" t="s">
        <v>5661</v>
      </c>
      <c r="D1878" s="334" t="s">
        <v>401</v>
      </c>
      <c r="E1878" s="335" t="s">
        <v>7444</v>
      </c>
      <c r="F1878" s="334"/>
      <c r="G1878" s="336" t="s">
        <v>7443</v>
      </c>
    </row>
    <row r="1879" spans="3:7" ht="14.5" x14ac:dyDescent="0.3">
      <c r="C1879" s="344" t="s">
        <v>5658</v>
      </c>
      <c r="D1879" s="318" t="s">
        <v>401</v>
      </c>
      <c r="E1879" s="318">
        <v>268000</v>
      </c>
      <c r="F1879" s="178">
        <v>268000001</v>
      </c>
      <c r="G1879" s="186" t="s">
        <v>7445</v>
      </c>
    </row>
    <row r="1880" spans="3:7" ht="14.5" x14ac:dyDescent="0.3">
      <c r="C1880" s="344" t="s">
        <v>5658</v>
      </c>
      <c r="D1880" s="318" t="s">
        <v>401</v>
      </c>
      <c r="E1880" s="318">
        <v>268000</v>
      </c>
      <c r="F1880" s="178">
        <v>268000002</v>
      </c>
      <c r="G1880" s="186" t="s">
        <v>7446</v>
      </c>
    </row>
    <row r="1881" spans="3:7" ht="14.5" x14ac:dyDescent="0.3">
      <c r="C1881" s="344" t="s">
        <v>5658</v>
      </c>
      <c r="D1881" s="318" t="s">
        <v>401</v>
      </c>
      <c r="E1881" s="318">
        <v>268000</v>
      </c>
      <c r="F1881" s="178">
        <v>268000003</v>
      </c>
      <c r="G1881" s="186" t="s">
        <v>7447</v>
      </c>
    </row>
    <row r="1882" spans="3:7" ht="14.5" x14ac:dyDescent="0.3">
      <c r="C1882" s="344" t="s">
        <v>5658</v>
      </c>
      <c r="D1882" s="318" t="s">
        <v>401</v>
      </c>
      <c r="E1882" s="318">
        <v>268000</v>
      </c>
      <c r="F1882" s="178">
        <v>268000004</v>
      </c>
      <c r="G1882" s="186" t="s">
        <v>7448</v>
      </c>
    </row>
    <row r="1883" spans="3:7" ht="14.5" x14ac:dyDescent="0.3">
      <c r="C1883" s="344" t="s">
        <v>5658</v>
      </c>
      <c r="D1883" s="318" t="s">
        <v>401</v>
      </c>
      <c r="E1883" s="318">
        <v>268000</v>
      </c>
      <c r="F1883" s="178">
        <v>268000005</v>
      </c>
      <c r="G1883" s="186" t="s">
        <v>7449</v>
      </c>
    </row>
    <row r="1884" spans="3:7" ht="14.5" x14ac:dyDescent="0.3">
      <c r="C1884" s="333" t="s">
        <v>5661</v>
      </c>
      <c r="D1884" s="334" t="s">
        <v>401</v>
      </c>
      <c r="E1884" s="335" t="s">
        <v>7450</v>
      </c>
      <c r="F1884" s="334"/>
      <c r="G1884" s="336" t="s">
        <v>7443</v>
      </c>
    </row>
    <row r="1885" spans="3:7" ht="14.5" x14ac:dyDescent="0.3">
      <c r="C1885" s="344" t="s">
        <v>5658</v>
      </c>
      <c r="D1885" s="318" t="s">
        <v>401</v>
      </c>
      <c r="E1885" s="318">
        <v>268099</v>
      </c>
      <c r="F1885" s="178">
        <v>268099000</v>
      </c>
      <c r="G1885" s="186" t="s">
        <v>7443</v>
      </c>
    </row>
    <row r="1886" spans="3:7" ht="14.5" x14ac:dyDescent="0.3">
      <c r="C1886" s="322" t="s">
        <v>5654</v>
      </c>
      <c r="D1886" s="323" t="s">
        <v>401</v>
      </c>
      <c r="E1886" s="339"/>
      <c r="F1886" s="323"/>
      <c r="G1886" s="324" t="s">
        <v>7451</v>
      </c>
    </row>
    <row r="1887" spans="3:7" ht="14.5" x14ac:dyDescent="0.3">
      <c r="C1887" s="325" t="s">
        <v>5656</v>
      </c>
      <c r="D1887" s="326" t="s">
        <v>401</v>
      </c>
      <c r="E1887" s="327"/>
      <c r="F1887" s="326"/>
      <c r="G1887" s="328" t="s">
        <v>7452</v>
      </c>
    </row>
    <row r="1888" spans="3:7" ht="14.5" x14ac:dyDescent="0.3">
      <c r="C1888" s="329" t="s">
        <v>4334</v>
      </c>
      <c r="D1888" s="330" t="s">
        <v>401</v>
      </c>
      <c r="E1888" s="331"/>
      <c r="F1888" s="330"/>
      <c r="G1888" s="332" t="s">
        <v>7452</v>
      </c>
    </row>
    <row r="1889" spans="3:7" ht="14.5" x14ac:dyDescent="0.3">
      <c r="C1889" s="333" t="s">
        <v>5661</v>
      </c>
      <c r="D1889" s="334" t="s">
        <v>401</v>
      </c>
      <c r="E1889" s="335" t="s">
        <v>7453</v>
      </c>
      <c r="F1889" s="334"/>
      <c r="G1889" s="336" t="s">
        <v>7452</v>
      </c>
    </row>
    <row r="1890" spans="3:7" ht="14.5" x14ac:dyDescent="0.3">
      <c r="C1890" s="344" t="s">
        <v>5658</v>
      </c>
      <c r="D1890" s="318" t="s">
        <v>401</v>
      </c>
      <c r="E1890" s="318">
        <v>271000</v>
      </c>
      <c r="F1890" s="178">
        <v>271000001</v>
      </c>
      <c r="G1890" s="186" t="s">
        <v>7454</v>
      </c>
    </row>
    <row r="1891" spans="3:7" ht="14.5" x14ac:dyDescent="0.3">
      <c r="C1891" s="344" t="s">
        <v>5658</v>
      </c>
      <c r="D1891" s="318" t="s">
        <v>401</v>
      </c>
      <c r="E1891" s="318">
        <v>271000</v>
      </c>
      <c r="F1891" s="178">
        <v>271000002</v>
      </c>
      <c r="G1891" s="186" t="s">
        <v>7455</v>
      </c>
    </row>
    <row r="1892" spans="3:7" ht="14.5" x14ac:dyDescent="0.3">
      <c r="C1892" s="344" t="s">
        <v>5658</v>
      </c>
      <c r="D1892" s="318" t="s">
        <v>401</v>
      </c>
      <c r="E1892" s="318">
        <v>271000</v>
      </c>
      <c r="F1892" s="178">
        <v>271000003</v>
      </c>
      <c r="G1892" s="186" t="s">
        <v>7456</v>
      </c>
    </row>
    <row r="1893" spans="3:7" ht="14.5" x14ac:dyDescent="0.3">
      <c r="C1893" s="344" t="s">
        <v>5658</v>
      </c>
      <c r="D1893" s="318" t="s">
        <v>401</v>
      </c>
      <c r="E1893" s="318">
        <v>271000</v>
      </c>
      <c r="F1893" s="178">
        <v>271000004</v>
      </c>
      <c r="G1893" s="186" t="s">
        <v>7457</v>
      </c>
    </row>
    <row r="1894" spans="3:7" ht="14.5" x14ac:dyDescent="0.3">
      <c r="C1894" s="344" t="s">
        <v>5658</v>
      </c>
      <c r="D1894" s="318" t="s">
        <v>401</v>
      </c>
      <c r="E1894" s="318">
        <v>271000</v>
      </c>
      <c r="F1894" s="178">
        <v>271000005</v>
      </c>
      <c r="G1894" s="186" t="s">
        <v>7458</v>
      </c>
    </row>
    <row r="1895" spans="3:7" ht="14.5" x14ac:dyDescent="0.3">
      <c r="C1895" s="344" t="s">
        <v>5658</v>
      </c>
      <c r="D1895" s="318" t="s">
        <v>401</v>
      </c>
      <c r="E1895" s="318">
        <v>271000</v>
      </c>
      <c r="F1895" s="178">
        <v>271000006</v>
      </c>
      <c r="G1895" s="186" t="s">
        <v>7459</v>
      </c>
    </row>
    <row r="1896" spans="3:7" ht="14.5" x14ac:dyDescent="0.3">
      <c r="C1896" s="344" t="s">
        <v>5658</v>
      </c>
      <c r="D1896" s="318" t="s">
        <v>401</v>
      </c>
      <c r="E1896" s="318">
        <v>271000</v>
      </c>
      <c r="F1896" s="178">
        <v>271000007</v>
      </c>
      <c r="G1896" s="186" t="s">
        <v>7460</v>
      </c>
    </row>
    <row r="1897" spans="3:7" ht="14.5" x14ac:dyDescent="0.3">
      <c r="C1897" s="344" t="s">
        <v>5658</v>
      </c>
      <c r="D1897" s="318" t="s">
        <v>401</v>
      </c>
      <c r="E1897" s="318">
        <v>271000</v>
      </c>
      <c r="F1897" s="178">
        <v>271000008</v>
      </c>
      <c r="G1897" s="186" t="s">
        <v>7461</v>
      </c>
    </row>
    <row r="1898" spans="3:7" ht="14.5" x14ac:dyDescent="0.3">
      <c r="C1898" s="344" t="s">
        <v>5658</v>
      </c>
      <c r="D1898" s="318" t="s">
        <v>401</v>
      </c>
      <c r="E1898" s="318">
        <v>271000</v>
      </c>
      <c r="F1898" s="178">
        <v>271000009</v>
      </c>
      <c r="G1898" s="186" t="s">
        <v>7462</v>
      </c>
    </row>
    <row r="1899" spans="3:7" ht="14.5" x14ac:dyDescent="0.3">
      <c r="C1899" s="344" t="s">
        <v>5658</v>
      </c>
      <c r="D1899" s="318" t="s">
        <v>401</v>
      </c>
      <c r="E1899" s="318">
        <v>271000</v>
      </c>
      <c r="F1899" s="178">
        <v>271000010</v>
      </c>
      <c r="G1899" s="186" t="s">
        <v>7463</v>
      </c>
    </row>
    <row r="1900" spans="3:7" ht="14.5" x14ac:dyDescent="0.3">
      <c r="C1900" s="344" t="s">
        <v>5658</v>
      </c>
      <c r="D1900" s="318" t="s">
        <v>401</v>
      </c>
      <c r="E1900" s="318">
        <v>271000</v>
      </c>
      <c r="F1900" s="178">
        <v>271000011</v>
      </c>
      <c r="G1900" s="186" t="s">
        <v>7464</v>
      </c>
    </row>
    <row r="1901" spans="3:7" ht="14.5" x14ac:dyDescent="0.3">
      <c r="C1901" s="344" t="s">
        <v>5658</v>
      </c>
      <c r="D1901" s="318" t="s">
        <v>401</v>
      </c>
      <c r="E1901" s="318">
        <v>271000</v>
      </c>
      <c r="F1901" s="178">
        <v>271000012</v>
      </c>
      <c r="G1901" s="186" t="s">
        <v>7465</v>
      </c>
    </row>
    <row r="1902" spans="3:7" ht="14.5" x14ac:dyDescent="0.3">
      <c r="C1902" s="344" t="s">
        <v>5658</v>
      </c>
      <c r="D1902" s="318" t="s">
        <v>401</v>
      </c>
      <c r="E1902" s="318">
        <v>271000</v>
      </c>
      <c r="F1902" s="178">
        <v>271000013</v>
      </c>
      <c r="G1902" s="186" t="s">
        <v>7466</v>
      </c>
    </row>
    <row r="1903" spans="3:7" ht="14.5" x14ac:dyDescent="0.3">
      <c r="C1903" s="344" t="s">
        <v>5658</v>
      </c>
      <c r="D1903" s="318" t="s">
        <v>401</v>
      </c>
      <c r="E1903" s="318">
        <v>271000</v>
      </c>
      <c r="F1903" s="178">
        <v>271000014</v>
      </c>
      <c r="G1903" s="186" t="s">
        <v>7467</v>
      </c>
    </row>
    <row r="1904" spans="3:7" ht="14.5" x14ac:dyDescent="0.3">
      <c r="C1904" s="344" t="s">
        <v>5658</v>
      </c>
      <c r="D1904" s="318" t="s">
        <v>401</v>
      </c>
      <c r="E1904" s="318">
        <v>271000</v>
      </c>
      <c r="F1904" s="178">
        <v>271000015</v>
      </c>
      <c r="G1904" s="186" t="s">
        <v>7468</v>
      </c>
    </row>
    <row r="1905" spans="3:7" ht="14.5" x14ac:dyDescent="0.3">
      <c r="C1905" s="344" t="s">
        <v>5658</v>
      </c>
      <c r="D1905" s="318" t="s">
        <v>401</v>
      </c>
      <c r="E1905" s="318">
        <v>271000</v>
      </c>
      <c r="F1905" s="178">
        <v>271000016</v>
      </c>
      <c r="G1905" s="186" t="s">
        <v>7469</v>
      </c>
    </row>
    <row r="1906" spans="3:7" ht="14.5" x14ac:dyDescent="0.3">
      <c r="C1906" s="344" t="s">
        <v>5658</v>
      </c>
      <c r="D1906" s="318" t="s">
        <v>401</v>
      </c>
      <c r="E1906" s="318">
        <v>271000</v>
      </c>
      <c r="F1906" s="178">
        <v>271000017</v>
      </c>
      <c r="G1906" s="186" t="s">
        <v>7470</v>
      </c>
    </row>
    <row r="1907" spans="3:7" ht="14.5" x14ac:dyDescent="0.3">
      <c r="C1907" s="344" t="s">
        <v>5658</v>
      </c>
      <c r="D1907" s="318" t="s">
        <v>401</v>
      </c>
      <c r="E1907" s="318">
        <v>271000</v>
      </c>
      <c r="F1907" s="178">
        <v>271000018</v>
      </c>
      <c r="G1907" s="186" t="s">
        <v>7471</v>
      </c>
    </row>
    <row r="1908" spans="3:7" ht="14.5" x14ac:dyDescent="0.3">
      <c r="C1908" s="333" t="s">
        <v>5661</v>
      </c>
      <c r="D1908" s="334" t="s">
        <v>401</v>
      </c>
      <c r="E1908" s="335" t="s">
        <v>7472</v>
      </c>
      <c r="F1908" s="334"/>
      <c r="G1908" s="336" t="s">
        <v>7452</v>
      </c>
    </row>
    <row r="1909" spans="3:7" ht="14.5" x14ac:dyDescent="0.3">
      <c r="C1909" s="344" t="s">
        <v>5658</v>
      </c>
      <c r="D1909" s="318" t="s">
        <v>401</v>
      </c>
      <c r="E1909" s="318">
        <v>271099</v>
      </c>
      <c r="F1909" s="178">
        <v>271099000</v>
      </c>
      <c r="G1909" s="186" t="s">
        <v>7452</v>
      </c>
    </row>
    <row r="1910" spans="3:7" ht="14.5" x14ac:dyDescent="0.3">
      <c r="C1910" s="325" t="s">
        <v>5656</v>
      </c>
      <c r="D1910" s="326" t="s">
        <v>401</v>
      </c>
      <c r="E1910" s="327"/>
      <c r="F1910" s="326"/>
      <c r="G1910" s="328" t="s">
        <v>7473</v>
      </c>
    </row>
    <row r="1911" spans="3:7" ht="14.5" x14ac:dyDescent="0.3">
      <c r="C1911" s="329" t="s">
        <v>4334</v>
      </c>
      <c r="D1911" s="330" t="s">
        <v>401</v>
      </c>
      <c r="E1911" s="331"/>
      <c r="F1911" s="330"/>
      <c r="G1911" s="332" t="s">
        <v>7473</v>
      </c>
    </row>
    <row r="1912" spans="3:7" ht="14.5" x14ac:dyDescent="0.3">
      <c r="C1912" s="333" t="s">
        <v>5661</v>
      </c>
      <c r="D1912" s="334" t="s">
        <v>401</v>
      </c>
      <c r="E1912" s="335" t="s">
        <v>7474</v>
      </c>
      <c r="F1912" s="334"/>
      <c r="G1912" s="336" t="s">
        <v>7473</v>
      </c>
    </row>
    <row r="1913" spans="3:7" ht="14.5" x14ac:dyDescent="0.3">
      <c r="C1913" s="344" t="s">
        <v>5658</v>
      </c>
      <c r="D1913" s="318" t="s">
        <v>401</v>
      </c>
      <c r="E1913" s="318">
        <v>272000</v>
      </c>
      <c r="F1913" s="178">
        <v>272000001</v>
      </c>
      <c r="G1913" s="186" t="s">
        <v>7475</v>
      </c>
    </row>
    <row r="1914" spans="3:7" ht="14.5" x14ac:dyDescent="0.3">
      <c r="C1914" s="344" t="s">
        <v>5658</v>
      </c>
      <c r="D1914" s="318" t="s">
        <v>401</v>
      </c>
      <c r="E1914" s="318">
        <v>272000</v>
      </c>
      <c r="F1914" s="178">
        <v>272000002</v>
      </c>
      <c r="G1914" s="186" t="s">
        <v>7476</v>
      </c>
    </row>
    <row r="1915" spans="3:7" ht="14.5" x14ac:dyDescent="0.3">
      <c r="C1915" s="344" t="s">
        <v>5658</v>
      </c>
      <c r="D1915" s="318" t="s">
        <v>401</v>
      </c>
      <c r="E1915" s="318">
        <v>272000</v>
      </c>
      <c r="F1915" s="178">
        <v>272000003</v>
      </c>
      <c r="G1915" s="186" t="s">
        <v>7477</v>
      </c>
    </row>
    <row r="1916" spans="3:7" ht="14.5" x14ac:dyDescent="0.3">
      <c r="C1916" s="344" t="s">
        <v>5658</v>
      </c>
      <c r="D1916" s="318" t="s">
        <v>401</v>
      </c>
      <c r="E1916" s="318">
        <v>272000</v>
      </c>
      <c r="F1916" s="178">
        <v>272000004</v>
      </c>
      <c r="G1916" s="186" t="s">
        <v>7478</v>
      </c>
    </row>
    <row r="1917" spans="3:7" ht="14.5" x14ac:dyDescent="0.3">
      <c r="C1917" s="344" t="s">
        <v>5658</v>
      </c>
      <c r="D1917" s="318" t="s">
        <v>401</v>
      </c>
      <c r="E1917" s="318">
        <v>272000</v>
      </c>
      <c r="F1917" s="178">
        <v>272000005</v>
      </c>
      <c r="G1917" s="186" t="s">
        <v>7479</v>
      </c>
    </row>
    <row r="1918" spans="3:7" ht="14.5" x14ac:dyDescent="0.3">
      <c r="C1918" s="344" t="s">
        <v>5658</v>
      </c>
      <c r="D1918" s="318" t="s">
        <v>401</v>
      </c>
      <c r="E1918" s="318">
        <v>272000</v>
      </c>
      <c r="F1918" s="178">
        <v>272000006</v>
      </c>
      <c r="G1918" s="186" t="s">
        <v>7480</v>
      </c>
    </row>
    <row r="1919" spans="3:7" ht="14.5" x14ac:dyDescent="0.3">
      <c r="C1919" s="344" t="s">
        <v>5658</v>
      </c>
      <c r="D1919" s="318" t="s">
        <v>401</v>
      </c>
      <c r="E1919" s="318">
        <v>272000</v>
      </c>
      <c r="F1919" s="178">
        <v>272000007</v>
      </c>
      <c r="G1919" s="186" t="s">
        <v>7481</v>
      </c>
    </row>
    <row r="1920" spans="3:7" ht="14.5" x14ac:dyDescent="0.3">
      <c r="C1920" s="344" t="s">
        <v>5658</v>
      </c>
      <c r="D1920" s="318" t="s">
        <v>401</v>
      </c>
      <c r="E1920" s="318">
        <v>272000</v>
      </c>
      <c r="F1920" s="178">
        <v>272000008</v>
      </c>
      <c r="G1920" s="186" t="s">
        <v>7482</v>
      </c>
    </row>
    <row r="1921" spans="3:7" ht="14.5" x14ac:dyDescent="0.3">
      <c r="C1921" s="333" t="s">
        <v>5661</v>
      </c>
      <c r="D1921" s="334" t="s">
        <v>401</v>
      </c>
      <c r="E1921" s="335" t="s">
        <v>7483</v>
      </c>
      <c r="F1921" s="334"/>
      <c r="G1921" s="336" t="s">
        <v>7473</v>
      </c>
    </row>
    <row r="1922" spans="3:7" ht="14.5" x14ac:dyDescent="0.3">
      <c r="C1922" s="344" t="s">
        <v>5658</v>
      </c>
      <c r="D1922" s="318" t="s">
        <v>401</v>
      </c>
      <c r="E1922" s="318">
        <v>272099</v>
      </c>
      <c r="F1922" s="178">
        <v>272099000</v>
      </c>
      <c r="G1922" s="186" t="s">
        <v>7473</v>
      </c>
    </row>
    <row r="1923" spans="3:7" ht="14.5" x14ac:dyDescent="0.3">
      <c r="C1923" s="325" t="s">
        <v>5656</v>
      </c>
      <c r="D1923" s="326" t="s">
        <v>401</v>
      </c>
      <c r="E1923" s="327"/>
      <c r="F1923" s="326"/>
      <c r="G1923" s="328" t="s">
        <v>7484</v>
      </c>
    </row>
    <row r="1924" spans="3:7" ht="14.5" x14ac:dyDescent="0.3">
      <c r="C1924" s="329" t="s">
        <v>4334</v>
      </c>
      <c r="D1924" s="330" t="s">
        <v>401</v>
      </c>
      <c r="E1924" s="331"/>
      <c r="F1924" s="330"/>
      <c r="G1924" s="332" t="s">
        <v>7485</v>
      </c>
    </row>
    <row r="1925" spans="3:7" ht="14.5" x14ac:dyDescent="0.3">
      <c r="C1925" s="333" t="s">
        <v>5661</v>
      </c>
      <c r="D1925" s="334" t="s">
        <v>401</v>
      </c>
      <c r="E1925" s="335">
        <v>273100</v>
      </c>
      <c r="F1925" s="334"/>
      <c r="G1925" s="336" t="s">
        <v>7485</v>
      </c>
    </row>
    <row r="1926" spans="3:7" ht="14.5" x14ac:dyDescent="0.3">
      <c r="C1926" s="344" t="s">
        <v>5658</v>
      </c>
      <c r="D1926" s="318" t="s">
        <v>401</v>
      </c>
      <c r="E1926" s="318">
        <v>273100</v>
      </c>
      <c r="F1926" s="178">
        <v>273100000</v>
      </c>
      <c r="G1926" s="186" t="s">
        <v>7486</v>
      </c>
    </row>
    <row r="1927" spans="3:7" ht="14.5" x14ac:dyDescent="0.3">
      <c r="C1927" s="329" t="s">
        <v>4334</v>
      </c>
      <c r="D1927" s="330" t="s">
        <v>401</v>
      </c>
      <c r="E1927" s="331"/>
      <c r="F1927" s="330"/>
      <c r="G1927" s="332" t="s">
        <v>7487</v>
      </c>
    </row>
    <row r="1928" spans="3:7" ht="14.5" x14ac:dyDescent="0.3">
      <c r="C1928" s="333" t="s">
        <v>5661</v>
      </c>
      <c r="D1928" s="334" t="s">
        <v>401</v>
      </c>
      <c r="E1928" s="335">
        <v>273200</v>
      </c>
      <c r="F1928" s="334"/>
      <c r="G1928" s="336" t="s">
        <v>7487</v>
      </c>
    </row>
    <row r="1929" spans="3:7" ht="14.5" x14ac:dyDescent="0.3">
      <c r="C1929" s="344" t="s">
        <v>5658</v>
      </c>
      <c r="D1929" s="318" t="s">
        <v>401</v>
      </c>
      <c r="E1929" s="318">
        <v>273200</v>
      </c>
      <c r="F1929" s="178">
        <v>273200000</v>
      </c>
      <c r="G1929" s="186" t="s">
        <v>7488</v>
      </c>
    </row>
    <row r="1930" spans="3:7" ht="14.5" x14ac:dyDescent="0.3">
      <c r="C1930" s="329" t="s">
        <v>4334</v>
      </c>
      <c r="D1930" s="330" t="s">
        <v>401</v>
      </c>
      <c r="E1930" s="331"/>
      <c r="F1930" s="330"/>
      <c r="G1930" s="332" t="s">
        <v>7489</v>
      </c>
    </row>
    <row r="1931" spans="3:7" ht="14.5" x14ac:dyDescent="0.3">
      <c r="C1931" s="333" t="s">
        <v>5661</v>
      </c>
      <c r="D1931" s="334" t="s">
        <v>401</v>
      </c>
      <c r="E1931" s="335" t="s">
        <v>7490</v>
      </c>
      <c r="F1931" s="334"/>
      <c r="G1931" s="336" t="s">
        <v>7489</v>
      </c>
    </row>
    <row r="1932" spans="3:7" ht="14.5" x14ac:dyDescent="0.3">
      <c r="C1932" s="344" t="s">
        <v>5658</v>
      </c>
      <c r="D1932" s="318" t="s">
        <v>401</v>
      </c>
      <c r="E1932" s="318">
        <v>273300</v>
      </c>
      <c r="F1932" s="178">
        <v>273300001</v>
      </c>
      <c r="G1932" s="186" t="s">
        <v>7491</v>
      </c>
    </row>
    <row r="1933" spans="3:7" ht="14.5" x14ac:dyDescent="0.3">
      <c r="C1933" s="344" t="s">
        <v>5658</v>
      </c>
      <c r="D1933" s="318" t="s">
        <v>401</v>
      </c>
      <c r="E1933" s="318">
        <v>273300</v>
      </c>
      <c r="F1933" s="178">
        <v>273300002</v>
      </c>
      <c r="G1933" s="186" t="s">
        <v>7492</v>
      </c>
    </row>
    <row r="1934" spans="3:7" ht="14.5" x14ac:dyDescent="0.3">
      <c r="C1934" s="344" t="s">
        <v>5658</v>
      </c>
      <c r="D1934" s="318" t="s">
        <v>401</v>
      </c>
      <c r="E1934" s="318">
        <v>273300</v>
      </c>
      <c r="F1934" s="178">
        <v>273300003</v>
      </c>
      <c r="G1934" s="186" t="s">
        <v>7493</v>
      </c>
    </row>
    <row r="1935" spans="3:7" ht="14.5" x14ac:dyDescent="0.3">
      <c r="C1935" s="344" t="s">
        <v>5658</v>
      </c>
      <c r="D1935" s="318" t="s">
        <v>401</v>
      </c>
      <c r="E1935" s="318">
        <v>273300</v>
      </c>
      <c r="F1935" s="178">
        <v>273300004</v>
      </c>
      <c r="G1935" s="186" t="s">
        <v>7494</v>
      </c>
    </row>
    <row r="1936" spans="3:7" ht="14.5" x14ac:dyDescent="0.3">
      <c r="C1936" s="344" t="s">
        <v>5658</v>
      </c>
      <c r="D1936" s="318" t="s">
        <v>401</v>
      </c>
      <c r="E1936" s="318">
        <v>273300</v>
      </c>
      <c r="F1936" s="178">
        <v>273300005</v>
      </c>
      <c r="G1936" s="186" t="s">
        <v>7495</v>
      </c>
    </row>
    <row r="1937" spans="3:7" ht="14.5" x14ac:dyDescent="0.3">
      <c r="C1937" s="344" t="s">
        <v>5658</v>
      </c>
      <c r="D1937" s="318" t="s">
        <v>401</v>
      </c>
      <c r="E1937" s="318">
        <v>273300</v>
      </c>
      <c r="F1937" s="178">
        <v>273300006</v>
      </c>
      <c r="G1937" s="186" t="s">
        <v>7496</v>
      </c>
    </row>
    <row r="1938" spans="3:7" ht="14.5" x14ac:dyDescent="0.3">
      <c r="C1938" s="344" t="s">
        <v>5658</v>
      </c>
      <c r="D1938" s="318" t="s">
        <v>401</v>
      </c>
      <c r="E1938" s="318">
        <v>273300</v>
      </c>
      <c r="F1938" s="178">
        <v>273300007</v>
      </c>
      <c r="G1938" s="186" t="s">
        <v>7497</v>
      </c>
    </row>
    <row r="1939" spans="3:7" ht="14.5" x14ac:dyDescent="0.3">
      <c r="C1939" s="344" t="s">
        <v>5658</v>
      </c>
      <c r="D1939" s="318" t="s">
        <v>401</v>
      </c>
      <c r="E1939" s="318">
        <v>273300</v>
      </c>
      <c r="F1939" s="178">
        <v>273300008</v>
      </c>
      <c r="G1939" s="186" t="s">
        <v>7498</v>
      </c>
    </row>
    <row r="1940" spans="3:7" ht="14.5" x14ac:dyDescent="0.3">
      <c r="C1940" s="344" t="s">
        <v>5658</v>
      </c>
      <c r="D1940" s="318" t="s">
        <v>401</v>
      </c>
      <c r="E1940" s="318">
        <v>273300</v>
      </c>
      <c r="F1940" s="178">
        <v>273300009</v>
      </c>
      <c r="G1940" s="186" t="s">
        <v>7499</v>
      </c>
    </row>
    <row r="1941" spans="3:7" ht="14.5" x14ac:dyDescent="0.3">
      <c r="C1941" s="344" t="s">
        <v>5658</v>
      </c>
      <c r="D1941" s="318" t="s">
        <v>401</v>
      </c>
      <c r="E1941" s="318">
        <v>273300</v>
      </c>
      <c r="F1941" s="178">
        <v>273300010</v>
      </c>
      <c r="G1941" s="186" t="s">
        <v>7500</v>
      </c>
    </row>
    <row r="1942" spans="3:7" ht="14.5" x14ac:dyDescent="0.3">
      <c r="C1942" s="333" t="s">
        <v>5661</v>
      </c>
      <c r="D1942" s="334" t="s">
        <v>401</v>
      </c>
      <c r="E1942" s="335" t="s">
        <v>7501</v>
      </c>
      <c r="F1942" s="334"/>
      <c r="G1942" s="336" t="s">
        <v>7489</v>
      </c>
    </row>
    <row r="1943" spans="3:7" ht="14.5" x14ac:dyDescent="0.3">
      <c r="C1943" s="344" t="s">
        <v>5658</v>
      </c>
      <c r="D1943" s="318" t="s">
        <v>401</v>
      </c>
      <c r="E1943" s="318">
        <v>273399</v>
      </c>
      <c r="F1943" s="178">
        <v>273399000</v>
      </c>
      <c r="G1943" s="186" t="s">
        <v>7489</v>
      </c>
    </row>
    <row r="1944" spans="3:7" ht="14.5" x14ac:dyDescent="0.3">
      <c r="C1944" s="325" t="s">
        <v>5656</v>
      </c>
      <c r="D1944" s="326" t="s">
        <v>401</v>
      </c>
      <c r="E1944" s="327"/>
      <c r="F1944" s="326"/>
      <c r="G1944" s="328" t="s">
        <v>7502</v>
      </c>
    </row>
    <row r="1945" spans="3:7" ht="14.5" x14ac:dyDescent="0.3">
      <c r="C1945" s="329" t="s">
        <v>4334</v>
      </c>
      <c r="D1945" s="330" t="s">
        <v>401</v>
      </c>
      <c r="E1945" s="331"/>
      <c r="F1945" s="330"/>
      <c r="G1945" s="332" t="s">
        <v>7502</v>
      </c>
    </row>
    <row r="1946" spans="3:7" ht="14.5" x14ac:dyDescent="0.3">
      <c r="C1946" s="333" t="s">
        <v>5661</v>
      </c>
      <c r="D1946" s="334" t="s">
        <v>401</v>
      </c>
      <c r="E1946" s="335" t="s">
        <v>7503</v>
      </c>
      <c r="F1946" s="334"/>
      <c r="G1946" s="336" t="s">
        <v>7502</v>
      </c>
    </row>
    <row r="1947" spans="3:7" ht="14.5" x14ac:dyDescent="0.3">
      <c r="C1947" s="344" t="s">
        <v>5658</v>
      </c>
      <c r="D1947" s="318" t="s">
        <v>401</v>
      </c>
      <c r="E1947" s="318">
        <v>274000</v>
      </c>
      <c r="F1947" s="178">
        <v>274000001</v>
      </c>
      <c r="G1947" s="186" t="s">
        <v>7504</v>
      </c>
    </row>
    <row r="1948" spans="3:7" ht="14.5" x14ac:dyDescent="0.3">
      <c r="C1948" s="344" t="s">
        <v>5658</v>
      </c>
      <c r="D1948" s="318" t="s">
        <v>401</v>
      </c>
      <c r="E1948" s="318">
        <v>274000</v>
      </c>
      <c r="F1948" s="178">
        <v>274000002</v>
      </c>
      <c r="G1948" s="186" t="s">
        <v>7505</v>
      </c>
    </row>
    <row r="1949" spans="3:7" ht="14.5" x14ac:dyDescent="0.3">
      <c r="C1949" s="344" t="s">
        <v>5658</v>
      </c>
      <c r="D1949" s="318" t="s">
        <v>401</v>
      </c>
      <c r="E1949" s="318">
        <v>274000</v>
      </c>
      <c r="F1949" s="178">
        <v>274000003</v>
      </c>
      <c r="G1949" s="186" t="s">
        <v>7506</v>
      </c>
    </row>
    <row r="1950" spans="3:7" ht="14.5" x14ac:dyDescent="0.3">
      <c r="C1950" s="344" t="s">
        <v>5658</v>
      </c>
      <c r="D1950" s="318" t="s">
        <v>401</v>
      </c>
      <c r="E1950" s="318">
        <v>274000</v>
      </c>
      <c r="F1950" s="178">
        <v>274000004</v>
      </c>
      <c r="G1950" s="186" t="s">
        <v>7507</v>
      </c>
    </row>
    <row r="1951" spans="3:7" ht="14.5" x14ac:dyDescent="0.3">
      <c r="C1951" s="344" t="s">
        <v>5658</v>
      </c>
      <c r="D1951" s="318" t="s">
        <v>401</v>
      </c>
      <c r="E1951" s="318">
        <v>274000</v>
      </c>
      <c r="F1951" s="178">
        <v>274000005</v>
      </c>
      <c r="G1951" s="186" t="s">
        <v>7508</v>
      </c>
    </row>
    <row r="1952" spans="3:7" ht="14.5" x14ac:dyDescent="0.3">
      <c r="C1952" s="344" t="s">
        <v>5658</v>
      </c>
      <c r="D1952" s="318" t="s">
        <v>401</v>
      </c>
      <c r="E1952" s="318">
        <v>274000</v>
      </c>
      <c r="F1952" s="178">
        <v>274000006</v>
      </c>
      <c r="G1952" s="186" t="s">
        <v>7509</v>
      </c>
    </row>
    <row r="1953" spans="3:7" ht="14.5" x14ac:dyDescent="0.3">
      <c r="C1953" s="344" t="s">
        <v>5658</v>
      </c>
      <c r="D1953" s="318" t="s">
        <v>401</v>
      </c>
      <c r="E1953" s="318">
        <v>274000</v>
      </c>
      <c r="F1953" s="178">
        <v>274000007</v>
      </c>
      <c r="G1953" s="186" t="s">
        <v>7510</v>
      </c>
    </row>
    <row r="1954" spans="3:7" ht="14.5" x14ac:dyDescent="0.3">
      <c r="C1954" s="344" t="s">
        <v>5658</v>
      </c>
      <c r="D1954" s="318" t="s">
        <v>401</v>
      </c>
      <c r="E1954" s="318">
        <v>274000</v>
      </c>
      <c r="F1954" s="178">
        <v>274000008</v>
      </c>
      <c r="G1954" s="186" t="s">
        <v>7511</v>
      </c>
    </row>
    <row r="1955" spans="3:7" ht="14.5" x14ac:dyDescent="0.3">
      <c r="C1955" s="344" t="s">
        <v>5658</v>
      </c>
      <c r="D1955" s="318" t="s">
        <v>401</v>
      </c>
      <c r="E1955" s="318">
        <v>274000</v>
      </c>
      <c r="F1955" s="178">
        <v>274000009</v>
      </c>
      <c r="G1955" s="186" t="s">
        <v>7512</v>
      </c>
    </row>
    <row r="1956" spans="3:7" ht="14.5" x14ac:dyDescent="0.3">
      <c r="C1956" s="333" t="s">
        <v>5661</v>
      </c>
      <c r="D1956" s="334" t="s">
        <v>401</v>
      </c>
      <c r="E1956" s="335" t="s">
        <v>7513</v>
      </c>
      <c r="F1956" s="334"/>
      <c r="G1956" s="336" t="s">
        <v>7502</v>
      </c>
    </row>
    <row r="1957" spans="3:7" ht="14.5" x14ac:dyDescent="0.3">
      <c r="C1957" s="344" t="s">
        <v>5658</v>
      </c>
      <c r="D1957" s="318" t="s">
        <v>401</v>
      </c>
      <c r="E1957" s="318">
        <v>274099</v>
      </c>
      <c r="F1957" s="346">
        <v>274099000</v>
      </c>
      <c r="G1957" s="186" t="s">
        <v>7502</v>
      </c>
    </row>
    <row r="1958" spans="3:7" ht="14.5" x14ac:dyDescent="0.3">
      <c r="C1958" s="325" t="s">
        <v>5656</v>
      </c>
      <c r="D1958" s="326" t="s">
        <v>401</v>
      </c>
      <c r="E1958" s="327"/>
      <c r="F1958" s="326"/>
      <c r="G1958" s="328" t="s">
        <v>7514</v>
      </c>
    </row>
    <row r="1959" spans="3:7" ht="14.5" x14ac:dyDescent="0.3">
      <c r="C1959" s="329" t="s">
        <v>4334</v>
      </c>
      <c r="D1959" s="330" t="s">
        <v>401</v>
      </c>
      <c r="E1959" s="331"/>
      <c r="F1959" s="330"/>
      <c r="G1959" s="332" t="s">
        <v>7514</v>
      </c>
    </row>
    <row r="1960" spans="3:7" ht="14.5" x14ac:dyDescent="0.3">
      <c r="C1960" s="333" t="s">
        <v>5661</v>
      </c>
      <c r="D1960" s="334" t="s">
        <v>401</v>
      </c>
      <c r="E1960" s="335" t="s">
        <v>7515</v>
      </c>
      <c r="F1960" s="334"/>
      <c r="G1960" s="336" t="s">
        <v>7514</v>
      </c>
    </row>
    <row r="1961" spans="3:7" ht="14.5" x14ac:dyDescent="0.3">
      <c r="C1961" s="344" t="s">
        <v>5658</v>
      </c>
      <c r="D1961" s="318" t="s">
        <v>401</v>
      </c>
      <c r="E1961" s="318">
        <v>275000</v>
      </c>
      <c r="F1961" s="178">
        <v>275000001</v>
      </c>
      <c r="G1961" s="186" t="s">
        <v>7516</v>
      </c>
    </row>
    <row r="1962" spans="3:7" ht="14.5" x14ac:dyDescent="0.3">
      <c r="C1962" s="344" t="s">
        <v>5658</v>
      </c>
      <c r="D1962" s="318" t="s">
        <v>401</v>
      </c>
      <c r="E1962" s="318">
        <v>275000</v>
      </c>
      <c r="F1962" s="178">
        <v>275000002</v>
      </c>
      <c r="G1962" s="186" t="s">
        <v>7517</v>
      </c>
    </row>
    <row r="1963" spans="3:7" ht="14.5" x14ac:dyDescent="0.3">
      <c r="C1963" s="344" t="s">
        <v>5658</v>
      </c>
      <c r="D1963" s="318" t="s">
        <v>401</v>
      </c>
      <c r="E1963" s="318">
        <v>275000</v>
      </c>
      <c r="F1963" s="178">
        <v>275000003</v>
      </c>
      <c r="G1963" s="186" t="s">
        <v>7518</v>
      </c>
    </row>
    <row r="1964" spans="3:7" ht="14.5" x14ac:dyDescent="0.3">
      <c r="C1964" s="344" t="s">
        <v>5658</v>
      </c>
      <c r="D1964" s="318" t="s">
        <v>401</v>
      </c>
      <c r="E1964" s="318">
        <v>275000</v>
      </c>
      <c r="F1964" s="178">
        <v>275000004</v>
      </c>
      <c r="G1964" s="186" t="s">
        <v>7519</v>
      </c>
    </row>
    <row r="1965" spans="3:7" ht="14.5" x14ac:dyDescent="0.3">
      <c r="C1965" s="344" t="s">
        <v>5658</v>
      </c>
      <c r="D1965" s="318" t="s">
        <v>401</v>
      </c>
      <c r="E1965" s="318">
        <v>275000</v>
      </c>
      <c r="F1965" s="178">
        <v>275000005</v>
      </c>
      <c r="G1965" s="186" t="s">
        <v>7520</v>
      </c>
    </row>
    <row r="1966" spans="3:7" ht="14.5" x14ac:dyDescent="0.3">
      <c r="C1966" s="344" t="s">
        <v>5658</v>
      </c>
      <c r="D1966" s="318" t="s">
        <v>401</v>
      </c>
      <c r="E1966" s="318">
        <v>275000</v>
      </c>
      <c r="F1966" s="178">
        <v>275000006</v>
      </c>
      <c r="G1966" s="186" t="s">
        <v>7521</v>
      </c>
    </row>
    <row r="1967" spans="3:7" ht="14.5" x14ac:dyDescent="0.3">
      <c r="C1967" s="344" t="s">
        <v>5658</v>
      </c>
      <c r="D1967" s="318" t="s">
        <v>401</v>
      </c>
      <c r="E1967" s="318">
        <v>275000</v>
      </c>
      <c r="F1967" s="178">
        <v>275000007</v>
      </c>
      <c r="G1967" s="186" t="s">
        <v>7522</v>
      </c>
    </row>
    <row r="1968" spans="3:7" ht="14.5" x14ac:dyDescent="0.3">
      <c r="C1968" s="344" t="s">
        <v>5658</v>
      </c>
      <c r="D1968" s="318" t="s">
        <v>401</v>
      </c>
      <c r="E1968" s="318">
        <v>275000</v>
      </c>
      <c r="F1968" s="178">
        <v>275000008</v>
      </c>
      <c r="G1968" s="186" t="s">
        <v>7523</v>
      </c>
    </row>
    <row r="1969" spans="3:7" ht="14.5" x14ac:dyDescent="0.3">
      <c r="C1969" s="344" t="s">
        <v>5658</v>
      </c>
      <c r="D1969" s="318" t="s">
        <v>401</v>
      </c>
      <c r="E1969" s="318">
        <v>275000</v>
      </c>
      <c r="F1969" s="178">
        <v>275000009</v>
      </c>
      <c r="G1969" s="186" t="s">
        <v>7524</v>
      </c>
    </row>
    <row r="1970" spans="3:7" ht="14.5" x14ac:dyDescent="0.3">
      <c r="C1970" s="344" t="s">
        <v>5658</v>
      </c>
      <c r="D1970" s="318" t="s">
        <v>401</v>
      </c>
      <c r="E1970" s="318">
        <v>275000</v>
      </c>
      <c r="F1970" s="178">
        <v>275000010</v>
      </c>
      <c r="G1970" s="186" t="s">
        <v>7525</v>
      </c>
    </row>
    <row r="1971" spans="3:7" ht="14.5" x14ac:dyDescent="0.3">
      <c r="C1971" s="344" t="s">
        <v>5658</v>
      </c>
      <c r="D1971" s="318" t="s">
        <v>401</v>
      </c>
      <c r="E1971" s="318">
        <v>275000</v>
      </c>
      <c r="F1971" s="178">
        <v>275000011</v>
      </c>
      <c r="G1971" s="186" t="s">
        <v>7526</v>
      </c>
    </row>
    <row r="1972" spans="3:7" ht="14.5" x14ac:dyDescent="0.3">
      <c r="C1972" s="344" t="s">
        <v>5658</v>
      </c>
      <c r="D1972" s="318" t="s">
        <v>401</v>
      </c>
      <c r="E1972" s="318">
        <v>275000</v>
      </c>
      <c r="F1972" s="178">
        <v>275000012</v>
      </c>
      <c r="G1972" s="186" t="s">
        <v>7527</v>
      </c>
    </row>
    <row r="1973" spans="3:7" ht="14.5" x14ac:dyDescent="0.3">
      <c r="C1973" s="344" t="s">
        <v>5658</v>
      </c>
      <c r="D1973" s="318" t="s">
        <v>401</v>
      </c>
      <c r="E1973" s="318">
        <v>275000</v>
      </c>
      <c r="F1973" s="178">
        <v>275000013</v>
      </c>
      <c r="G1973" s="186" t="s">
        <v>7528</v>
      </c>
    </row>
    <row r="1974" spans="3:7" ht="14.5" x14ac:dyDescent="0.3">
      <c r="C1974" s="344" t="s">
        <v>5658</v>
      </c>
      <c r="D1974" s="318" t="s">
        <v>401</v>
      </c>
      <c r="E1974" s="318">
        <v>275000</v>
      </c>
      <c r="F1974" s="178">
        <v>275000014</v>
      </c>
      <c r="G1974" s="186" t="s">
        <v>7529</v>
      </c>
    </row>
    <row r="1975" spans="3:7" ht="14.5" x14ac:dyDescent="0.3">
      <c r="C1975" s="344" t="s">
        <v>5658</v>
      </c>
      <c r="D1975" s="318" t="s">
        <v>401</v>
      </c>
      <c r="E1975" s="318">
        <v>275000</v>
      </c>
      <c r="F1975" s="178">
        <v>275000015</v>
      </c>
      <c r="G1975" s="186" t="s">
        <v>7530</v>
      </c>
    </row>
    <row r="1976" spans="3:7" ht="14.5" x14ac:dyDescent="0.3">
      <c r="C1976" s="344" t="s">
        <v>5658</v>
      </c>
      <c r="D1976" s="318" t="s">
        <v>401</v>
      </c>
      <c r="E1976" s="318">
        <v>275000</v>
      </c>
      <c r="F1976" s="178">
        <v>275000016</v>
      </c>
      <c r="G1976" s="186" t="s">
        <v>7531</v>
      </c>
    </row>
    <row r="1977" spans="3:7" ht="14.5" x14ac:dyDescent="0.3">
      <c r="C1977" s="344" t="s">
        <v>5658</v>
      </c>
      <c r="D1977" s="318" t="s">
        <v>401</v>
      </c>
      <c r="E1977" s="318">
        <v>275000</v>
      </c>
      <c r="F1977" s="178">
        <v>275000017</v>
      </c>
      <c r="G1977" s="186" t="s">
        <v>7532</v>
      </c>
    </row>
    <row r="1978" spans="3:7" ht="14.5" x14ac:dyDescent="0.3">
      <c r="C1978" s="344" t="s">
        <v>5658</v>
      </c>
      <c r="D1978" s="318" t="s">
        <v>401</v>
      </c>
      <c r="E1978" s="318">
        <v>275000</v>
      </c>
      <c r="F1978" s="178">
        <v>275000018</v>
      </c>
      <c r="G1978" s="186" t="s">
        <v>7533</v>
      </c>
    </row>
    <row r="1979" spans="3:7" ht="14.5" x14ac:dyDescent="0.3">
      <c r="C1979" s="344" t="s">
        <v>5658</v>
      </c>
      <c r="D1979" s="318" t="s">
        <v>401</v>
      </c>
      <c r="E1979" s="318">
        <v>275000</v>
      </c>
      <c r="F1979" s="178">
        <v>275000019</v>
      </c>
      <c r="G1979" s="186" t="s">
        <v>7534</v>
      </c>
    </row>
    <row r="1980" spans="3:7" ht="14.5" x14ac:dyDescent="0.3">
      <c r="C1980" s="344" t="s">
        <v>5658</v>
      </c>
      <c r="D1980" s="318" t="s">
        <v>401</v>
      </c>
      <c r="E1980" s="318">
        <v>275000</v>
      </c>
      <c r="F1980" s="178">
        <v>275000020</v>
      </c>
      <c r="G1980" s="186" t="s">
        <v>7535</v>
      </c>
    </row>
    <row r="1981" spans="3:7" ht="14.5" x14ac:dyDescent="0.3">
      <c r="C1981" s="344" t="s">
        <v>5658</v>
      </c>
      <c r="D1981" s="318" t="s">
        <v>401</v>
      </c>
      <c r="E1981" s="318">
        <v>275000</v>
      </c>
      <c r="F1981" s="178">
        <v>275000021</v>
      </c>
      <c r="G1981" s="186" t="s">
        <v>7536</v>
      </c>
    </row>
    <row r="1982" spans="3:7" ht="14.5" x14ac:dyDescent="0.3">
      <c r="C1982" s="344" t="s">
        <v>5658</v>
      </c>
      <c r="D1982" s="318" t="s">
        <v>401</v>
      </c>
      <c r="E1982" s="318">
        <v>275000</v>
      </c>
      <c r="F1982" s="178">
        <v>275000022</v>
      </c>
      <c r="G1982" s="186" t="s">
        <v>7537</v>
      </c>
    </row>
    <row r="1983" spans="3:7" ht="14.5" x14ac:dyDescent="0.3">
      <c r="C1983" s="344" t="s">
        <v>5658</v>
      </c>
      <c r="D1983" s="318" t="s">
        <v>401</v>
      </c>
      <c r="E1983" s="318">
        <v>275000</v>
      </c>
      <c r="F1983" s="178">
        <v>275000023</v>
      </c>
      <c r="G1983" s="186" t="s">
        <v>7538</v>
      </c>
    </row>
    <row r="1984" spans="3:7" ht="14.5" x14ac:dyDescent="0.3">
      <c r="C1984" s="344" t="s">
        <v>5658</v>
      </c>
      <c r="D1984" s="318" t="s">
        <v>401</v>
      </c>
      <c r="E1984" s="318">
        <v>275000</v>
      </c>
      <c r="F1984" s="178">
        <v>275000024</v>
      </c>
      <c r="G1984" s="186" t="s">
        <v>7539</v>
      </c>
    </row>
    <row r="1985" spans="3:7" ht="14.5" x14ac:dyDescent="0.3">
      <c r="C1985" s="344" t="s">
        <v>5658</v>
      </c>
      <c r="D1985" s="318" t="s">
        <v>401</v>
      </c>
      <c r="E1985" s="318">
        <v>275000</v>
      </c>
      <c r="F1985" s="178">
        <v>275000025</v>
      </c>
      <c r="G1985" s="186" t="s">
        <v>7540</v>
      </c>
    </row>
    <row r="1986" spans="3:7" ht="14.5" x14ac:dyDescent="0.3">
      <c r="C1986" s="333" t="s">
        <v>5661</v>
      </c>
      <c r="D1986" s="334" t="s">
        <v>401</v>
      </c>
      <c r="E1986" s="335" t="s">
        <v>7541</v>
      </c>
      <c r="F1986" s="334"/>
      <c r="G1986" s="336" t="s">
        <v>7514</v>
      </c>
    </row>
    <row r="1987" spans="3:7" ht="14.5" x14ac:dyDescent="0.3">
      <c r="C1987" s="344" t="s">
        <v>5658</v>
      </c>
      <c r="D1987" s="318" t="s">
        <v>401</v>
      </c>
      <c r="E1987" s="318">
        <v>275099</v>
      </c>
      <c r="F1987" s="178">
        <v>275099000</v>
      </c>
      <c r="G1987" s="186" t="s">
        <v>7514</v>
      </c>
    </row>
    <row r="1988" spans="3:7" ht="14.5" x14ac:dyDescent="0.3">
      <c r="C1988" s="325" t="s">
        <v>5656</v>
      </c>
      <c r="D1988" s="326" t="s">
        <v>401</v>
      </c>
      <c r="E1988" s="327"/>
      <c r="F1988" s="326"/>
      <c r="G1988" s="328" t="s">
        <v>7542</v>
      </c>
    </row>
    <row r="1989" spans="3:7" ht="14.5" x14ac:dyDescent="0.3">
      <c r="C1989" s="329" t="s">
        <v>4334</v>
      </c>
      <c r="D1989" s="330" t="s">
        <v>401</v>
      </c>
      <c r="E1989" s="331"/>
      <c r="F1989" s="330"/>
      <c r="G1989" s="332" t="s">
        <v>7542</v>
      </c>
    </row>
    <row r="1990" spans="3:7" ht="14.5" x14ac:dyDescent="0.3">
      <c r="C1990" s="333" t="s">
        <v>5661</v>
      </c>
      <c r="D1990" s="334" t="s">
        <v>401</v>
      </c>
      <c r="E1990" s="335" t="s">
        <v>7543</v>
      </c>
      <c r="F1990" s="334"/>
      <c r="G1990" s="336" t="s">
        <v>7542</v>
      </c>
    </row>
    <row r="1991" spans="3:7" ht="14.5" x14ac:dyDescent="0.3">
      <c r="C1991" s="344" t="s">
        <v>5658</v>
      </c>
      <c r="D1991" s="318" t="s">
        <v>401</v>
      </c>
      <c r="E1991" s="318">
        <v>279000</v>
      </c>
      <c r="F1991" s="178">
        <v>279000001</v>
      </c>
      <c r="G1991" s="186" t="s">
        <v>7544</v>
      </c>
    </row>
    <row r="1992" spans="3:7" ht="14.5" x14ac:dyDescent="0.3">
      <c r="C1992" s="344" t="s">
        <v>5658</v>
      </c>
      <c r="D1992" s="318" t="s">
        <v>401</v>
      </c>
      <c r="E1992" s="318">
        <v>279000</v>
      </c>
      <c r="F1992" s="178">
        <v>279000002</v>
      </c>
      <c r="G1992" s="186" t="s">
        <v>7545</v>
      </c>
    </row>
    <row r="1993" spans="3:7" ht="14.5" x14ac:dyDescent="0.3">
      <c r="C1993" s="344" t="s">
        <v>5658</v>
      </c>
      <c r="D1993" s="318" t="s">
        <v>401</v>
      </c>
      <c r="E1993" s="318">
        <v>279000</v>
      </c>
      <c r="F1993" s="178">
        <v>279000003</v>
      </c>
      <c r="G1993" s="186" t="s">
        <v>7546</v>
      </c>
    </row>
    <row r="1994" spans="3:7" ht="14.5" x14ac:dyDescent="0.3">
      <c r="C1994" s="344" t="s">
        <v>5658</v>
      </c>
      <c r="D1994" s="318" t="s">
        <v>401</v>
      </c>
      <c r="E1994" s="318">
        <v>279000</v>
      </c>
      <c r="F1994" s="178">
        <v>279000004</v>
      </c>
      <c r="G1994" s="186" t="s">
        <v>7547</v>
      </c>
    </row>
    <row r="1995" spans="3:7" ht="14.5" x14ac:dyDescent="0.3">
      <c r="C1995" s="344" t="s">
        <v>5658</v>
      </c>
      <c r="D1995" s="318" t="s">
        <v>401</v>
      </c>
      <c r="E1995" s="318">
        <v>279000</v>
      </c>
      <c r="F1995" s="178">
        <v>279000005</v>
      </c>
      <c r="G1995" s="186" t="s">
        <v>7548</v>
      </c>
    </row>
    <row r="1996" spans="3:7" ht="14.5" x14ac:dyDescent="0.3">
      <c r="C1996" s="344" t="s">
        <v>5658</v>
      </c>
      <c r="D1996" s="318" t="s">
        <v>401</v>
      </c>
      <c r="E1996" s="318">
        <v>279000</v>
      </c>
      <c r="F1996" s="178">
        <v>279000006</v>
      </c>
      <c r="G1996" s="186" t="s">
        <v>7549</v>
      </c>
    </row>
    <row r="1997" spans="3:7" ht="14.5" x14ac:dyDescent="0.3">
      <c r="C1997" s="344" t="s">
        <v>5658</v>
      </c>
      <c r="D1997" s="318" t="s">
        <v>401</v>
      </c>
      <c r="E1997" s="318">
        <v>279000</v>
      </c>
      <c r="F1997" s="178">
        <v>279000007</v>
      </c>
      <c r="G1997" s="186" t="s">
        <v>7550</v>
      </c>
    </row>
    <row r="1998" spans="3:7" ht="14.5" x14ac:dyDescent="0.3">
      <c r="C1998" s="344" t="s">
        <v>5658</v>
      </c>
      <c r="D1998" s="318" t="s">
        <v>401</v>
      </c>
      <c r="E1998" s="318">
        <v>279000</v>
      </c>
      <c r="F1998" s="178">
        <v>279000008</v>
      </c>
      <c r="G1998" s="186" t="s">
        <v>7551</v>
      </c>
    </row>
    <row r="1999" spans="3:7" ht="14.5" x14ac:dyDescent="0.3">
      <c r="C1999" s="344" t="s">
        <v>5658</v>
      </c>
      <c r="D1999" s="318" t="s">
        <v>401</v>
      </c>
      <c r="E1999" s="318">
        <v>279000</v>
      </c>
      <c r="F1999" s="178">
        <v>279000009</v>
      </c>
      <c r="G1999" s="186" t="s">
        <v>7552</v>
      </c>
    </row>
    <row r="2000" spans="3:7" ht="14.5" x14ac:dyDescent="0.3">
      <c r="C2000" s="344" t="s">
        <v>5658</v>
      </c>
      <c r="D2000" s="318" t="s">
        <v>401</v>
      </c>
      <c r="E2000" s="318">
        <v>279000</v>
      </c>
      <c r="F2000" s="178">
        <v>279000010</v>
      </c>
      <c r="G2000" s="186" t="s">
        <v>7553</v>
      </c>
    </row>
    <row r="2001" spans="3:7" ht="14.5" x14ac:dyDescent="0.3">
      <c r="C2001" s="344" t="s">
        <v>5658</v>
      </c>
      <c r="D2001" s="318" t="s">
        <v>401</v>
      </c>
      <c r="E2001" s="318">
        <v>279000</v>
      </c>
      <c r="F2001" s="178">
        <v>279000011</v>
      </c>
      <c r="G2001" s="186" t="s">
        <v>7554</v>
      </c>
    </row>
    <row r="2002" spans="3:7" ht="14.5" x14ac:dyDescent="0.3">
      <c r="C2002" s="344" t="s">
        <v>5658</v>
      </c>
      <c r="D2002" s="318" t="s">
        <v>401</v>
      </c>
      <c r="E2002" s="318">
        <v>279000</v>
      </c>
      <c r="F2002" s="178">
        <v>279000012</v>
      </c>
      <c r="G2002" s="186" t="s">
        <v>7555</v>
      </c>
    </row>
    <row r="2003" spans="3:7" ht="14.5" x14ac:dyDescent="0.3">
      <c r="C2003" s="344" t="s">
        <v>5658</v>
      </c>
      <c r="D2003" s="318" t="s">
        <v>401</v>
      </c>
      <c r="E2003" s="318">
        <v>279000</v>
      </c>
      <c r="F2003" s="178">
        <v>279000013</v>
      </c>
      <c r="G2003" s="186" t="s">
        <v>7556</v>
      </c>
    </row>
    <row r="2004" spans="3:7" ht="14.5" x14ac:dyDescent="0.3">
      <c r="C2004" s="344" t="s">
        <v>5658</v>
      </c>
      <c r="D2004" s="318" t="s">
        <v>401</v>
      </c>
      <c r="E2004" s="318">
        <v>279000</v>
      </c>
      <c r="F2004" s="178">
        <v>279000014</v>
      </c>
      <c r="G2004" s="186" t="s">
        <v>7557</v>
      </c>
    </row>
    <row r="2005" spans="3:7" ht="14.5" x14ac:dyDescent="0.3">
      <c r="C2005" s="344" t="s">
        <v>5658</v>
      </c>
      <c r="D2005" s="318" t="s">
        <v>401</v>
      </c>
      <c r="E2005" s="318">
        <v>279000</v>
      </c>
      <c r="F2005" s="178">
        <v>279000015</v>
      </c>
      <c r="G2005" s="186" t="s">
        <v>7558</v>
      </c>
    </row>
    <row r="2006" spans="3:7" ht="14.5" x14ac:dyDescent="0.3">
      <c r="C2006" s="344" t="s">
        <v>5658</v>
      </c>
      <c r="D2006" s="318" t="s">
        <v>401</v>
      </c>
      <c r="E2006" s="318">
        <v>279000</v>
      </c>
      <c r="F2006" s="178">
        <v>279000016</v>
      </c>
      <c r="G2006" s="186" t="s">
        <v>7559</v>
      </c>
    </row>
    <row r="2007" spans="3:7" ht="14.5" x14ac:dyDescent="0.3">
      <c r="C2007" s="344" t="s">
        <v>5658</v>
      </c>
      <c r="D2007" s="318" t="s">
        <v>401</v>
      </c>
      <c r="E2007" s="318">
        <v>279000</v>
      </c>
      <c r="F2007" s="178">
        <v>279000017</v>
      </c>
      <c r="G2007" s="186" t="s">
        <v>7560</v>
      </c>
    </row>
    <row r="2008" spans="3:7" ht="14.5" x14ac:dyDescent="0.3">
      <c r="C2008" s="344" t="s">
        <v>5658</v>
      </c>
      <c r="D2008" s="318" t="s">
        <v>401</v>
      </c>
      <c r="E2008" s="318">
        <v>279000</v>
      </c>
      <c r="F2008" s="178">
        <v>279000018</v>
      </c>
      <c r="G2008" s="186" t="s">
        <v>7561</v>
      </c>
    </row>
    <row r="2009" spans="3:7" ht="14.5" x14ac:dyDescent="0.3">
      <c r="C2009" s="344" t="s">
        <v>5658</v>
      </c>
      <c r="D2009" s="318" t="s">
        <v>401</v>
      </c>
      <c r="E2009" s="318">
        <v>279000</v>
      </c>
      <c r="F2009" s="178">
        <v>279000019</v>
      </c>
      <c r="G2009" s="186" t="s">
        <v>7562</v>
      </c>
    </row>
    <row r="2010" spans="3:7" ht="14.5" x14ac:dyDescent="0.3">
      <c r="C2010" s="333" t="s">
        <v>5661</v>
      </c>
      <c r="D2010" s="334" t="s">
        <v>401</v>
      </c>
      <c r="E2010" s="335" t="s">
        <v>7563</v>
      </c>
      <c r="F2010" s="334"/>
      <c r="G2010" s="336" t="s">
        <v>7542</v>
      </c>
    </row>
    <row r="2011" spans="3:7" ht="14.5" x14ac:dyDescent="0.3">
      <c r="C2011" s="344" t="s">
        <v>5658</v>
      </c>
      <c r="D2011" s="318" t="s">
        <v>401</v>
      </c>
      <c r="E2011" s="318">
        <v>279099</v>
      </c>
      <c r="F2011" s="178">
        <v>279099000</v>
      </c>
      <c r="G2011" s="186" t="s">
        <v>7542</v>
      </c>
    </row>
    <row r="2012" spans="3:7" ht="14.5" x14ac:dyDescent="0.3">
      <c r="C2012" s="322" t="s">
        <v>5654</v>
      </c>
      <c r="D2012" s="323" t="s">
        <v>401</v>
      </c>
      <c r="E2012" s="339"/>
      <c r="F2012" s="323"/>
      <c r="G2012" s="324" t="s">
        <v>7564</v>
      </c>
    </row>
    <row r="2013" spans="3:7" ht="14.5" x14ac:dyDescent="0.3">
      <c r="C2013" s="325" t="s">
        <v>5656</v>
      </c>
      <c r="D2013" s="326" t="s">
        <v>401</v>
      </c>
      <c r="E2013" s="327"/>
      <c r="F2013" s="326"/>
      <c r="G2013" s="328" t="s">
        <v>7565</v>
      </c>
    </row>
    <row r="2014" spans="3:7" ht="14.5" x14ac:dyDescent="0.3">
      <c r="C2014" s="329" t="s">
        <v>4334</v>
      </c>
      <c r="D2014" s="330" t="s">
        <v>401</v>
      </c>
      <c r="E2014" s="331"/>
      <c r="F2014" s="330"/>
      <c r="G2014" s="332" t="s">
        <v>4883</v>
      </c>
    </row>
    <row r="2015" spans="3:7" ht="14.5" x14ac:dyDescent="0.3">
      <c r="C2015" s="333" t="s">
        <v>5661</v>
      </c>
      <c r="D2015" s="334" t="s">
        <v>401</v>
      </c>
      <c r="E2015" s="335" t="s">
        <v>7566</v>
      </c>
      <c r="F2015" s="334"/>
      <c r="G2015" s="336" t="s">
        <v>4883</v>
      </c>
    </row>
    <row r="2016" spans="3:7" ht="14.5" x14ac:dyDescent="0.3">
      <c r="C2016" s="344" t="s">
        <v>5658</v>
      </c>
      <c r="D2016" s="318" t="s">
        <v>401</v>
      </c>
      <c r="E2016" s="318">
        <v>281100</v>
      </c>
      <c r="F2016" s="178">
        <v>281100001</v>
      </c>
      <c r="G2016" s="186" t="s">
        <v>7567</v>
      </c>
    </row>
    <row r="2017" spans="3:7" ht="14.5" x14ac:dyDescent="0.3">
      <c r="C2017" s="344" t="s">
        <v>5658</v>
      </c>
      <c r="D2017" s="318" t="s">
        <v>401</v>
      </c>
      <c r="E2017" s="318">
        <v>281100</v>
      </c>
      <c r="F2017" s="178">
        <v>281100002</v>
      </c>
      <c r="G2017" s="186" t="s">
        <v>7568</v>
      </c>
    </row>
    <row r="2018" spans="3:7" ht="14.5" x14ac:dyDescent="0.3">
      <c r="C2018" s="344" t="s">
        <v>5658</v>
      </c>
      <c r="D2018" s="318" t="s">
        <v>401</v>
      </c>
      <c r="E2018" s="318">
        <v>281100</v>
      </c>
      <c r="F2018" s="178">
        <v>281100003</v>
      </c>
      <c r="G2018" s="186" t="s">
        <v>7569</v>
      </c>
    </row>
    <row r="2019" spans="3:7" ht="14.5" x14ac:dyDescent="0.3">
      <c r="C2019" s="344" t="s">
        <v>5658</v>
      </c>
      <c r="D2019" s="318" t="s">
        <v>401</v>
      </c>
      <c r="E2019" s="318">
        <v>281100</v>
      </c>
      <c r="F2019" s="178">
        <v>281100004</v>
      </c>
      <c r="G2019" s="186" t="s">
        <v>7570</v>
      </c>
    </row>
    <row r="2020" spans="3:7" ht="14.5" x14ac:dyDescent="0.3">
      <c r="C2020" s="344" t="s">
        <v>5658</v>
      </c>
      <c r="D2020" s="318" t="s">
        <v>401</v>
      </c>
      <c r="E2020" s="318">
        <v>281100</v>
      </c>
      <c r="F2020" s="178">
        <v>281100005</v>
      </c>
      <c r="G2020" s="186" t="s">
        <v>7571</v>
      </c>
    </row>
    <row r="2021" spans="3:7" ht="14.5" x14ac:dyDescent="0.3">
      <c r="C2021" s="344" t="s">
        <v>5658</v>
      </c>
      <c r="D2021" s="318" t="s">
        <v>401</v>
      </c>
      <c r="E2021" s="318">
        <v>281100</v>
      </c>
      <c r="F2021" s="178">
        <v>281100006</v>
      </c>
      <c r="G2021" s="186" t="s">
        <v>7572</v>
      </c>
    </row>
    <row r="2022" spans="3:7" ht="14.5" x14ac:dyDescent="0.3">
      <c r="C2022" s="344" t="s">
        <v>5658</v>
      </c>
      <c r="D2022" s="318" t="s">
        <v>401</v>
      </c>
      <c r="E2022" s="318">
        <v>281100</v>
      </c>
      <c r="F2022" s="178">
        <v>281100007</v>
      </c>
      <c r="G2022" s="186" t="s">
        <v>7573</v>
      </c>
    </row>
    <row r="2023" spans="3:7" ht="14.5" x14ac:dyDescent="0.3">
      <c r="C2023" s="344" t="s">
        <v>5658</v>
      </c>
      <c r="D2023" s="318" t="s">
        <v>401</v>
      </c>
      <c r="E2023" s="318">
        <v>281100</v>
      </c>
      <c r="F2023" s="178">
        <v>281100008</v>
      </c>
      <c r="G2023" s="186" t="s">
        <v>7574</v>
      </c>
    </row>
    <row r="2024" spans="3:7" ht="14.5" x14ac:dyDescent="0.3">
      <c r="C2024" s="333" t="s">
        <v>5661</v>
      </c>
      <c r="D2024" s="334" t="s">
        <v>401</v>
      </c>
      <c r="E2024" s="335" t="s">
        <v>7575</v>
      </c>
      <c r="F2024" s="334"/>
      <c r="G2024" s="336" t="s">
        <v>4883</v>
      </c>
    </row>
    <row r="2025" spans="3:7" ht="14.5" x14ac:dyDescent="0.3">
      <c r="C2025" s="344" t="s">
        <v>5658</v>
      </c>
      <c r="D2025" s="318" t="s">
        <v>401</v>
      </c>
      <c r="E2025" s="318">
        <v>281199</v>
      </c>
      <c r="F2025" s="178">
        <v>281199000</v>
      </c>
      <c r="G2025" s="186" t="s">
        <v>4883</v>
      </c>
    </row>
    <row r="2026" spans="3:7" ht="14.5" x14ac:dyDescent="0.3">
      <c r="C2026" s="329" t="s">
        <v>4334</v>
      </c>
      <c r="D2026" s="330" t="s">
        <v>401</v>
      </c>
      <c r="E2026" s="331"/>
      <c r="F2026" s="330"/>
      <c r="G2026" s="332" t="s">
        <v>4884</v>
      </c>
    </row>
    <row r="2027" spans="3:7" ht="14.5" x14ac:dyDescent="0.3">
      <c r="C2027" s="333" t="s">
        <v>5661</v>
      </c>
      <c r="D2027" s="334" t="s">
        <v>401</v>
      </c>
      <c r="E2027" s="335" t="s">
        <v>7576</v>
      </c>
      <c r="F2027" s="334"/>
      <c r="G2027" s="336" t="s">
        <v>4884</v>
      </c>
    </row>
    <row r="2028" spans="3:7" ht="14.5" x14ac:dyDescent="0.3">
      <c r="C2028" s="344" t="s">
        <v>5658</v>
      </c>
      <c r="D2028" s="318" t="s">
        <v>401</v>
      </c>
      <c r="E2028" s="318">
        <v>281200</v>
      </c>
      <c r="F2028" s="178">
        <v>281200001</v>
      </c>
      <c r="G2028" s="186" t="s">
        <v>7577</v>
      </c>
    </row>
    <row r="2029" spans="3:7" ht="14.5" x14ac:dyDescent="0.3">
      <c r="C2029" s="344" t="s">
        <v>5658</v>
      </c>
      <c r="D2029" s="318" t="s">
        <v>401</v>
      </c>
      <c r="E2029" s="318">
        <v>281200</v>
      </c>
      <c r="F2029" s="178">
        <v>281200002</v>
      </c>
      <c r="G2029" s="186" t="s">
        <v>7578</v>
      </c>
    </row>
    <row r="2030" spans="3:7" ht="14.5" x14ac:dyDescent="0.3">
      <c r="C2030" s="344" t="s">
        <v>5658</v>
      </c>
      <c r="D2030" s="318" t="s">
        <v>401</v>
      </c>
      <c r="E2030" s="318">
        <v>281200</v>
      </c>
      <c r="F2030" s="178">
        <v>281200003</v>
      </c>
      <c r="G2030" s="186" t="s">
        <v>7579</v>
      </c>
    </row>
    <row r="2031" spans="3:7" ht="14.5" x14ac:dyDescent="0.3">
      <c r="C2031" s="344" t="s">
        <v>5658</v>
      </c>
      <c r="D2031" s="318" t="s">
        <v>401</v>
      </c>
      <c r="E2031" s="318">
        <v>281200</v>
      </c>
      <c r="F2031" s="178">
        <v>281200004</v>
      </c>
      <c r="G2031" s="186" t="s">
        <v>7580</v>
      </c>
    </row>
    <row r="2032" spans="3:7" ht="14.5" x14ac:dyDescent="0.3">
      <c r="C2032" s="333" t="s">
        <v>5661</v>
      </c>
      <c r="D2032" s="334" t="s">
        <v>401</v>
      </c>
      <c r="E2032" s="335" t="s">
        <v>7581</v>
      </c>
      <c r="F2032" s="334"/>
      <c r="G2032" s="336" t="s">
        <v>4884</v>
      </c>
    </row>
    <row r="2033" spans="3:7" ht="14.5" x14ac:dyDescent="0.3">
      <c r="C2033" s="344" t="s">
        <v>5658</v>
      </c>
      <c r="D2033" s="318" t="s">
        <v>401</v>
      </c>
      <c r="E2033" s="318">
        <v>281299</v>
      </c>
      <c r="F2033" s="178">
        <v>281299000</v>
      </c>
      <c r="G2033" s="186" t="s">
        <v>4884</v>
      </c>
    </row>
    <row r="2034" spans="3:7" ht="14.5" x14ac:dyDescent="0.3">
      <c r="C2034" s="329" t="s">
        <v>4334</v>
      </c>
      <c r="D2034" s="330" t="s">
        <v>401</v>
      </c>
      <c r="E2034" s="331"/>
      <c r="F2034" s="330"/>
      <c r="G2034" s="332" t="s">
        <v>4885</v>
      </c>
    </row>
    <row r="2035" spans="3:7" ht="14.5" x14ac:dyDescent="0.3">
      <c r="C2035" s="333" t="s">
        <v>5661</v>
      </c>
      <c r="D2035" s="334" t="s">
        <v>401</v>
      </c>
      <c r="E2035" s="335" t="s">
        <v>7582</v>
      </c>
      <c r="F2035" s="334"/>
      <c r="G2035" s="336" t="s">
        <v>4885</v>
      </c>
    </row>
    <row r="2036" spans="3:7" ht="14.5" x14ac:dyDescent="0.3">
      <c r="C2036" s="344" t="s">
        <v>5658</v>
      </c>
      <c r="D2036" s="318" t="s">
        <v>401</v>
      </c>
      <c r="E2036" s="318">
        <v>281300</v>
      </c>
      <c r="F2036" s="178">
        <v>281300001</v>
      </c>
      <c r="G2036" s="186" t="s">
        <v>7583</v>
      </c>
    </row>
    <row r="2037" spans="3:7" ht="14.5" x14ac:dyDescent="0.3">
      <c r="C2037" s="344" t="s">
        <v>5658</v>
      </c>
      <c r="D2037" s="318" t="s">
        <v>401</v>
      </c>
      <c r="E2037" s="318">
        <v>281300</v>
      </c>
      <c r="F2037" s="178">
        <v>281300002</v>
      </c>
      <c r="G2037" s="186" t="s">
        <v>7584</v>
      </c>
    </row>
    <row r="2038" spans="3:7" ht="14.5" x14ac:dyDescent="0.3">
      <c r="C2038" s="344" t="s">
        <v>5658</v>
      </c>
      <c r="D2038" s="318" t="s">
        <v>401</v>
      </c>
      <c r="E2038" s="318">
        <v>281300</v>
      </c>
      <c r="F2038" s="178">
        <v>281300003</v>
      </c>
      <c r="G2038" s="186" t="s">
        <v>7585</v>
      </c>
    </row>
    <row r="2039" spans="3:7" ht="14.5" x14ac:dyDescent="0.3">
      <c r="C2039" s="344" t="s">
        <v>5658</v>
      </c>
      <c r="D2039" s="318" t="s">
        <v>401</v>
      </c>
      <c r="E2039" s="318">
        <v>281300</v>
      </c>
      <c r="F2039" s="178">
        <v>281300004</v>
      </c>
      <c r="G2039" s="186" t="s">
        <v>7586</v>
      </c>
    </row>
    <row r="2040" spans="3:7" ht="14.5" x14ac:dyDescent="0.3">
      <c r="C2040" s="344" t="s">
        <v>5658</v>
      </c>
      <c r="D2040" s="318" t="s">
        <v>401</v>
      </c>
      <c r="E2040" s="318">
        <v>281300</v>
      </c>
      <c r="F2040" s="178">
        <v>281300005</v>
      </c>
      <c r="G2040" s="186" t="s">
        <v>7587</v>
      </c>
    </row>
    <row r="2041" spans="3:7" ht="14.5" x14ac:dyDescent="0.3">
      <c r="C2041" s="344" t="s">
        <v>5658</v>
      </c>
      <c r="D2041" s="318" t="s">
        <v>401</v>
      </c>
      <c r="E2041" s="318">
        <v>281300</v>
      </c>
      <c r="F2041" s="178">
        <v>281300006</v>
      </c>
      <c r="G2041" s="186" t="s">
        <v>7588</v>
      </c>
    </row>
    <row r="2042" spans="3:7" ht="14.5" x14ac:dyDescent="0.3">
      <c r="C2042" s="344" t="s">
        <v>5658</v>
      </c>
      <c r="D2042" s="318" t="s">
        <v>401</v>
      </c>
      <c r="E2042" s="318">
        <v>281300</v>
      </c>
      <c r="F2042" s="178">
        <v>281300007</v>
      </c>
      <c r="G2042" s="186" t="s">
        <v>7589</v>
      </c>
    </row>
    <row r="2043" spans="3:7" ht="14.5" x14ac:dyDescent="0.3">
      <c r="C2043" s="333" t="s">
        <v>5661</v>
      </c>
      <c r="D2043" s="334" t="s">
        <v>401</v>
      </c>
      <c r="E2043" s="335" t="s">
        <v>7590</v>
      </c>
      <c r="F2043" s="334"/>
      <c r="G2043" s="336" t="s">
        <v>4885</v>
      </c>
    </row>
    <row r="2044" spans="3:7" ht="14.5" x14ac:dyDescent="0.3">
      <c r="C2044" s="344" t="s">
        <v>5658</v>
      </c>
      <c r="D2044" s="318" t="s">
        <v>401</v>
      </c>
      <c r="E2044" s="318" t="s">
        <v>7590</v>
      </c>
      <c r="F2044" s="178">
        <v>281399000</v>
      </c>
      <c r="G2044" s="186" t="s">
        <v>4885</v>
      </c>
    </row>
    <row r="2045" spans="3:7" ht="14.5" x14ac:dyDescent="0.3">
      <c r="C2045" s="329" t="s">
        <v>4334</v>
      </c>
      <c r="D2045" s="330" t="s">
        <v>401</v>
      </c>
      <c r="E2045" s="331"/>
      <c r="F2045" s="330"/>
      <c r="G2045" s="332" t="s">
        <v>4886</v>
      </c>
    </row>
    <row r="2046" spans="3:7" ht="14.5" x14ac:dyDescent="0.3">
      <c r="C2046" s="333" t="s">
        <v>5661</v>
      </c>
      <c r="D2046" s="334" t="s">
        <v>401</v>
      </c>
      <c r="E2046" s="335" t="s">
        <v>7591</v>
      </c>
      <c r="F2046" s="334"/>
      <c r="G2046" s="336" t="s">
        <v>4886</v>
      </c>
    </row>
    <row r="2047" spans="3:7" ht="14.5" x14ac:dyDescent="0.3">
      <c r="C2047" s="344" t="s">
        <v>5658</v>
      </c>
      <c r="D2047" s="318" t="s">
        <v>401</v>
      </c>
      <c r="E2047" s="318">
        <v>281400</v>
      </c>
      <c r="F2047" s="178">
        <v>281400001</v>
      </c>
      <c r="G2047" s="186" t="s">
        <v>7592</v>
      </c>
    </row>
    <row r="2048" spans="3:7" ht="14.5" x14ac:dyDescent="0.3">
      <c r="C2048" s="344" t="s">
        <v>5658</v>
      </c>
      <c r="D2048" s="318" t="s">
        <v>401</v>
      </c>
      <c r="E2048" s="318">
        <v>281400</v>
      </c>
      <c r="F2048" s="178">
        <v>281400002</v>
      </c>
      <c r="G2048" s="186" t="s">
        <v>7593</v>
      </c>
    </row>
    <row r="2049" spans="3:7" ht="14.5" x14ac:dyDescent="0.3">
      <c r="C2049" s="344" t="s">
        <v>5658</v>
      </c>
      <c r="D2049" s="318" t="s">
        <v>401</v>
      </c>
      <c r="E2049" s="318">
        <v>281400</v>
      </c>
      <c r="F2049" s="178">
        <v>281400003</v>
      </c>
      <c r="G2049" s="186" t="s">
        <v>7594</v>
      </c>
    </row>
    <row r="2050" spans="3:7" ht="14.5" x14ac:dyDescent="0.3">
      <c r="C2050" s="344" t="s">
        <v>5658</v>
      </c>
      <c r="D2050" s="318" t="s">
        <v>401</v>
      </c>
      <c r="E2050" s="318">
        <v>281400</v>
      </c>
      <c r="F2050" s="178">
        <v>281400004</v>
      </c>
      <c r="G2050" s="186" t="s">
        <v>7595</v>
      </c>
    </row>
    <row r="2051" spans="3:7" ht="14.5" x14ac:dyDescent="0.3">
      <c r="C2051" s="344" t="s">
        <v>5658</v>
      </c>
      <c r="D2051" s="318" t="s">
        <v>401</v>
      </c>
      <c r="E2051" s="318">
        <v>281400</v>
      </c>
      <c r="F2051" s="178">
        <v>281400005</v>
      </c>
      <c r="G2051" s="186" t="s">
        <v>7596</v>
      </c>
    </row>
    <row r="2052" spans="3:7" ht="14.5" x14ac:dyDescent="0.3">
      <c r="C2052" s="344" t="s">
        <v>5658</v>
      </c>
      <c r="D2052" s="318" t="s">
        <v>401</v>
      </c>
      <c r="E2052" s="318">
        <v>281400</v>
      </c>
      <c r="F2052" s="178">
        <v>281400006</v>
      </c>
      <c r="G2052" s="186" t="s">
        <v>7597</v>
      </c>
    </row>
    <row r="2053" spans="3:7" ht="14.5" x14ac:dyDescent="0.3">
      <c r="C2053" s="344" t="s">
        <v>5658</v>
      </c>
      <c r="D2053" s="318" t="s">
        <v>401</v>
      </c>
      <c r="E2053" s="318">
        <v>281400</v>
      </c>
      <c r="F2053" s="178">
        <v>281400007</v>
      </c>
      <c r="G2053" s="186" t="s">
        <v>7598</v>
      </c>
    </row>
    <row r="2054" spans="3:7" ht="14.5" x14ac:dyDescent="0.3">
      <c r="C2054" s="333" t="s">
        <v>5661</v>
      </c>
      <c r="D2054" s="334" t="s">
        <v>401</v>
      </c>
      <c r="E2054" s="335" t="s">
        <v>7599</v>
      </c>
      <c r="F2054" s="334"/>
      <c r="G2054" s="336" t="s">
        <v>4886</v>
      </c>
    </row>
    <row r="2055" spans="3:7" ht="14.5" x14ac:dyDescent="0.3">
      <c r="C2055" s="344" t="s">
        <v>5658</v>
      </c>
      <c r="D2055" s="318" t="s">
        <v>401</v>
      </c>
      <c r="E2055" s="318" t="s">
        <v>7599</v>
      </c>
      <c r="F2055" s="178">
        <v>281499000</v>
      </c>
      <c r="G2055" s="186" t="s">
        <v>4886</v>
      </c>
    </row>
    <row r="2056" spans="3:7" ht="14.5" x14ac:dyDescent="0.3">
      <c r="C2056" s="329" t="s">
        <v>4334</v>
      </c>
      <c r="D2056" s="330" t="s">
        <v>401</v>
      </c>
      <c r="E2056" s="331"/>
      <c r="F2056" s="330"/>
      <c r="G2056" s="332" t="s">
        <v>4887</v>
      </c>
    </row>
    <row r="2057" spans="3:7" ht="14.5" x14ac:dyDescent="0.3">
      <c r="C2057" s="333" t="s">
        <v>5661</v>
      </c>
      <c r="D2057" s="334" t="s">
        <v>401</v>
      </c>
      <c r="E2057" s="335" t="s">
        <v>7600</v>
      </c>
      <c r="F2057" s="334"/>
      <c r="G2057" s="336" t="s">
        <v>4887</v>
      </c>
    </row>
    <row r="2058" spans="3:7" ht="14.5" x14ac:dyDescent="0.3">
      <c r="C2058" s="344" t="s">
        <v>5658</v>
      </c>
      <c r="D2058" s="318" t="s">
        <v>401</v>
      </c>
      <c r="E2058" s="318">
        <v>281500</v>
      </c>
      <c r="F2058" s="178">
        <v>281500001</v>
      </c>
      <c r="G2058" s="186" t="s">
        <v>7601</v>
      </c>
    </row>
    <row r="2059" spans="3:7" ht="14.5" x14ac:dyDescent="0.3">
      <c r="C2059" s="344" t="s">
        <v>5658</v>
      </c>
      <c r="D2059" s="318" t="s">
        <v>401</v>
      </c>
      <c r="E2059" s="318">
        <v>281500</v>
      </c>
      <c r="F2059" s="178">
        <v>281500002</v>
      </c>
      <c r="G2059" s="186" t="s">
        <v>7602</v>
      </c>
    </row>
    <row r="2060" spans="3:7" ht="14.5" x14ac:dyDescent="0.3">
      <c r="C2060" s="344" t="s">
        <v>5658</v>
      </c>
      <c r="D2060" s="318" t="s">
        <v>401</v>
      </c>
      <c r="E2060" s="318">
        <v>281500</v>
      </c>
      <c r="F2060" s="178">
        <v>281500003</v>
      </c>
      <c r="G2060" s="186" t="s">
        <v>7603</v>
      </c>
    </row>
    <row r="2061" spans="3:7" ht="14.5" x14ac:dyDescent="0.3">
      <c r="C2061" s="344" t="s">
        <v>5658</v>
      </c>
      <c r="D2061" s="318" t="s">
        <v>401</v>
      </c>
      <c r="E2061" s="318">
        <v>281500</v>
      </c>
      <c r="F2061" s="178">
        <v>281500004</v>
      </c>
      <c r="G2061" s="186" t="s">
        <v>7604</v>
      </c>
    </row>
    <row r="2062" spans="3:7" ht="14.5" x14ac:dyDescent="0.3">
      <c r="C2062" s="344" t="s">
        <v>5658</v>
      </c>
      <c r="D2062" s="318" t="s">
        <v>401</v>
      </c>
      <c r="E2062" s="318">
        <v>281500</v>
      </c>
      <c r="F2062" s="178">
        <v>281500005</v>
      </c>
      <c r="G2062" s="186" t="s">
        <v>7605</v>
      </c>
    </row>
    <row r="2063" spans="3:7" ht="14.5" x14ac:dyDescent="0.3">
      <c r="C2063" s="344" t="s">
        <v>5658</v>
      </c>
      <c r="D2063" s="318" t="s">
        <v>401</v>
      </c>
      <c r="E2063" s="318">
        <v>281500</v>
      </c>
      <c r="F2063" s="178">
        <v>281500006</v>
      </c>
      <c r="G2063" s="186" t="s">
        <v>7606</v>
      </c>
    </row>
    <row r="2064" spans="3:7" ht="14.5" x14ac:dyDescent="0.3">
      <c r="C2064" s="333" t="s">
        <v>5661</v>
      </c>
      <c r="D2064" s="334" t="s">
        <v>401</v>
      </c>
      <c r="E2064" s="335" t="s">
        <v>7607</v>
      </c>
      <c r="F2064" s="334"/>
      <c r="G2064" s="336" t="s">
        <v>4887</v>
      </c>
    </row>
    <row r="2065" spans="3:7" ht="14.5" x14ac:dyDescent="0.3">
      <c r="C2065" s="344" t="s">
        <v>5658</v>
      </c>
      <c r="D2065" s="318" t="s">
        <v>401</v>
      </c>
      <c r="E2065" s="318" t="s">
        <v>7607</v>
      </c>
      <c r="F2065" s="178">
        <v>281599000</v>
      </c>
      <c r="G2065" s="186" t="s">
        <v>4887</v>
      </c>
    </row>
    <row r="2066" spans="3:7" ht="14.5" x14ac:dyDescent="0.3">
      <c r="C2066" s="329" t="s">
        <v>4334</v>
      </c>
      <c r="D2066" s="330" t="s">
        <v>401</v>
      </c>
      <c r="E2066" s="331"/>
      <c r="F2066" s="330"/>
      <c r="G2066" s="332" t="s">
        <v>4888</v>
      </c>
    </row>
    <row r="2067" spans="3:7" ht="14.5" x14ac:dyDescent="0.3">
      <c r="C2067" s="333" t="s">
        <v>5661</v>
      </c>
      <c r="D2067" s="334" t="s">
        <v>401</v>
      </c>
      <c r="E2067" s="335" t="s">
        <v>7608</v>
      </c>
      <c r="F2067" s="334"/>
      <c r="G2067" s="336" t="s">
        <v>4888</v>
      </c>
    </row>
    <row r="2068" spans="3:7" ht="14.5" x14ac:dyDescent="0.3">
      <c r="C2068" s="344" t="s">
        <v>5658</v>
      </c>
      <c r="D2068" s="318" t="s">
        <v>401</v>
      </c>
      <c r="E2068" s="318">
        <v>281600</v>
      </c>
      <c r="F2068" s="178">
        <v>281600001</v>
      </c>
      <c r="G2068" s="186" t="s">
        <v>7609</v>
      </c>
    </row>
    <row r="2069" spans="3:7" ht="14.5" x14ac:dyDescent="0.3">
      <c r="C2069" s="344" t="s">
        <v>5658</v>
      </c>
      <c r="D2069" s="318" t="s">
        <v>401</v>
      </c>
      <c r="E2069" s="318">
        <v>281600</v>
      </c>
      <c r="F2069" s="178">
        <v>281600002</v>
      </c>
      <c r="G2069" s="186" t="s">
        <v>7610</v>
      </c>
    </row>
    <row r="2070" spans="3:7" ht="14.5" x14ac:dyDescent="0.3">
      <c r="C2070" s="344" t="s">
        <v>5658</v>
      </c>
      <c r="D2070" s="318" t="s">
        <v>401</v>
      </c>
      <c r="E2070" s="318">
        <v>281600</v>
      </c>
      <c r="F2070" s="178">
        <v>281600003</v>
      </c>
      <c r="G2070" s="186" t="s">
        <v>7611</v>
      </c>
    </row>
    <row r="2071" spans="3:7" ht="14.5" x14ac:dyDescent="0.3">
      <c r="C2071" s="344" t="s">
        <v>5658</v>
      </c>
      <c r="D2071" s="318" t="s">
        <v>401</v>
      </c>
      <c r="E2071" s="318">
        <v>281600</v>
      </c>
      <c r="F2071" s="178">
        <v>281600004</v>
      </c>
      <c r="G2071" s="186" t="s">
        <v>7612</v>
      </c>
    </row>
    <row r="2072" spans="3:7" ht="14.5" x14ac:dyDescent="0.3">
      <c r="C2072" s="344" t="s">
        <v>5658</v>
      </c>
      <c r="D2072" s="318" t="s">
        <v>401</v>
      </c>
      <c r="E2072" s="318">
        <v>281600</v>
      </c>
      <c r="F2072" s="178">
        <v>281600005</v>
      </c>
      <c r="G2072" s="186" t="s">
        <v>7613</v>
      </c>
    </row>
    <row r="2073" spans="3:7" ht="14.5" x14ac:dyDescent="0.3">
      <c r="C2073" s="344" t="s">
        <v>5658</v>
      </c>
      <c r="D2073" s="318" t="s">
        <v>401</v>
      </c>
      <c r="E2073" s="318">
        <v>281600</v>
      </c>
      <c r="F2073" s="178">
        <v>281600006</v>
      </c>
      <c r="G2073" s="186" t="s">
        <v>7614</v>
      </c>
    </row>
    <row r="2074" spans="3:7" ht="14.5" x14ac:dyDescent="0.3">
      <c r="C2074" s="344" t="s">
        <v>5658</v>
      </c>
      <c r="D2074" s="318" t="s">
        <v>401</v>
      </c>
      <c r="E2074" s="318">
        <v>281600</v>
      </c>
      <c r="F2074" s="178">
        <v>281600007</v>
      </c>
      <c r="G2074" s="186" t="s">
        <v>7615</v>
      </c>
    </row>
    <row r="2075" spans="3:7" ht="14.5" x14ac:dyDescent="0.3">
      <c r="C2075" s="333" t="s">
        <v>5661</v>
      </c>
      <c r="D2075" s="334" t="s">
        <v>401</v>
      </c>
      <c r="E2075" s="335" t="s">
        <v>7616</v>
      </c>
      <c r="F2075" s="334"/>
      <c r="G2075" s="336" t="s">
        <v>4888</v>
      </c>
    </row>
    <row r="2076" spans="3:7" ht="14.5" x14ac:dyDescent="0.3">
      <c r="C2076" s="344" t="s">
        <v>5658</v>
      </c>
      <c r="D2076" s="318" t="s">
        <v>401</v>
      </c>
      <c r="E2076" s="318" t="s">
        <v>7616</v>
      </c>
      <c r="F2076" s="178">
        <v>281699000</v>
      </c>
      <c r="G2076" s="186" t="s">
        <v>4888</v>
      </c>
    </row>
    <row r="2077" spans="3:7" ht="14.5" x14ac:dyDescent="0.3">
      <c r="C2077" s="329" t="s">
        <v>4334</v>
      </c>
      <c r="D2077" s="330" t="s">
        <v>401</v>
      </c>
      <c r="E2077" s="331"/>
      <c r="F2077" s="330"/>
      <c r="G2077" s="332" t="s">
        <v>7617</v>
      </c>
    </row>
    <row r="2078" spans="3:7" ht="14.5" x14ac:dyDescent="0.3">
      <c r="C2078" s="333" t="s">
        <v>5661</v>
      </c>
      <c r="D2078" s="334" t="s">
        <v>401</v>
      </c>
      <c r="E2078" s="335" t="s">
        <v>7618</v>
      </c>
      <c r="F2078" s="334"/>
      <c r="G2078" s="336" t="s">
        <v>7617</v>
      </c>
    </row>
    <row r="2079" spans="3:7" ht="14.5" x14ac:dyDescent="0.3">
      <c r="C2079" s="344" t="s">
        <v>5658</v>
      </c>
      <c r="D2079" s="318" t="s">
        <v>401</v>
      </c>
      <c r="E2079" s="318">
        <v>281700</v>
      </c>
      <c r="F2079" s="178">
        <v>281700001</v>
      </c>
      <c r="G2079" s="186" t="s">
        <v>4899</v>
      </c>
    </row>
    <row r="2080" spans="3:7" ht="14.5" x14ac:dyDescent="0.3">
      <c r="C2080" s="344" t="s">
        <v>5658</v>
      </c>
      <c r="D2080" s="318" t="s">
        <v>401</v>
      </c>
      <c r="E2080" s="318">
        <v>281700</v>
      </c>
      <c r="F2080" s="178">
        <v>281700002</v>
      </c>
      <c r="G2080" s="186" t="s">
        <v>4900</v>
      </c>
    </row>
    <row r="2081" spans="3:7" ht="14.5" x14ac:dyDescent="0.3">
      <c r="C2081" s="344" t="s">
        <v>5658</v>
      </c>
      <c r="D2081" s="318" t="s">
        <v>401</v>
      </c>
      <c r="E2081" s="318">
        <v>281700</v>
      </c>
      <c r="F2081" s="178">
        <v>281700003</v>
      </c>
      <c r="G2081" s="186" t="s">
        <v>4901</v>
      </c>
    </row>
    <row r="2082" spans="3:7" ht="14.5" x14ac:dyDescent="0.3">
      <c r="C2082" s="344" t="s">
        <v>5658</v>
      </c>
      <c r="D2082" s="318" t="s">
        <v>401</v>
      </c>
      <c r="E2082" s="318">
        <v>281700</v>
      </c>
      <c r="F2082" s="178">
        <v>281700004</v>
      </c>
      <c r="G2082" s="186" t="s">
        <v>7619</v>
      </c>
    </row>
    <row r="2083" spans="3:7" ht="14.5" x14ac:dyDescent="0.3">
      <c r="C2083" s="344" t="s">
        <v>5658</v>
      </c>
      <c r="D2083" s="318" t="s">
        <v>401</v>
      </c>
      <c r="E2083" s="318">
        <v>281700</v>
      </c>
      <c r="F2083" s="178">
        <v>281700005</v>
      </c>
      <c r="G2083" s="186" t="s">
        <v>4903</v>
      </c>
    </row>
    <row r="2084" spans="3:7" ht="14.5" x14ac:dyDescent="0.3">
      <c r="C2084" s="344" t="s">
        <v>5658</v>
      </c>
      <c r="D2084" s="318" t="s">
        <v>401</v>
      </c>
      <c r="E2084" s="318">
        <v>281700</v>
      </c>
      <c r="F2084" s="178">
        <v>281700006</v>
      </c>
      <c r="G2084" s="186" t="s">
        <v>4904</v>
      </c>
    </row>
    <row r="2085" spans="3:7" ht="14.5" x14ac:dyDescent="0.3">
      <c r="C2085" s="344" t="s">
        <v>5658</v>
      </c>
      <c r="D2085" s="318" t="s">
        <v>401</v>
      </c>
      <c r="E2085" s="318">
        <v>281700</v>
      </c>
      <c r="F2085" s="178">
        <v>281700007</v>
      </c>
      <c r="G2085" s="186" t="s">
        <v>4905</v>
      </c>
    </row>
    <row r="2086" spans="3:7" ht="14.5" x14ac:dyDescent="0.3">
      <c r="C2086" s="344" t="s">
        <v>5658</v>
      </c>
      <c r="D2086" s="318" t="s">
        <v>401</v>
      </c>
      <c r="E2086" s="318">
        <v>281700</v>
      </c>
      <c r="F2086" s="178">
        <v>281700008</v>
      </c>
      <c r="G2086" s="186" t="s">
        <v>4906</v>
      </c>
    </row>
    <row r="2087" spans="3:7" ht="14.5" x14ac:dyDescent="0.3">
      <c r="C2087" s="344" t="s">
        <v>5658</v>
      </c>
      <c r="D2087" s="318" t="s">
        <v>401</v>
      </c>
      <c r="E2087" s="318">
        <v>281700</v>
      </c>
      <c r="F2087" s="178">
        <v>281700009</v>
      </c>
      <c r="G2087" s="186" t="s">
        <v>4907</v>
      </c>
    </row>
    <row r="2088" spans="3:7" ht="14.5" x14ac:dyDescent="0.3">
      <c r="C2088" s="344" t="s">
        <v>5658</v>
      </c>
      <c r="D2088" s="318" t="s">
        <v>401</v>
      </c>
      <c r="E2088" s="318">
        <v>281700</v>
      </c>
      <c r="F2088" s="178">
        <v>281700010</v>
      </c>
      <c r="G2088" s="186" t="s">
        <v>4908</v>
      </c>
    </row>
    <row r="2089" spans="3:7" ht="14.5" x14ac:dyDescent="0.3">
      <c r="C2089" s="344" t="s">
        <v>5658</v>
      </c>
      <c r="D2089" s="318" t="s">
        <v>401</v>
      </c>
      <c r="E2089" s="318">
        <v>281700</v>
      </c>
      <c r="F2089" s="178">
        <v>281700011</v>
      </c>
      <c r="G2089" s="186" t="s">
        <v>7620</v>
      </c>
    </row>
    <row r="2090" spans="3:7" ht="14.5" x14ac:dyDescent="0.3">
      <c r="C2090" s="344" t="s">
        <v>5658</v>
      </c>
      <c r="D2090" s="318" t="s">
        <v>401</v>
      </c>
      <c r="E2090" s="318">
        <v>281700</v>
      </c>
      <c r="F2090" s="178">
        <v>281700012</v>
      </c>
      <c r="G2090" s="186" t="s">
        <v>4910</v>
      </c>
    </row>
    <row r="2091" spans="3:7" ht="14.5" x14ac:dyDescent="0.3">
      <c r="C2091" s="344" t="s">
        <v>5658</v>
      </c>
      <c r="D2091" s="318" t="s">
        <v>401</v>
      </c>
      <c r="E2091" s="318">
        <v>281700</v>
      </c>
      <c r="F2091" s="178">
        <v>281700013</v>
      </c>
      <c r="G2091" s="186" t="s">
        <v>4911</v>
      </c>
    </row>
    <row r="2092" spans="3:7" ht="14.5" x14ac:dyDescent="0.3">
      <c r="C2092" s="344" t="s">
        <v>5658</v>
      </c>
      <c r="D2092" s="318" t="s">
        <v>401</v>
      </c>
      <c r="E2092" s="318">
        <v>281700</v>
      </c>
      <c r="F2092" s="178">
        <v>281700014</v>
      </c>
      <c r="G2092" s="186" t="s">
        <v>4912</v>
      </c>
    </row>
    <row r="2093" spans="3:7" ht="14.5" x14ac:dyDescent="0.3">
      <c r="C2093" s="344" t="s">
        <v>5658</v>
      </c>
      <c r="D2093" s="318" t="s">
        <v>401</v>
      </c>
      <c r="E2093" s="318">
        <v>281700</v>
      </c>
      <c r="F2093" s="178">
        <v>281700015</v>
      </c>
      <c r="G2093" s="186" t="s">
        <v>4913</v>
      </c>
    </row>
    <row r="2094" spans="3:7" ht="14.5" x14ac:dyDescent="0.3">
      <c r="C2094" s="344" t="s">
        <v>5658</v>
      </c>
      <c r="D2094" s="318" t="s">
        <v>401</v>
      </c>
      <c r="E2094" s="318">
        <v>281700</v>
      </c>
      <c r="F2094" s="178">
        <v>281700016</v>
      </c>
      <c r="G2094" s="186" t="s">
        <v>4914</v>
      </c>
    </row>
    <row r="2095" spans="3:7" ht="14.5" x14ac:dyDescent="0.3">
      <c r="C2095" s="344" t="s">
        <v>5658</v>
      </c>
      <c r="D2095" s="318" t="s">
        <v>401</v>
      </c>
      <c r="E2095" s="318">
        <v>281700</v>
      </c>
      <c r="F2095" s="178">
        <v>281700017</v>
      </c>
      <c r="G2095" s="186" t="s">
        <v>4915</v>
      </c>
    </row>
    <row r="2096" spans="3:7" ht="14.5" x14ac:dyDescent="0.3">
      <c r="C2096" s="344" t="s">
        <v>5658</v>
      </c>
      <c r="D2096" s="318" t="s">
        <v>401</v>
      </c>
      <c r="E2096" s="318">
        <v>281700</v>
      </c>
      <c r="F2096" s="178">
        <v>281700018</v>
      </c>
      <c r="G2096" s="186" t="s">
        <v>4916</v>
      </c>
    </row>
    <row r="2097" spans="3:7" ht="14.5" x14ac:dyDescent="0.3">
      <c r="C2097" s="344" t="s">
        <v>5658</v>
      </c>
      <c r="D2097" s="318" t="s">
        <v>401</v>
      </c>
      <c r="E2097" s="318">
        <v>281700</v>
      </c>
      <c r="F2097" s="178">
        <v>281700019</v>
      </c>
      <c r="G2097" s="186" t="s">
        <v>4917</v>
      </c>
    </row>
    <row r="2098" spans="3:7" ht="14.5" x14ac:dyDescent="0.3">
      <c r="C2098" s="333" t="s">
        <v>5661</v>
      </c>
      <c r="D2098" s="334" t="s">
        <v>401</v>
      </c>
      <c r="E2098" s="335" t="s">
        <v>7621</v>
      </c>
      <c r="F2098" s="334"/>
      <c r="G2098" s="336" t="s">
        <v>7617</v>
      </c>
    </row>
    <row r="2099" spans="3:7" ht="14.5" x14ac:dyDescent="0.3">
      <c r="C2099" s="344" t="s">
        <v>5658</v>
      </c>
      <c r="D2099" s="318" t="s">
        <v>401</v>
      </c>
      <c r="E2099" s="318" t="s">
        <v>7621</v>
      </c>
      <c r="F2099" s="178">
        <v>281799000</v>
      </c>
      <c r="G2099" s="186" t="s">
        <v>7617</v>
      </c>
    </row>
    <row r="2100" spans="3:7" ht="14.5" x14ac:dyDescent="0.3">
      <c r="C2100" s="329" t="s">
        <v>4334</v>
      </c>
      <c r="D2100" s="330" t="s">
        <v>401</v>
      </c>
      <c r="E2100" s="331"/>
      <c r="F2100" s="330"/>
      <c r="G2100" s="332" t="s">
        <v>4889</v>
      </c>
    </row>
    <row r="2101" spans="3:7" ht="14.5" x14ac:dyDescent="0.3">
      <c r="C2101" s="333" t="s">
        <v>5661</v>
      </c>
      <c r="D2101" s="334" t="s">
        <v>401</v>
      </c>
      <c r="E2101" s="335" t="s">
        <v>7622</v>
      </c>
      <c r="F2101" s="334"/>
      <c r="G2101" s="336" t="s">
        <v>4889</v>
      </c>
    </row>
    <row r="2102" spans="3:7" ht="14.5" x14ac:dyDescent="0.3">
      <c r="C2102" s="344" t="s">
        <v>5658</v>
      </c>
      <c r="D2102" s="318" t="s">
        <v>401</v>
      </c>
      <c r="E2102" s="318">
        <v>281800</v>
      </c>
      <c r="F2102" s="178">
        <v>281800001</v>
      </c>
      <c r="G2102" s="186" t="s">
        <v>7623</v>
      </c>
    </row>
    <row r="2103" spans="3:7" ht="14.5" x14ac:dyDescent="0.3">
      <c r="C2103" s="344" t="s">
        <v>5658</v>
      </c>
      <c r="D2103" s="318" t="s">
        <v>401</v>
      </c>
      <c r="E2103" s="318">
        <v>281800</v>
      </c>
      <c r="F2103" s="178">
        <v>281800002</v>
      </c>
      <c r="G2103" s="186" t="s">
        <v>7624</v>
      </c>
    </row>
    <row r="2104" spans="3:7" ht="14.5" x14ac:dyDescent="0.3">
      <c r="C2104" s="344" t="s">
        <v>5658</v>
      </c>
      <c r="D2104" s="318" t="s">
        <v>401</v>
      </c>
      <c r="E2104" s="318">
        <v>281800</v>
      </c>
      <c r="F2104" s="178">
        <v>281800003</v>
      </c>
      <c r="G2104" s="186" t="s">
        <v>7625</v>
      </c>
    </row>
    <row r="2105" spans="3:7" ht="14.5" x14ac:dyDescent="0.3">
      <c r="C2105" s="344" t="s">
        <v>5658</v>
      </c>
      <c r="D2105" s="318" t="s">
        <v>401</v>
      </c>
      <c r="E2105" s="318">
        <v>281800</v>
      </c>
      <c r="F2105" s="178">
        <v>281800004</v>
      </c>
      <c r="G2105" s="186" t="s">
        <v>7626</v>
      </c>
    </row>
    <row r="2106" spans="3:7" ht="14.5" x14ac:dyDescent="0.3">
      <c r="C2106" s="344" t="s">
        <v>5658</v>
      </c>
      <c r="D2106" s="318" t="s">
        <v>401</v>
      </c>
      <c r="E2106" s="318">
        <v>281800</v>
      </c>
      <c r="F2106" s="178">
        <v>281800005</v>
      </c>
      <c r="G2106" s="186" t="s">
        <v>7627</v>
      </c>
    </row>
    <row r="2107" spans="3:7" ht="14.5" x14ac:dyDescent="0.3">
      <c r="C2107" s="344" t="s">
        <v>5658</v>
      </c>
      <c r="D2107" s="318" t="s">
        <v>401</v>
      </c>
      <c r="E2107" s="318">
        <v>281800</v>
      </c>
      <c r="F2107" s="178">
        <v>281800006</v>
      </c>
      <c r="G2107" s="186" t="s">
        <v>7628</v>
      </c>
    </row>
    <row r="2108" spans="3:7" ht="14.5" x14ac:dyDescent="0.3">
      <c r="C2108" s="344" t="s">
        <v>5658</v>
      </c>
      <c r="D2108" s="318" t="s">
        <v>401</v>
      </c>
      <c r="E2108" s="318">
        <v>281800</v>
      </c>
      <c r="F2108" s="178">
        <v>281800007</v>
      </c>
      <c r="G2108" s="186" t="s">
        <v>7629</v>
      </c>
    </row>
    <row r="2109" spans="3:7" ht="14.5" x14ac:dyDescent="0.3">
      <c r="C2109" s="344" t="s">
        <v>5658</v>
      </c>
      <c r="D2109" s="318" t="s">
        <v>401</v>
      </c>
      <c r="E2109" s="318">
        <v>281800</v>
      </c>
      <c r="F2109" s="178">
        <v>281800008</v>
      </c>
      <c r="G2109" s="186" t="s">
        <v>7630</v>
      </c>
    </row>
    <row r="2110" spans="3:7" ht="14.5" x14ac:dyDescent="0.3">
      <c r="C2110" s="344" t="s">
        <v>5658</v>
      </c>
      <c r="D2110" s="318" t="s">
        <v>401</v>
      </c>
      <c r="E2110" s="318">
        <v>281800</v>
      </c>
      <c r="F2110" s="178">
        <v>281800009</v>
      </c>
      <c r="G2110" s="186" t="s">
        <v>7631</v>
      </c>
    </row>
    <row r="2111" spans="3:7" ht="14.5" x14ac:dyDescent="0.3">
      <c r="C2111" s="344" t="s">
        <v>5658</v>
      </c>
      <c r="D2111" s="318" t="s">
        <v>401</v>
      </c>
      <c r="E2111" s="318">
        <v>281800</v>
      </c>
      <c r="F2111" s="178">
        <v>281800010</v>
      </c>
      <c r="G2111" s="186" t="s">
        <v>7632</v>
      </c>
    </row>
    <row r="2112" spans="3:7" ht="14.5" x14ac:dyDescent="0.3">
      <c r="C2112" s="344" t="s">
        <v>5658</v>
      </c>
      <c r="D2112" s="318" t="s">
        <v>401</v>
      </c>
      <c r="E2112" s="318">
        <v>281800</v>
      </c>
      <c r="F2112" s="178">
        <v>281800011</v>
      </c>
      <c r="G2112" s="345" t="s">
        <v>7633</v>
      </c>
    </row>
    <row r="2113" spans="3:7" ht="14.5" x14ac:dyDescent="0.3">
      <c r="C2113" s="344" t="s">
        <v>5658</v>
      </c>
      <c r="D2113" s="318" t="s">
        <v>401</v>
      </c>
      <c r="E2113" s="318">
        <v>281800</v>
      </c>
      <c r="F2113" s="178">
        <v>281800012</v>
      </c>
      <c r="G2113" s="186" t="s">
        <v>7634</v>
      </c>
    </row>
    <row r="2114" spans="3:7" ht="14.5" x14ac:dyDescent="0.3">
      <c r="C2114" s="333" t="s">
        <v>5661</v>
      </c>
      <c r="D2114" s="334" t="s">
        <v>401</v>
      </c>
      <c r="E2114" s="335" t="s">
        <v>7635</v>
      </c>
      <c r="F2114" s="334"/>
      <c r="G2114" s="336" t="s">
        <v>4889</v>
      </c>
    </row>
    <row r="2115" spans="3:7" ht="14.5" x14ac:dyDescent="0.3">
      <c r="C2115" s="344" t="s">
        <v>5658</v>
      </c>
      <c r="D2115" s="318" t="s">
        <v>401</v>
      </c>
      <c r="E2115" s="318" t="s">
        <v>7635</v>
      </c>
      <c r="F2115" s="178">
        <v>281899000</v>
      </c>
      <c r="G2115" s="186" t="s">
        <v>4889</v>
      </c>
    </row>
    <row r="2116" spans="3:7" ht="14.5" x14ac:dyDescent="0.3">
      <c r="C2116" s="329" t="s">
        <v>4334</v>
      </c>
      <c r="D2116" s="330" t="s">
        <v>401</v>
      </c>
      <c r="E2116" s="331"/>
      <c r="F2116" s="330"/>
      <c r="G2116" s="332" t="s">
        <v>4880</v>
      </c>
    </row>
    <row r="2117" spans="3:7" ht="14.5" x14ac:dyDescent="0.3">
      <c r="C2117" s="333" t="s">
        <v>5661</v>
      </c>
      <c r="D2117" s="334" t="s">
        <v>401</v>
      </c>
      <c r="E2117" s="335" t="s">
        <v>7636</v>
      </c>
      <c r="F2117" s="334"/>
      <c r="G2117" s="336" t="s">
        <v>4880</v>
      </c>
    </row>
    <row r="2118" spans="3:7" ht="14.5" x14ac:dyDescent="0.3">
      <c r="C2118" s="344" t="s">
        <v>5658</v>
      </c>
      <c r="D2118" s="318" t="s">
        <v>401</v>
      </c>
      <c r="E2118" s="318">
        <v>281900</v>
      </c>
      <c r="F2118" s="178">
        <v>281900001</v>
      </c>
      <c r="G2118" s="186" t="s">
        <v>7637</v>
      </c>
    </row>
    <row r="2119" spans="3:7" ht="14.5" x14ac:dyDescent="0.3">
      <c r="C2119" s="344" t="s">
        <v>5658</v>
      </c>
      <c r="D2119" s="318" t="s">
        <v>401</v>
      </c>
      <c r="E2119" s="318">
        <v>281900</v>
      </c>
      <c r="F2119" s="178">
        <v>281900002</v>
      </c>
      <c r="G2119" s="186" t="s">
        <v>7638</v>
      </c>
    </row>
    <row r="2120" spans="3:7" ht="14.5" x14ac:dyDescent="0.3">
      <c r="C2120" s="344" t="s">
        <v>5658</v>
      </c>
      <c r="D2120" s="318" t="s">
        <v>401</v>
      </c>
      <c r="E2120" s="318">
        <v>281900</v>
      </c>
      <c r="F2120" s="178">
        <v>281900003</v>
      </c>
      <c r="G2120" s="186" t="s">
        <v>7639</v>
      </c>
    </row>
    <row r="2121" spans="3:7" ht="14.5" x14ac:dyDescent="0.3">
      <c r="C2121" s="344" t="s">
        <v>5658</v>
      </c>
      <c r="D2121" s="318" t="s">
        <v>401</v>
      </c>
      <c r="E2121" s="318">
        <v>281900</v>
      </c>
      <c r="F2121" s="178">
        <v>281900004</v>
      </c>
      <c r="G2121" s="186" t="s">
        <v>7640</v>
      </c>
    </row>
    <row r="2122" spans="3:7" ht="14.5" x14ac:dyDescent="0.3">
      <c r="C2122" s="344" t="s">
        <v>5658</v>
      </c>
      <c r="D2122" s="318" t="s">
        <v>401</v>
      </c>
      <c r="E2122" s="318">
        <v>281900</v>
      </c>
      <c r="F2122" s="178">
        <v>281900005</v>
      </c>
      <c r="G2122" s="186" t="s">
        <v>7641</v>
      </c>
    </row>
    <row r="2123" spans="3:7" ht="14.5" x14ac:dyDescent="0.3">
      <c r="C2123" s="344" t="s">
        <v>5658</v>
      </c>
      <c r="D2123" s="318" t="s">
        <v>401</v>
      </c>
      <c r="E2123" s="318">
        <v>281900</v>
      </c>
      <c r="F2123" s="178">
        <v>281900006</v>
      </c>
      <c r="G2123" s="186" t="s">
        <v>7642</v>
      </c>
    </row>
    <row r="2124" spans="3:7" ht="14.5" x14ac:dyDescent="0.3">
      <c r="C2124" s="344" t="s">
        <v>5658</v>
      </c>
      <c r="D2124" s="318" t="s">
        <v>401</v>
      </c>
      <c r="E2124" s="318">
        <v>281900</v>
      </c>
      <c r="F2124" s="178">
        <v>281900007</v>
      </c>
      <c r="G2124" s="186" t="s">
        <v>7643</v>
      </c>
    </row>
    <row r="2125" spans="3:7" ht="14.5" x14ac:dyDescent="0.3">
      <c r="C2125" s="344" t="s">
        <v>5658</v>
      </c>
      <c r="D2125" s="318" t="s">
        <v>401</v>
      </c>
      <c r="E2125" s="318">
        <v>281900</v>
      </c>
      <c r="F2125" s="178">
        <v>281900008</v>
      </c>
      <c r="G2125" s="186" t="s">
        <v>7644</v>
      </c>
    </row>
    <row r="2126" spans="3:7" ht="14.5" x14ac:dyDescent="0.3">
      <c r="C2126" s="344" t="s">
        <v>5658</v>
      </c>
      <c r="D2126" s="318" t="s">
        <v>401</v>
      </c>
      <c r="E2126" s="318">
        <v>281900</v>
      </c>
      <c r="F2126" s="178">
        <v>281900009</v>
      </c>
      <c r="G2126" s="186" t="s">
        <v>7645</v>
      </c>
    </row>
    <row r="2127" spans="3:7" ht="14.5" x14ac:dyDescent="0.3">
      <c r="C2127" s="344" t="s">
        <v>5658</v>
      </c>
      <c r="D2127" s="318" t="s">
        <v>401</v>
      </c>
      <c r="E2127" s="318">
        <v>281900</v>
      </c>
      <c r="F2127" s="178">
        <v>281900010</v>
      </c>
      <c r="G2127" s="186" t="s">
        <v>7646</v>
      </c>
    </row>
    <row r="2128" spans="3:7" ht="14.5" x14ac:dyDescent="0.3">
      <c r="C2128" s="344" t="s">
        <v>5658</v>
      </c>
      <c r="D2128" s="318" t="s">
        <v>401</v>
      </c>
      <c r="E2128" s="318">
        <v>281900</v>
      </c>
      <c r="F2128" s="178">
        <v>281900011</v>
      </c>
      <c r="G2128" s="186" t="s">
        <v>7647</v>
      </c>
    </row>
    <row r="2129" spans="3:7" ht="14.5" x14ac:dyDescent="0.3">
      <c r="C2129" s="344" t="s">
        <v>5658</v>
      </c>
      <c r="D2129" s="318" t="s">
        <v>401</v>
      </c>
      <c r="E2129" s="318">
        <v>281900</v>
      </c>
      <c r="F2129" s="178">
        <v>281900012</v>
      </c>
      <c r="G2129" s="186" t="s">
        <v>7648</v>
      </c>
    </row>
    <row r="2130" spans="3:7" ht="14.5" x14ac:dyDescent="0.3">
      <c r="C2130" s="344" t="s">
        <v>5658</v>
      </c>
      <c r="D2130" s="318" t="s">
        <v>401</v>
      </c>
      <c r="E2130" s="318">
        <v>281900</v>
      </c>
      <c r="F2130" s="178">
        <v>281900013</v>
      </c>
      <c r="G2130" s="186" t="s">
        <v>7649</v>
      </c>
    </row>
    <row r="2131" spans="3:7" ht="14.5" x14ac:dyDescent="0.3">
      <c r="C2131" s="344" t="s">
        <v>5658</v>
      </c>
      <c r="D2131" s="318" t="s">
        <v>401</v>
      </c>
      <c r="E2131" s="318">
        <v>281900</v>
      </c>
      <c r="F2131" s="178">
        <v>281900014</v>
      </c>
      <c r="G2131" s="186" t="s">
        <v>7650</v>
      </c>
    </row>
    <row r="2132" spans="3:7" ht="14.5" x14ac:dyDescent="0.3">
      <c r="C2132" s="344" t="s">
        <v>5658</v>
      </c>
      <c r="D2132" s="318" t="s">
        <v>401</v>
      </c>
      <c r="E2132" s="318">
        <v>281900</v>
      </c>
      <c r="F2132" s="178">
        <v>281900015</v>
      </c>
      <c r="G2132" s="186" t="s">
        <v>7651</v>
      </c>
    </row>
    <row r="2133" spans="3:7" ht="14.5" x14ac:dyDescent="0.3">
      <c r="C2133" s="344" t="s">
        <v>5658</v>
      </c>
      <c r="D2133" s="318" t="s">
        <v>401</v>
      </c>
      <c r="E2133" s="318">
        <v>281900</v>
      </c>
      <c r="F2133" s="178">
        <v>281900016</v>
      </c>
      <c r="G2133" s="186" t="s">
        <v>7652</v>
      </c>
    </row>
    <row r="2134" spans="3:7" ht="14.5" x14ac:dyDescent="0.3">
      <c r="C2134" s="344" t="s">
        <v>5658</v>
      </c>
      <c r="D2134" s="318" t="s">
        <v>401</v>
      </c>
      <c r="E2134" s="318">
        <v>281900</v>
      </c>
      <c r="F2134" s="178">
        <v>281900017</v>
      </c>
      <c r="G2134" s="186" t="s">
        <v>7653</v>
      </c>
    </row>
    <row r="2135" spans="3:7" ht="14.5" x14ac:dyDescent="0.3">
      <c r="C2135" s="344" t="s">
        <v>5658</v>
      </c>
      <c r="D2135" s="318" t="s">
        <v>401</v>
      </c>
      <c r="E2135" s="318">
        <v>281900</v>
      </c>
      <c r="F2135" s="178">
        <v>281900018</v>
      </c>
      <c r="G2135" s="186" t="s">
        <v>7654</v>
      </c>
    </row>
    <row r="2136" spans="3:7" ht="14.5" x14ac:dyDescent="0.3">
      <c r="C2136" s="344" t="s">
        <v>5658</v>
      </c>
      <c r="D2136" s="318" t="s">
        <v>401</v>
      </c>
      <c r="E2136" s="318">
        <v>281900</v>
      </c>
      <c r="F2136" s="178">
        <v>281900019</v>
      </c>
      <c r="G2136" s="186" t="s">
        <v>7655</v>
      </c>
    </row>
    <row r="2137" spans="3:7" ht="14.5" x14ac:dyDescent="0.3">
      <c r="C2137" s="344" t="s">
        <v>5658</v>
      </c>
      <c r="D2137" s="318" t="s">
        <v>401</v>
      </c>
      <c r="E2137" s="318">
        <v>281900</v>
      </c>
      <c r="F2137" s="178">
        <v>281900020</v>
      </c>
      <c r="G2137" s="186" t="s">
        <v>7656</v>
      </c>
    </row>
    <row r="2138" spans="3:7" ht="14.5" x14ac:dyDescent="0.3">
      <c r="C2138" s="333" t="s">
        <v>5661</v>
      </c>
      <c r="D2138" s="334" t="s">
        <v>401</v>
      </c>
      <c r="E2138" s="335" t="s">
        <v>7657</v>
      </c>
      <c r="F2138" s="334"/>
      <c r="G2138" s="336" t="s">
        <v>4880</v>
      </c>
    </row>
    <row r="2139" spans="3:7" ht="14.5" x14ac:dyDescent="0.3">
      <c r="C2139" s="344" t="s">
        <v>5658</v>
      </c>
      <c r="D2139" s="318" t="s">
        <v>401</v>
      </c>
      <c r="E2139" s="318" t="s">
        <v>7657</v>
      </c>
      <c r="F2139" s="178">
        <v>281999000</v>
      </c>
      <c r="G2139" s="186" t="s">
        <v>4880</v>
      </c>
    </row>
    <row r="2140" spans="3:7" ht="14.5" x14ac:dyDescent="0.3">
      <c r="C2140" s="325" t="s">
        <v>5656</v>
      </c>
      <c r="D2140" s="326" t="s">
        <v>401</v>
      </c>
      <c r="E2140" s="327"/>
      <c r="F2140" s="326"/>
      <c r="G2140" s="328" t="s">
        <v>7658</v>
      </c>
    </row>
    <row r="2141" spans="3:7" ht="14.5" x14ac:dyDescent="0.3">
      <c r="C2141" s="329" t="s">
        <v>4334</v>
      </c>
      <c r="D2141" s="330" t="s">
        <v>401</v>
      </c>
      <c r="E2141" s="331"/>
      <c r="F2141" s="330"/>
      <c r="G2141" s="332" t="s">
        <v>4890</v>
      </c>
    </row>
    <row r="2142" spans="3:7" ht="14.5" x14ac:dyDescent="0.3">
      <c r="C2142" s="333" t="s">
        <v>5661</v>
      </c>
      <c r="D2142" s="334" t="s">
        <v>401</v>
      </c>
      <c r="E2142" s="335" t="s">
        <v>7659</v>
      </c>
      <c r="F2142" s="334"/>
      <c r="G2142" s="336" t="s">
        <v>4890</v>
      </c>
    </row>
    <row r="2143" spans="3:7" ht="14.5" x14ac:dyDescent="0.3">
      <c r="C2143" s="344" t="s">
        <v>5658</v>
      </c>
      <c r="D2143" s="318" t="s">
        <v>401</v>
      </c>
      <c r="E2143" s="318">
        <v>282100</v>
      </c>
      <c r="F2143" s="178">
        <v>282100001</v>
      </c>
      <c r="G2143" s="186" t="s">
        <v>7660</v>
      </c>
    </row>
    <row r="2144" spans="3:7" ht="14.5" x14ac:dyDescent="0.3">
      <c r="C2144" s="344" t="s">
        <v>5658</v>
      </c>
      <c r="D2144" s="318" t="s">
        <v>401</v>
      </c>
      <c r="E2144" s="318">
        <v>282100</v>
      </c>
      <c r="F2144" s="178">
        <v>282100002</v>
      </c>
      <c r="G2144" s="186" t="s">
        <v>7661</v>
      </c>
    </row>
    <row r="2145" spans="3:7" ht="14.5" x14ac:dyDescent="0.3">
      <c r="C2145" s="344" t="s">
        <v>5658</v>
      </c>
      <c r="D2145" s="318" t="s">
        <v>401</v>
      </c>
      <c r="E2145" s="318">
        <v>282100</v>
      </c>
      <c r="F2145" s="178">
        <v>282100003</v>
      </c>
      <c r="G2145" s="186" t="s">
        <v>7662</v>
      </c>
    </row>
    <row r="2146" spans="3:7" ht="14.5" x14ac:dyDescent="0.3">
      <c r="C2146" s="344" t="s">
        <v>5658</v>
      </c>
      <c r="D2146" s="318" t="s">
        <v>401</v>
      </c>
      <c r="E2146" s="318">
        <v>282100</v>
      </c>
      <c r="F2146" s="178">
        <v>282100004</v>
      </c>
      <c r="G2146" s="186" t="s">
        <v>7663</v>
      </c>
    </row>
    <row r="2147" spans="3:7" ht="14.5" x14ac:dyDescent="0.3">
      <c r="C2147" s="344" t="s">
        <v>5658</v>
      </c>
      <c r="D2147" s="318" t="s">
        <v>401</v>
      </c>
      <c r="E2147" s="318">
        <v>282100</v>
      </c>
      <c r="F2147" s="178">
        <v>282100005</v>
      </c>
      <c r="G2147" s="186" t="s">
        <v>7664</v>
      </c>
    </row>
    <row r="2148" spans="3:7" ht="14.5" x14ac:dyDescent="0.3">
      <c r="C2148" s="344" t="s">
        <v>5658</v>
      </c>
      <c r="D2148" s="318" t="s">
        <v>401</v>
      </c>
      <c r="E2148" s="318">
        <v>282100</v>
      </c>
      <c r="F2148" s="178">
        <v>282100006</v>
      </c>
      <c r="G2148" s="186" t="s">
        <v>7665</v>
      </c>
    </row>
    <row r="2149" spans="3:7" ht="14.5" x14ac:dyDescent="0.3">
      <c r="C2149" s="344" t="s">
        <v>5658</v>
      </c>
      <c r="D2149" s="318" t="s">
        <v>401</v>
      </c>
      <c r="E2149" s="318">
        <v>282100</v>
      </c>
      <c r="F2149" s="178">
        <v>282100007</v>
      </c>
      <c r="G2149" s="186" t="s">
        <v>7666</v>
      </c>
    </row>
    <row r="2150" spans="3:7" ht="14.5" x14ac:dyDescent="0.3">
      <c r="C2150" s="344" t="s">
        <v>5658</v>
      </c>
      <c r="D2150" s="318" t="s">
        <v>401</v>
      </c>
      <c r="E2150" s="318">
        <v>282100</v>
      </c>
      <c r="F2150" s="178">
        <v>282100008</v>
      </c>
      <c r="G2150" s="186" t="s">
        <v>7667</v>
      </c>
    </row>
    <row r="2151" spans="3:7" ht="14.5" x14ac:dyDescent="0.3">
      <c r="C2151" s="344" t="s">
        <v>5658</v>
      </c>
      <c r="D2151" s="318" t="s">
        <v>401</v>
      </c>
      <c r="E2151" s="318">
        <v>282100</v>
      </c>
      <c r="F2151" s="178">
        <v>282100009</v>
      </c>
      <c r="G2151" s="186" t="s">
        <v>7668</v>
      </c>
    </row>
    <row r="2152" spans="3:7" ht="14.5" x14ac:dyDescent="0.3">
      <c r="C2152" s="333" t="s">
        <v>5661</v>
      </c>
      <c r="D2152" s="334" t="s">
        <v>401</v>
      </c>
      <c r="E2152" s="335" t="s">
        <v>7669</v>
      </c>
      <c r="F2152" s="334"/>
      <c r="G2152" s="336" t="s">
        <v>4890</v>
      </c>
    </row>
    <row r="2153" spans="3:7" ht="14.5" x14ac:dyDescent="0.3">
      <c r="C2153" s="344" t="s">
        <v>5658</v>
      </c>
      <c r="D2153" s="318" t="s">
        <v>401</v>
      </c>
      <c r="E2153" s="318" t="s">
        <v>7669</v>
      </c>
      <c r="F2153" s="178">
        <v>282199000</v>
      </c>
      <c r="G2153" s="186" t="s">
        <v>4890</v>
      </c>
    </row>
    <row r="2154" spans="3:7" ht="14.5" x14ac:dyDescent="0.3">
      <c r="C2154" s="329" t="s">
        <v>4334</v>
      </c>
      <c r="D2154" s="330" t="s">
        <v>401</v>
      </c>
      <c r="E2154" s="331"/>
      <c r="F2154" s="330"/>
      <c r="G2154" s="332" t="s">
        <v>4891</v>
      </c>
    </row>
    <row r="2155" spans="3:7" ht="14.5" x14ac:dyDescent="0.3">
      <c r="C2155" s="333" t="s">
        <v>5661</v>
      </c>
      <c r="D2155" s="334" t="s">
        <v>401</v>
      </c>
      <c r="E2155" s="335" t="s">
        <v>7670</v>
      </c>
      <c r="F2155" s="334"/>
      <c r="G2155" s="336" t="s">
        <v>4891</v>
      </c>
    </row>
    <row r="2156" spans="3:7" ht="29" x14ac:dyDescent="0.3">
      <c r="C2156" s="344" t="s">
        <v>5658</v>
      </c>
      <c r="D2156" s="318" t="s">
        <v>401</v>
      </c>
      <c r="E2156" s="318">
        <v>282200</v>
      </c>
      <c r="F2156" s="178">
        <v>282200001</v>
      </c>
      <c r="G2156" s="186" t="s">
        <v>7671</v>
      </c>
    </row>
    <row r="2157" spans="3:7" ht="14.5" x14ac:dyDescent="0.3">
      <c r="C2157" s="344" t="s">
        <v>5658</v>
      </c>
      <c r="D2157" s="318" t="s">
        <v>401</v>
      </c>
      <c r="E2157" s="318">
        <v>282200</v>
      </c>
      <c r="F2157" s="178">
        <v>282200002</v>
      </c>
      <c r="G2157" s="186" t="s">
        <v>7672</v>
      </c>
    </row>
    <row r="2158" spans="3:7" ht="14.5" x14ac:dyDescent="0.3">
      <c r="C2158" s="344" t="s">
        <v>5658</v>
      </c>
      <c r="D2158" s="318" t="s">
        <v>401</v>
      </c>
      <c r="E2158" s="318">
        <v>282200</v>
      </c>
      <c r="F2158" s="178">
        <v>282200003</v>
      </c>
      <c r="G2158" s="186" t="s">
        <v>7673</v>
      </c>
    </row>
    <row r="2159" spans="3:7" ht="14.5" x14ac:dyDescent="0.3">
      <c r="C2159" s="344" t="s">
        <v>5658</v>
      </c>
      <c r="D2159" s="318" t="s">
        <v>401</v>
      </c>
      <c r="E2159" s="318">
        <v>282200</v>
      </c>
      <c r="F2159" s="178">
        <v>282200004</v>
      </c>
      <c r="G2159" s="186" t="s">
        <v>7674</v>
      </c>
    </row>
    <row r="2160" spans="3:7" ht="14.5" x14ac:dyDescent="0.3">
      <c r="C2160" s="344" t="s">
        <v>5658</v>
      </c>
      <c r="D2160" s="318" t="s">
        <v>401</v>
      </c>
      <c r="E2160" s="318">
        <v>282200</v>
      </c>
      <c r="F2160" s="178">
        <v>282200005</v>
      </c>
      <c r="G2160" s="186" t="s">
        <v>7675</v>
      </c>
    </row>
    <row r="2161" spans="3:7" ht="14.5" x14ac:dyDescent="0.3">
      <c r="C2161" s="344" t="s">
        <v>5658</v>
      </c>
      <c r="D2161" s="318" t="s">
        <v>401</v>
      </c>
      <c r="E2161" s="318">
        <v>282200</v>
      </c>
      <c r="F2161" s="178">
        <v>282200006</v>
      </c>
      <c r="G2161" s="186" t="s">
        <v>7676</v>
      </c>
    </row>
    <row r="2162" spans="3:7" ht="14.5" x14ac:dyDescent="0.3">
      <c r="C2162" s="344" t="s">
        <v>5658</v>
      </c>
      <c r="D2162" s="318" t="s">
        <v>401</v>
      </c>
      <c r="E2162" s="318">
        <v>282200</v>
      </c>
      <c r="F2162" s="178">
        <v>282200007</v>
      </c>
      <c r="G2162" s="186" t="s">
        <v>7677</v>
      </c>
    </row>
    <row r="2163" spans="3:7" ht="14.5" x14ac:dyDescent="0.3">
      <c r="C2163" s="344" t="s">
        <v>5658</v>
      </c>
      <c r="D2163" s="318" t="s">
        <v>401</v>
      </c>
      <c r="E2163" s="318">
        <v>282200</v>
      </c>
      <c r="F2163" s="178">
        <v>282200008</v>
      </c>
      <c r="G2163" s="186" t="s">
        <v>7678</v>
      </c>
    </row>
    <row r="2164" spans="3:7" ht="14.5" x14ac:dyDescent="0.3">
      <c r="C2164" s="344" t="s">
        <v>5658</v>
      </c>
      <c r="D2164" s="318" t="s">
        <v>401</v>
      </c>
      <c r="E2164" s="318">
        <v>282200</v>
      </c>
      <c r="F2164" s="178">
        <v>282200009</v>
      </c>
      <c r="G2164" s="186" t="s">
        <v>7679</v>
      </c>
    </row>
    <row r="2165" spans="3:7" ht="29" x14ac:dyDescent="0.3">
      <c r="C2165" s="344" t="s">
        <v>5658</v>
      </c>
      <c r="D2165" s="318" t="s">
        <v>401</v>
      </c>
      <c r="E2165" s="318">
        <v>282200</v>
      </c>
      <c r="F2165" s="178">
        <v>282200010</v>
      </c>
      <c r="G2165" s="186" t="s">
        <v>7680</v>
      </c>
    </row>
    <row r="2166" spans="3:7" ht="14.5" x14ac:dyDescent="0.3">
      <c r="C2166" s="333" t="s">
        <v>5661</v>
      </c>
      <c r="D2166" s="334" t="s">
        <v>401</v>
      </c>
      <c r="E2166" s="335" t="s">
        <v>7681</v>
      </c>
      <c r="F2166" s="334"/>
      <c r="G2166" s="336" t="s">
        <v>4891</v>
      </c>
    </row>
    <row r="2167" spans="3:7" ht="14.5" x14ac:dyDescent="0.3">
      <c r="C2167" s="344" t="s">
        <v>5658</v>
      </c>
      <c r="D2167" s="318" t="s">
        <v>401</v>
      </c>
      <c r="E2167" s="318" t="s">
        <v>7681</v>
      </c>
      <c r="F2167" s="178">
        <v>282299000</v>
      </c>
      <c r="G2167" s="186" t="s">
        <v>4891</v>
      </c>
    </row>
    <row r="2168" spans="3:7" ht="14.5" x14ac:dyDescent="0.3">
      <c r="C2168" s="329" t="s">
        <v>4334</v>
      </c>
      <c r="D2168" s="330" t="s">
        <v>401</v>
      </c>
      <c r="E2168" s="331"/>
      <c r="F2168" s="330"/>
      <c r="G2168" s="332" t="s">
        <v>4892</v>
      </c>
    </row>
    <row r="2169" spans="3:7" ht="14.5" x14ac:dyDescent="0.3">
      <c r="C2169" s="333" t="s">
        <v>5661</v>
      </c>
      <c r="D2169" s="334" t="s">
        <v>401</v>
      </c>
      <c r="E2169" s="335" t="s">
        <v>7682</v>
      </c>
      <c r="F2169" s="334"/>
      <c r="G2169" s="336" t="s">
        <v>4892</v>
      </c>
    </row>
    <row r="2170" spans="3:7" ht="14.5" x14ac:dyDescent="0.3">
      <c r="C2170" s="344" t="s">
        <v>5658</v>
      </c>
      <c r="D2170" s="318" t="s">
        <v>401</v>
      </c>
      <c r="E2170" s="318">
        <v>282300</v>
      </c>
      <c r="F2170" s="178">
        <v>282300001</v>
      </c>
      <c r="G2170" s="186" t="s">
        <v>7683</v>
      </c>
    </row>
    <row r="2171" spans="3:7" ht="14.5" x14ac:dyDescent="0.3">
      <c r="C2171" s="344" t="s">
        <v>5658</v>
      </c>
      <c r="D2171" s="318" t="s">
        <v>401</v>
      </c>
      <c r="E2171" s="318">
        <v>282300</v>
      </c>
      <c r="F2171" s="178">
        <v>282300002</v>
      </c>
      <c r="G2171" s="186" t="s">
        <v>7684</v>
      </c>
    </row>
    <row r="2172" spans="3:7" ht="14.5" x14ac:dyDescent="0.3">
      <c r="C2172" s="333" t="s">
        <v>5661</v>
      </c>
      <c r="D2172" s="334" t="s">
        <v>401</v>
      </c>
      <c r="E2172" s="335" t="s">
        <v>7685</v>
      </c>
      <c r="F2172" s="334"/>
      <c r="G2172" s="336" t="s">
        <v>4892</v>
      </c>
    </row>
    <row r="2173" spans="3:7" ht="14.5" x14ac:dyDescent="0.3">
      <c r="C2173" s="344" t="s">
        <v>5658</v>
      </c>
      <c r="D2173" s="318" t="s">
        <v>401</v>
      </c>
      <c r="E2173" s="318" t="s">
        <v>7685</v>
      </c>
      <c r="F2173" s="178">
        <v>282399000</v>
      </c>
      <c r="G2173" s="186" t="s">
        <v>4892</v>
      </c>
    </row>
    <row r="2174" spans="3:7" ht="14.5" x14ac:dyDescent="0.3">
      <c r="C2174" s="329" t="s">
        <v>4334</v>
      </c>
      <c r="D2174" s="330" t="s">
        <v>401</v>
      </c>
      <c r="E2174" s="331"/>
      <c r="F2174" s="330"/>
      <c r="G2174" s="332" t="s">
        <v>4893</v>
      </c>
    </row>
    <row r="2175" spans="3:7" ht="14.5" x14ac:dyDescent="0.3">
      <c r="C2175" s="333" t="s">
        <v>5661</v>
      </c>
      <c r="D2175" s="334" t="s">
        <v>401</v>
      </c>
      <c r="E2175" s="335" t="s">
        <v>7686</v>
      </c>
      <c r="F2175" s="334"/>
      <c r="G2175" s="336" t="s">
        <v>4893</v>
      </c>
    </row>
    <row r="2176" spans="3:7" ht="14.5" x14ac:dyDescent="0.3">
      <c r="C2176" s="344" t="s">
        <v>5658</v>
      </c>
      <c r="D2176" s="318" t="s">
        <v>401</v>
      </c>
      <c r="E2176" s="318">
        <v>282400</v>
      </c>
      <c r="F2176" s="178">
        <v>282400001</v>
      </c>
      <c r="G2176" s="186" t="s">
        <v>7687</v>
      </c>
    </row>
    <row r="2177" spans="3:7" ht="14.5" x14ac:dyDescent="0.3">
      <c r="C2177" s="344" t="s">
        <v>5658</v>
      </c>
      <c r="D2177" s="318" t="s">
        <v>401</v>
      </c>
      <c r="E2177" s="318">
        <v>282400</v>
      </c>
      <c r="F2177" s="178">
        <v>282400002</v>
      </c>
      <c r="G2177" s="186" t="s">
        <v>7688</v>
      </c>
    </row>
    <row r="2178" spans="3:7" ht="14.5" x14ac:dyDescent="0.3">
      <c r="C2178" s="344" t="s">
        <v>5658</v>
      </c>
      <c r="D2178" s="318" t="s">
        <v>401</v>
      </c>
      <c r="E2178" s="318">
        <v>282400</v>
      </c>
      <c r="F2178" s="178">
        <v>282400003</v>
      </c>
      <c r="G2178" s="186" t="s">
        <v>7689</v>
      </c>
    </row>
    <row r="2179" spans="3:7" ht="14.5" x14ac:dyDescent="0.3">
      <c r="C2179" s="344" t="s">
        <v>5658</v>
      </c>
      <c r="D2179" s="318" t="s">
        <v>401</v>
      </c>
      <c r="E2179" s="318">
        <v>282400</v>
      </c>
      <c r="F2179" s="178">
        <v>282400004</v>
      </c>
      <c r="G2179" s="186" t="s">
        <v>7690</v>
      </c>
    </row>
    <row r="2180" spans="3:7" ht="14.5" x14ac:dyDescent="0.3">
      <c r="C2180" s="344" t="s">
        <v>5658</v>
      </c>
      <c r="D2180" s="318" t="s">
        <v>401</v>
      </c>
      <c r="E2180" s="318">
        <v>282400</v>
      </c>
      <c r="F2180" s="178">
        <v>282400005</v>
      </c>
      <c r="G2180" s="186" t="s">
        <v>7691</v>
      </c>
    </row>
    <row r="2181" spans="3:7" ht="14.5" x14ac:dyDescent="0.3">
      <c r="C2181" s="344" t="s">
        <v>5658</v>
      </c>
      <c r="D2181" s="318" t="s">
        <v>401</v>
      </c>
      <c r="E2181" s="318">
        <v>282400</v>
      </c>
      <c r="F2181" s="178">
        <v>282400006</v>
      </c>
      <c r="G2181" s="186" t="s">
        <v>7692</v>
      </c>
    </row>
    <row r="2182" spans="3:7" ht="14.5" x14ac:dyDescent="0.3">
      <c r="C2182" s="344" t="s">
        <v>5658</v>
      </c>
      <c r="D2182" s="318" t="s">
        <v>401</v>
      </c>
      <c r="E2182" s="318">
        <v>282400</v>
      </c>
      <c r="F2182" s="178">
        <v>282400007</v>
      </c>
      <c r="G2182" s="186" t="s">
        <v>7693</v>
      </c>
    </row>
    <row r="2183" spans="3:7" ht="14.5" x14ac:dyDescent="0.3">
      <c r="C2183" s="344" t="s">
        <v>5658</v>
      </c>
      <c r="D2183" s="318" t="s">
        <v>401</v>
      </c>
      <c r="E2183" s="318">
        <v>282400</v>
      </c>
      <c r="F2183" s="178">
        <v>282400008</v>
      </c>
      <c r="G2183" s="186" t="s">
        <v>7694</v>
      </c>
    </row>
    <row r="2184" spans="3:7" ht="14.5" x14ac:dyDescent="0.3">
      <c r="C2184" s="344" t="s">
        <v>5658</v>
      </c>
      <c r="D2184" s="318" t="s">
        <v>401</v>
      </c>
      <c r="E2184" s="318">
        <v>282400</v>
      </c>
      <c r="F2184" s="178">
        <v>282400009</v>
      </c>
      <c r="G2184" s="186" t="s">
        <v>7695</v>
      </c>
    </row>
    <row r="2185" spans="3:7" ht="14.5" x14ac:dyDescent="0.3">
      <c r="C2185" s="333" t="s">
        <v>5661</v>
      </c>
      <c r="D2185" s="334" t="s">
        <v>401</v>
      </c>
      <c r="E2185" s="335" t="s">
        <v>7696</v>
      </c>
      <c r="F2185" s="334"/>
      <c r="G2185" s="336" t="s">
        <v>4893</v>
      </c>
    </row>
    <row r="2186" spans="3:7" ht="14.5" x14ac:dyDescent="0.3">
      <c r="C2186" s="344" t="s">
        <v>5658</v>
      </c>
      <c r="D2186" s="318" t="s">
        <v>401</v>
      </c>
      <c r="E2186" s="318" t="s">
        <v>7696</v>
      </c>
      <c r="F2186" s="178">
        <v>282499000</v>
      </c>
      <c r="G2186" s="186" t="s">
        <v>4893</v>
      </c>
    </row>
    <row r="2187" spans="3:7" ht="14.5" x14ac:dyDescent="0.3">
      <c r="C2187" s="329" t="s">
        <v>4334</v>
      </c>
      <c r="D2187" s="330" t="s">
        <v>401</v>
      </c>
      <c r="E2187" s="331"/>
      <c r="F2187" s="330"/>
      <c r="G2187" s="332" t="s">
        <v>4894</v>
      </c>
    </row>
    <row r="2188" spans="3:7" ht="14.5" x14ac:dyDescent="0.3">
      <c r="C2188" s="333" t="s">
        <v>5661</v>
      </c>
      <c r="D2188" s="334" t="s">
        <v>401</v>
      </c>
      <c r="E2188" s="335" t="s">
        <v>7697</v>
      </c>
      <c r="F2188" s="334"/>
      <c r="G2188" s="336" t="s">
        <v>4894</v>
      </c>
    </row>
    <row r="2189" spans="3:7" ht="14.5" x14ac:dyDescent="0.3">
      <c r="C2189" s="344" t="s">
        <v>5658</v>
      </c>
      <c r="D2189" s="318" t="s">
        <v>401</v>
      </c>
      <c r="E2189" s="318">
        <v>282500</v>
      </c>
      <c r="F2189" s="178">
        <v>282500001</v>
      </c>
      <c r="G2189" s="186" t="s">
        <v>7698</v>
      </c>
    </row>
    <row r="2190" spans="3:7" ht="14.5" x14ac:dyDescent="0.3">
      <c r="C2190" s="344" t="s">
        <v>5658</v>
      </c>
      <c r="D2190" s="318" t="s">
        <v>401</v>
      </c>
      <c r="E2190" s="318">
        <v>282500</v>
      </c>
      <c r="F2190" s="178">
        <v>282500002</v>
      </c>
      <c r="G2190" s="186" t="s">
        <v>7699</v>
      </c>
    </row>
    <row r="2191" spans="3:7" ht="14.5" x14ac:dyDescent="0.3">
      <c r="C2191" s="344" t="s">
        <v>5658</v>
      </c>
      <c r="D2191" s="318" t="s">
        <v>401</v>
      </c>
      <c r="E2191" s="318">
        <v>282500</v>
      </c>
      <c r="F2191" s="178">
        <v>282500003</v>
      </c>
      <c r="G2191" s="186" t="s">
        <v>7700</v>
      </c>
    </row>
    <row r="2192" spans="3:7" ht="14.5" x14ac:dyDescent="0.3">
      <c r="C2192" s="344" t="s">
        <v>5658</v>
      </c>
      <c r="D2192" s="318" t="s">
        <v>401</v>
      </c>
      <c r="E2192" s="318">
        <v>282500</v>
      </c>
      <c r="F2192" s="178">
        <v>282500004</v>
      </c>
      <c r="G2192" s="186" t="s">
        <v>7701</v>
      </c>
    </row>
    <row r="2193" spans="3:7" ht="14.5" x14ac:dyDescent="0.3">
      <c r="C2193" s="344" t="s">
        <v>5658</v>
      </c>
      <c r="D2193" s="318" t="s">
        <v>401</v>
      </c>
      <c r="E2193" s="318">
        <v>282500</v>
      </c>
      <c r="F2193" s="178">
        <v>282500005</v>
      </c>
      <c r="G2193" s="186" t="s">
        <v>7702</v>
      </c>
    </row>
    <row r="2194" spans="3:7" ht="14.5" x14ac:dyDescent="0.3">
      <c r="C2194" s="344" t="s">
        <v>5658</v>
      </c>
      <c r="D2194" s="318" t="s">
        <v>401</v>
      </c>
      <c r="E2194" s="318">
        <v>282500</v>
      </c>
      <c r="F2194" s="178">
        <v>282500006</v>
      </c>
      <c r="G2194" s="186" t="s">
        <v>7703</v>
      </c>
    </row>
    <row r="2195" spans="3:7" ht="14.5" x14ac:dyDescent="0.3">
      <c r="C2195" s="344" t="s">
        <v>5658</v>
      </c>
      <c r="D2195" s="318" t="s">
        <v>401</v>
      </c>
      <c r="E2195" s="318">
        <v>282500</v>
      </c>
      <c r="F2195" s="178">
        <v>282500007</v>
      </c>
      <c r="G2195" s="186" t="s">
        <v>7704</v>
      </c>
    </row>
    <row r="2196" spans="3:7" ht="29" x14ac:dyDescent="0.3">
      <c r="C2196" s="344" t="s">
        <v>5658</v>
      </c>
      <c r="D2196" s="318" t="s">
        <v>401</v>
      </c>
      <c r="E2196" s="318">
        <v>282500</v>
      </c>
      <c r="F2196" s="178">
        <v>282500008</v>
      </c>
      <c r="G2196" s="186" t="s">
        <v>7705</v>
      </c>
    </row>
    <row r="2197" spans="3:7" ht="14.5" x14ac:dyDescent="0.3">
      <c r="C2197" s="344" t="s">
        <v>5658</v>
      </c>
      <c r="D2197" s="318" t="s">
        <v>401</v>
      </c>
      <c r="E2197" s="318">
        <v>282500</v>
      </c>
      <c r="F2197" s="178">
        <v>282500009</v>
      </c>
      <c r="G2197" s="186" t="s">
        <v>7706</v>
      </c>
    </row>
    <row r="2198" spans="3:7" ht="14.5" x14ac:dyDescent="0.3">
      <c r="C2198" s="344" t="s">
        <v>5658</v>
      </c>
      <c r="D2198" s="318" t="s">
        <v>401</v>
      </c>
      <c r="E2198" s="318">
        <v>282500</v>
      </c>
      <c r="F2198" s="178">
        <v>282500010</v>
      </c>
      <c r="G2198" s="186" t="s">
        <v>7707</v>
      </c>
    </row>
    <row r="2199" spans="3:7" ht="14.5" x14ac:dyDescent="0.3">
      <c r="C2199" s="344" t="s">
        <v>5658</v>
      </c>
      <c r="D2199" s="318" t="s">
        <v>401</v>
      </c>
      <c r="E2199" s="318">
        <v>282500</v>
      </c>
      <c r="F2199" s="178">
        <v>282500011</v>
      </c>
      <c r="G2199" s="186" t="s">
        <v>7708</v>
      </c>
    </row>
    <row r="2200" spans="3:7" ht="14.5" x14ac:dyDescent="0.3">
      <c r="C2200" s="344" t="s">
        <v>5658</v>
      </c>
      <c r="D2200" s="318" t="s">
        <v>401</v>
      </c>
      <c r="E2200" s="318">
        <v>282500</v>
      </c>
      <c r="F2200" s="178">
        <v>282500012</v>
      </c>
      <c r="G2200" s="186" t="s">
        <v>7709</v>
      </c>
    </row>
    <row r="2201" spans="3:7" ht="14.5" x14ac:dyDescent="0.3">
      <c r="C2201" s="344" t="s">
        <v>5658</v>
      </c>
      <c r="D2201" s="318" t="s">
        <v>401</v>
      </c>
      <c r="E2201" s="318">
        <v>282500</v>
      </c>
      <c r="F2201" s="178">
        <v>282500013</v>
      </c>
      <c r="G2201" s="186" t="s">
        <v>7710</v>
      </c>
    </row>
    <row r="2202" spans="3:7" ht="14.5" x14ac:dyDescent="0.3">
      <c r="C2202" s="333" t="s">
        <v>5661</v>
      </c>
      <c r="D2202" s="334" t="s">
        <v>401</v>
      </c>
      <c r="E2202" s="335" t="s">
        <v>7711</v>
      </c>
      <c r="F2202" s="334"/>
      <c r="G2202" s="336" t="s">
        <v>4894</v>
      </c>
    </row>
    <row r="2203" spans="3:7" ht="14.5" x14ac:dyDescent="0.3">
      <c r="C2203" s="344" t="s">
        <v>5658</v>
      </c>
      <c r="D2203" s="318" t="s">
        <v>401</v>
      </c>
      <c r="E2203" s="318" t="s">
        <v>7711</v>
      </c>
      <c r="F2203" s="178">
        <v>282599000</v>
      </c>
      <c r="G2203" s="186" t="s">
        <v>4894</v>
      </c>
    </row>
    <row r="2204" spans="3:7" ht="14.5" x14ac:dyDescent="0.3">
      <c r="C2204" s="329" t="s">
        <v>4334</v>
      </c>
      <c r="D2204" s="330" t="s">
        <v>401</v>
      </c>
      <c r="E2204" s="331"/>
      <c r="F2204" s="330"/>
      <c r="G2204" s="332" t="s">
        <v>4895</v>
      </c>
    </row>
    <row r="2205" spans="3:7" ht="14.5" x14ac:dyDescent="0.3">
      <c r="C2205" s="333" t="s">
        <v>5661</v>
      </c>
      <c r="D2205" s="334" t="s">
        <v>401</v>
      </c>
      <c r="E2205" s="335" t="s">
        <v>7712</v>
      </c>
      <c r="F2205" s="334"/>
      <c r="G2205" s="336" t="s">
        <v>4895</v>
      </c>
    </row>
    <row r="2206" spans="3:7" ht="14.5" x14ac:dyDescent="0.3">
      <c r="C2206" s="344" t="s">
        <v>5658</v>
      </c>
      <c r="D2206" s="318" t="s">
        <v>401</v>
      </c>
      <c r="E2206" s="318">
        <v>282600</v>
      </c>
      <c r="F2206" s="178">
        <v>282600001</v>
      </c>
      <c r="G2206" s="186" t="s">
        <v>7713</v>
      </c>
    </row>
    <row r="2207" spans="3:7" ht="14.5" x14ac:dyDescent="0.3">
      <c r="C2207" s="344" t="s">
        <v>5658</v>
      </c>
      <c r="D2207" s="318" t="s">
        <v>401</v>
      </c>
      <c r="E2207" s="318">
        <v>282600</v>
      </c>
      <c r="F2207" s="178">
        <v>282600002</v>
      </c>
      <c r="G2207" s="186" t="s">
        <v>7714</v>
      </c>
    </row>
    <row r="2208" spans="3:7" ht="14.5" x14ac:dyDescent="0.3">
      <c r="C2208" s="344" t="s">
        <v>5658</v>
      </c>
      <c r="D2208" s="318" t="s">
        <v>401</v>
      </c>
      <c r="E2208" s="318">
        <v>282600</v>
      </c>
      <c r="F2208" s="178">
        <v>282600003</v>
      </c>
      <c r="G2208" s="186" t="s">
        <v>7715</v>
      </c>
    </row>
    <row r="2209" spans="3:7" ht="14.5" x14ac:dyDescent="0.3">
      <c r="C2209" s="344" t="s">
        <v>5658</v>
      </c>
      <c r="D2209" s="318" t="s">
        <v>401</v>
      </c>
      <c r="E2209" s="318">
        <v>282600</v>
      </c>
      <c r="F2209" s="178">
        <v>282600004</v>
      </c>
      <c r="G2209" s="186" t="s">
        <v>7716</v>
      </c>
    </row>
    <row r="2210" spans="3:7" ht="14.5" x14ac:dyDescent="0.3">
      <c r="C2210" s="344" t="s">
        <v>5658</v>
      </c>
      <c r="D2210" s="318" t="s">
        <v>401</v>
      </c>
      <c r="E2210" s="318">
        <v>282600</v>
      </c>
      <c r="F2210" s="178">
        <v>282600005</v>
      </c>
      <c r="G2210" s="186" t="s">
        <v>7717</v>
      </c>
    </row>
    <row r="2211" spans="3:7" ht="14.5" x14ac:dyDescent="0.3">
      <c r="C2211" s="344" t="s">
        <v>5658</v>
      </c>
      <c r="D2211" s="318" t="s">
        <v>401</v>
      </c>
      <c r="E2211" s="318">
        <v>282600</v>
      </c>
      <c r="F2211" s="178">
        <v>282600006</v>
      </c>
      <c r="G2211" s="186" t="s">
        <v>7718</v>
      </c>
    </row>
    <row r="2212" spans="3:7" ht="14.5" x14ac:dyDescent="0.3">
      <c r="C2212" s="344" t="s">
        <v>5658</v>
      </c>
      <c r="D2212" s="318" t="s">
        <v>401</v>
      </c>
      <c r="E2212" s="318">
        <v>282600</v>
      </c>
      <c r="F2212" s="178">
        <v>282600007</v>
      </c>
      <c r="G2212" s="186" t="s">
        <v>7719</v>
      </c>
    </row>
    <row r="2213" spans="3:7" ht="14.5" x14ac:dyDescent="0.3">
      <c r="C2213" s="344" t="s">
        <v>5658</v>
      </c>
      <c r="D2213" s="318" t="s">
        <v>401</v>
      </c>
      <c r="E2213" s="318">
        <v>282600</v>
      </c>
      <c r="F2213" s="178">
        <v>282600008</v>
      </c>
      <c r="G2213" s="186" t="s">
        <v>7720</v>
      </c>
    </row>
    <row r="2214" spans="3:7" ht="14.5" x14ac:dyDescent="0.3">
      <c r="C2214" s="344" t="s">
        <v>5658</v>
      </c>
      <c r="D2214" s="318" t="s">
        <v>401</v>
      </c>
      <c r="E2214" s="318">
        <v>282600</v>
      </c>
      <c r="F2214" s="178">
        <v>282600009</v>
      </c>
      <c r="G2214" s="186" t="s">
        <v>7721</v>
      </c>
    </row>
    <row r="2215" spans="3:7" ht="14.5" x14ac:dyDescent="0.3">
      <c r="C2215" s="344" t="s">
        <v>5658</v>
      </c>
      <c r="D2215" s="318" t="s">
        <v>401</v>
      </c>
      <c r="E2215" s="318">
        <v>282600</v>
      </c>
      <c r="F2215" s="178">
        <v>282600010</v>
      </c>
      <c r="G2215" s="186" t="s">
        <v>7722</v>
      </c>
    </row>
    <row r="2216" spans="3:7" ht="14.5" x14ac:dyDescent="0.3">
      <c r="C2216" s="344" t="s">
        <v>5658</v>
      </c>
      <c r="D2216" s="318" t="s">
        <v>401</v>
      </c>
      <c r="E2216" s="318">
        <v>282600</v>
      </c>
      <c r="F2216" s="178">
        <v>282600011</v>
      </c>
      <c r="G2216" s="186" t="s">
        <v>7723</v>
      </c>
    </row>
    <row r="2217" spans="3:7" ht="14.5" x14ac:dyDescent="0.3">
      <c r="C2217" s="344" t="s">
        <v>5658</v>
      </c>
      <c r="D2217" s="318" t="s">
        <v>401</v>
      </c>
      <c r="E2217" s="318">
        <v>282600</v>
      </c>
      <c r="F2217" s="178">
        <v>282600012</v>
      </c>
      <c r="G2217" s="186" t="s">
        <v>7724</v>
      </c>
    </row>
    <row r="2218" spans="3:7" ht="14.5" x14ac:dyDescent="0.3">
      <c r="C2218" s="344" t="s">
        <v>5658</v>
      </c>
      <c r="D2218" s="318" t="s">
        <v>401</v>
      </c>
      <c r="E2218" s="318">
        <v>282600</v>
      </c>
      <c r="F2218" s="178">
        <v>282600013</v>
      </c>
      <c r="G2218" s="186" t="s">
        <v>7725</v>
      </c>
    </row>
    <row r="2219" spans="3:7" ht="14.5" x14ac:dyDescent="0.3">
      <c r="C2219" s="333" t="s">
        <v>5661</v>
      </c>
      <c r="D2219" s="334" t="s">
        <v>401</v>
      </c>
      <c r="E2219" s="335" t="s">
        <v>7726</v>
      </c>
      <c r="F2219" s="334"/>
      <c r="G2219" s="336" t="s">
        <v>4895</v>
      </c>
    </row>
    <row r="2220" spans="3:7" ht="14.5" x14ac:dyDescent="0.3">
      <c r="C2220" s="344" t="s">
        <v>5658</v>
      </c>
      <c r="D2220" s="318" t="s">
        <v>401</v>
      </c>
      <c r="E2220" s="318" t="s">
        <v>7726</v>
      </c>
      <c r="F2220" s="178">
        <v>282699000</v>
      </c>
      <c r="G2220" s="186" t="s">
        <v>4895</v>
      </c>
    </row>
    <row r="2221" spans="3:7" ht="14.5" x14ac:dyDescent="0.3">
      <c r="C2221" s="329" t="s">
        <v>4334</v>
      </c>
      <c r="D2221" s="330" t="s">
        <v>401</v>
      </c>
      <c r="E2221" s="331"/>
      <c r="F2221" s="330"/>
      <c r="G2221" s="332" t="s">
        <v>4896</v>
      </c>
    </row>
    <row r="2222" spans="3:7" ht="14.5" x14ac:dyDescent="0.3">
      <c r="C2222" s="333" t="s">
        <v>5661</v>
      </c>
      <c r="D2222" s="334" t="s">
        <v>401</v>
      </c>
      <c r="E2222" s="335" t="s">
        <v>7727</v>
      </c>
      <c r="F2222" s="334"/>
      <c r="G2222" s="336" t="s">
        <v>4896</v>
      </c>
    </row>
    <row r="2223" spans="3:7" ht="14.5" x14ac:dyDescent="0.3">
      <c r="C2223" s="344" t="s">
        <v>5658</v>
      </c>
      <c r="D2223" s="318" t="s">
        <v>401</v>
      </c>
      <c r="E2223" s="318">
        <v>282900</v>
      </c>
      <c r="F2223" s="178">
        <v>282900001</v>
      </c>
      <c r="G2223" s="186" t="s">
        <v>7728</v>
      </c>
    </row>
    <row r="2224" spans="3:7" ht="14.5" x14ac:dyDescent="0.3">
      <c r="C2224" s="344" t="s">
        <v>5658</v>
      </c>
      <c r="D2224" s="318" t="s">
        <v>401</v>
      </c>
      <c r="E2224" s="318">
        <v>282900</v>
      </c>
      <c r="F2224" s="178">
        <v>282900002</v>
      </c>
      <c r="G2224" s="186" t="s">
        <v>7729</v>
      </c>
    </row>
    <row r="2225" spans="3:7" ht="14.5" x14ac:dyDescent="0.3">
      <c r="C2225" s="344" t="s">
        <v>5658</v>
      </c>
      <c r="D2225" s="318" t="s">
        <v>401</v>
      </c>
      <c r="E2225" s="318">
        <v>282900</v>
      </c>
      <c r="F2225" s="178">
        <v>282900003</v>
      </c>
      <c r="G2225" s="186" t="s">
        <v>7730</v>
      </c>
    </row>
    <row r="2226" spans="3:7" ht="14.5" x14ac:dyDescent="0.3">
      <c r="C2226" s="344" t="s">
        <v>5658</v>
      </c>
      <c r="D2226" s="318" t="s">
        <v>401</v>
      </c>
      <c r="E2226" s="318">
        <v>282900</v>
      </c>
      <c r="F2226" s="178">
        <v>282900004</v>
      </c>
      <c r="G2226" s="186" t="s">
        <v>7731</v>
      </c>
    </row>
    <row r="2227" spans="3:7" ht="14.5" x14ac:dyDescent="0.3">
      <c r="C2227" s="344" t="s">
        <v>5658</v>
      </c>
      <c r="D2227" s="318" t="s">
        <v>401</v>
      </c>
      <c r="E2227" s="318">
        <v>282900</v>
      </c>
      <c r="F2227" s="178">
        <v>282900005</v>
      </c>
      <c r="G2227" s="186" t="s">
        <v>7732</v>
      </c>
    </row>
    <row r="2228" spans="3:7" ht="14.5" x14ac:dyDescent="0.3">
      <c r="C2228" s="344" t="s">
        <v>5658</v>
      </c>
      <c r="D2228" s="318" t="s">
        <v>401</v>
      </c>
      <c r="E2228" s="318">
        <v>282900</v>
      </c>
      <c r="F2228" s="178">
        <v>282900006</v>
      </c>
      <c r="G2228" s="186" t="s">
        <v>7733</v>
      </c>
    </row>
    <row r="2229" spans="3:7" ht="14.5" x14ac:dyDescent="0.3">
      <c r="C2229" s="344" t="s">
        <v>5658</v>
      </c>
      <c r="D2229" s="318" t="s">
        <v>401</v>
      </c>
      <c r="E2229" s="318">
        <v>282900</v>
      </c>
      <c r="F2229" s="178">
        <v>282900007</v>
      </c>
      <c r="G2229" s="186" t="s">
        <v>7734</v>
      </c>
    </row>
    <row r="2230" spans="3:7" ht="14.5" x14ac:dyDescent="0.3">
      <c r="C2230" s="344" t="s">
        <v>5658</v>
      </c>
      <c r="D2230" s="318" t="s">
        <v>401</v>
      </c>
      <c r="E2230" s="318">
        <v>282900</v>
      </c>
      <c r="F2230" s="178">
        <v>282900008</v>
      </c>
      <c r="G2230" s="186" t="s">
        <v>7735</v>
      </c>
    </row>
    <row r="2231" spans="3:7" ht="14.5" x14ac:dyDescent="0.3">
      <c r="C2231" s="344" t="s">
        <v>5658</v>
      </c>
      <c r="D2231" s="318" t="s">
        <v>401</v>
      </c>
      <c r="E2231" s="318">
        <v>282900</v>
      </c>
      <c r="F2231" s="178">
        <v>282900009</v>
      </c>
      <c r="G2231" s="186" t="s">
        <v>7736</v>
      </c>
    </row>
    <row r="2232" spans="3:7" ht="14.5" x14ac:dyDescent="0.3">
      <c r="C2232" s="344" t="s">
        <v>5658</v>
      </c>
      <c r="D2232" s="318" t="s">
        <v>401</v>
      </c>
      <c r="E2232" s="318">
        <v>282900</v>
      </c>
      <c r="F2232" s="178">
        <v>282900010</v>
      </c>
      <c r="G2232" s="186" t="s">
        <v>7737</v>
      </c>
    </row>
    <row r="2233" spans="3:7" ht="14.5" x14ac:dyDescent="0.3">
      <c r="C2233" s="344" t="s">
        <v>5658</v>
      </c>
      <c r="D2233" s="318" t="s">
        <v>401</v>
      </c>
      <c r="E2233" s="318">
        <v>282900</v>
      </c>
      <c r="F2233" s="178">
        <v>282900011</v>
      </c>
      <c r="G2233" s="186" t="s">
        <v>7738</v>
      </c>
    </row>
    <row r="2234" spans="3:7" ht="14.5" x14ac:dyDescent="0.3">
      <c r="C2234" s="344" t="s">
        <v>5658</v>
      </c>
      <c r="D2234" s="318" t="s">
        <v>401</v>
      </c>
      <c r="E2234" s="318">
        <v>282900</v>
      </c>
      <c r="F2234" s="178">
        <v>282900012</v>
      </c>
      <c r="G2234" s="186" t="s">
        <v>7739</v>
      </c>
    </row>
    <row r="2235" spans="3:7" ht="14.5" x14ac:dyDescent="0.3">
      <c r="C2235" s="344" t="s">
        <v>5658</v>
      </c>
      <c r="D2235" s="318" t="s">
        <v>401</v>
      </c>
      <c r="E2235" s="318">
        <v>282900</v>
      </c>
      <c r="F2235" s="178">
        <v>282900013</v>
      </c>
      <c r="G2235" s="186" t="s">
        <v>7740</v>
      </c>
    </row>
    <row r="2236" spans="3:7" ht="14.5" x14ac:dyDescent="0.3">
      <c r="C2236" s="344" t="s">
        <v>5658</v>
      </c>
      <c r="D2236" s="318" t="s">
        <v>401</v>
      </c>
      <c r="E2236" s="318">
        <v>282900</v>
      </c>
      <c r="F2236" s="178">
        <v>282900014</v>
      </c>
      <c r="G2236" s="186" t="s">
        <v>7741</v>
      </c>
    </row>
    <row r="2237" spans="3:7" ht="14.5" x14ac:dyDescent="0.3">
      <c r="C2237" s="344" t="s">
        <v>5658</v>
      </c>
      <c r="D2237" s="318" t="s">
        <v>401</v>
      </c>
      <c r="E2237" s="318">
        <v>282900</v>
      </c>
      <c r="F2237" s="178">
        <v>282900015</v>
      </c>
      <c r="G2237" s="186" t="s">
        <v>7742</v>
      </c>
    </row>
    <row r="2238" spans="3:7" ht="14.5" x14ac:dyDescent="0.3">
      <c r="C2238" s="344" t="s">
        <v>5658</v>
      </c>
      <c r="D2238" s="318" t="s">
        <v>401</v>
      </c>
      <c r="E2238" s="318">
        <v>282900</v>
      </c>
      <c r="F2238" s="178">
        <v>282900016</v>
      </c>
      <c r="G2238" s="186" t="s">
        <v>7743</v>
      </c>
    </row>
    <row r="2239" spans="3:7" ht="14.5" x14ac:dyDescent="0.3">
      <c r="C2239" s="344" t="s">
        <v>5658</v>
      </c>
      <c r="D2239" s="318" t="s">
        <v>401</v>
      </c>
      <c r="E2239" s="318">
        <v>282900</v>
      </c>
      <c r="F2239" s="178">
        <v>282900017</v>
      </c>
      <c r="G2239" s="186" t="s">
        <v>7744</v>
      </c>
    </row>
    <row r="2240" spans="3:7" ht="14.5" x14ac:dyDescent="0.3">
      <c r="C2240" s="333" t="s">
        <v>5661</v>
      </c>
      <c r="D2240" s="334" t="s">
        <v>401</v>
      </c>
      <c r="E2240" s="335" t="s">
        <v>7745</v>
      </c>
      <c r="F2240" s="334"/>
      <c r="G2240" s="336" t="s">
        <v>4896</v>
      </c>
    </row>
    <row r="2241" spans="3:7" ht="14.5" x14ac:dyDescent="0.3">
      <c r="C2241" s="344" t="s">
        <v>5658</v>
      </c>
      <c r="D2241" s="318" t="s">
        <v>401</v>
      </c>
      <c r="E2241" s="318" t="s">
        <v>7745</v>
      </c>
      <c r="F2241" s="178">
        <v>282999000</v>
      </c>
      <c r="G2241" s="186" t="s">
        <v>4896</v>
      </c>
    </row>
    <row r="2242" spans="3:7" ht="14.5" x14ac:dyDescent="0.3">
      <c r="C2242" s="322" t="s">
        <v>5654</v>
      </c>
      <c r="D2242" s="323" t="s">
        <v>401</v>
      </c>
      <c r="E2242" s="339"/>
      <c r="F2242" s="323"/>
      <c r="G2242" s="324" t="s">
        <v>7746</v>
      </c>
    </row>
    <row r="2243" spans="3:7" ht="14.5" x14ac:dyDescent="0.3">
      <c r="C2243" s="325" t="s">
        <v>5656</v>
      </c>
      <c r="D2243" s="326" t="s">
        <v>401</v>
      </c>
      <c r="E2243" s="327"/>
      <c r="F2243" s="326"/>
      <c r="G2243" s="328" t="s">
        <v>4965</v>
      </c>
    </row>
    <row r="2244" spans="3:7" ht="14.5" x14ac:dyDescent="0.3">
      <c r="C2244" s="329" t="s">
        <v>4334</v>
      </c>
      <c r="D2244" s="330" t="s">
        <v>401</v>
      </c>
      <c r="E2244" s="331"/>
      <c r="F2244" s="330"/>
      <c r="G2244" s="332" t="s">
        <v>4965</v>
      </c>
    </row>
    <row r="2245" spans="3:7" ht="14.5" x14ac:dyDescent="0.3">
      <c r="C2245" s="333" t="s">
        <v>5661</v>
      </c>
      <c r="D2245" s="334" t="s">
        <v>401</v>
      </c>
      <c r="E2245" s="335" t="s">
        <v>7747</v>
      </c>
      <c r="F2245" s="334"/>
      <c r="G2245" s="336" t="s">
        <v>4965</v>
      </c>
    </row>
    <row r="2246" spans="3:7" ht="14.5" x14ac:dyDescent="0.3">
      <c r="C2246" s="344" t="s">
        <v>5658</v>
      </c>
      <c r="D2246" s="318" t="s">
        <v>401</v>
      </c>
      <c r="E2246" s="318">
        <v>291000</v>
      </c>
      <c r="F2246" s="178">
        <v>291000001</v>
      </c>
      <c r="G2246" s="186" t="s">
        <v>4953</v>
      </c>
    </row>
    <row r="2247" spans="3:7" ht="14.5" x14ac:dyDescent="0.3">
      <c r="C2247" s="344" t="s">
        <v>5658</v>
      </c>
      <c r="D2247" s="318" t="s">
        <v>401</v>
      </c>
      <c r="E2247" s="318">
        <v>291000</v>
      </c>
      <c r="F2247" s="178">
        <v>291000002</v>
      </c>
      <c r="G2247" s="186" t="s">
        <v>7748</v>
      </c>
    </row>
    <row r="2248" spans="3:7" ht="14.5" x14ac:dyDescent="0.3">
      <c r="C2248" s="344" t="s">
        <v>5658</v>
      </c>
      <c r="D2248" s="318" t="s">
        <v>401</v>
      </c>
      <c r="E2248" s="318">
        <v>291000</v>
      </c>
      <c r="F2248" s="178">
        <v>291000003</v>
      </c>
      <c r="G2248" s="186" t="s">
        <v>4955</v>
      </c>
    </row>
    <row r="2249" spans="3:7" ht="14.5" x14ac:dyDescent="0.3">
      <c r="C2249" s="344" t="s">
        <v>5658</v>
      </c>
      <c r="D2249" s="318" t="s">
        <v>401</v>
      </c>
      <c r="E2249" s="318">
        <v>291000</v>
      </c>
      <c r="F2249" s="178">
        <v>291000004</v>
      </c>
      <c r="G2249" s="186" t="s">
        <v>4956</v>
      </c>
    </row>
    <row r="2250" spans="3:7" ht="14.5" x14ac:dyDescent="0.3">
      <c r="C2250" s="344" t="s">
        <v>5658</v>
      </c>
      <c r="D2250" s="318" t="s">
        <v>401</v>
      </c>
      <c r="E2250" s="318">
        <v>291000</v>
      </c>
      <c r="F2250" s="178">
        <v>291000005</v>
      </c>
      <c r="G2250" s="186" t="s">
        <v>4957</v>
      </c>
    </row>
    <row r="2251" spans="3:7" ht="14.5" x14ac:dyDescent="0.3">
      <c r="C2251" s="344" t="s">
        <v>5658</v>
      </c>
      <c r="D2251" s="318" t="s">
        <v>401</v>
      </c>
      <c r="E2251" s="318">
        <v>291000</v>
      </c>
      <c r="F2251" s="178">
        <v>291000006</v>
      </c>
      <c r="G2251" s="186" t="s">
        <v>4958</v>
      </c>
    </row>
    <row r="2252" spans="3:7" ht="14.5" x14ac:dyDescent="0.3">
      <c r="C2252" s="344" t="s">
        <v>5658</v>
      </c>
      <c r="D2252" s="318" t="s">
        <v>401</v>
      </c>
      <c r="E2252" s="318">
        <v>291000</v>
      </c>
      <c r="F2252" s="178">
        <v>291000007</v>
      </c>
      <c r="G2252" s="186" t="s">
        <v>4959</v>
      </c>
    </row>
    <row r="2253" spans="3:7" ht="14.5" x14ac:dyDescent="0.3">
      <c r="C2253" s="344" t="s">
        <v>5658</v>
      </c>
      <c r="D2253" s="318" t="s">
        <v>401</v>
      </c>
      <c r="E2253" s="318">
        <v>291000</v>
      </c>
      <c r="F2253" s="178">
        <v>291000008</v>
      </c>
      <c r="G2253" s="186" t="s">
        <v>4960</v>
      </c>
    </row>
    <row r="2254" spans="3:7" ht="14.5" x14ac:dyDescent="0.3">
      <c r="C2254" s="344" t="s">
        <v>5658</v>
      </c>
      <c r="D2254" s="318" t="s">
        <v>401</v>
      </c>
      <c r="E2254" s="318">
        <v>291000</v>
      </c>
      <c r="F2254" s="178">
        <v>291000009</v>
      </c>
      <c r="G2254" s="186" t="s">
        <v>4961</v>
      </c>
    </row>
    <row r="2255" spans="3:7" ht="14.5" x14ac:dyDescent="0.3">
      <c r="C2255" s="344" t="s">
        <v>5658</v>
      </c>
      <c r="D2255" s="318" t="s">
        <v>401</v>
      </c>
      <c r="E2255" s="318">
        <v>291000</v>
      </c>
      <c r="F2255" s="178">
        <v>291000010</v>
      </c>
      <c r="G2255" s="186" t="s">
        <v>4962</v>
      </c>
    </row>
    <row r="2256" spans="3:7" ht="14.5" x14ac:dyDescent="0.3">
      <c r="C2256" s="333" t="s">
        <v>5661</v>
      </c>
      <c r="D2256" s="334" t="s">
        <v>401</v>
      </c>
      <c r="E2256" s="335" t="s">
        <v>7749</v>
      </c>
      <c r="F2256" s="334"/>
      <c r="G2256" s="336" t="s">
        <v>4965</v>
      </c>
    </row>
    <row r="2257" spans="3:7" ht="14.5" x14ac:dyDescent="0.3">
      <c r="C2257" s="344" t="s">
        <v>5658</v>
      </c>
      <c r="D2257" s="318" t="s">
        <v>401</v>
      </c>
      <c r="E2257" s="318">
        <v>291099</v>
      </c>
      <c r="F2257" s="178">
        <v>291099000</v>
      </c>
      <c r="G2257" s="186" t="s">
        <v>4965</v>
      </c>
    </row>
    <row r="2258" spans="3:7" ht="14.5" x14ac:dyDescent="0.3">
      <c r="C2258" s="340" t="s">
        <v>5656</v>
      </c>
      <c r="D2258" s="341" t="s">
        <v>401</v>
      </c>
      <c r="E2258" s="342"/>
      <c r="F2258" s="341"/>
      <c r="G2258" s="343" t="s">
        <v>4897</v>
      </c>
    </row>
    <row r="2259" spans="3:7" ht="14.5" x14ac:dyDescent="0.3">
      <c r="C2259" s="329" t="s">
        <v>4334</v>
      </c>
      <c r="D2259" s="330" t="s">
        <v>401</v>
      </c>
      <c r="E2259" s="331"/>
      <c r="F2259" s="330"/>
      <c r="G2259" s="332" t="s">
        <v>4897</v>
      </c>
    </row>
    <row r="2260" spans="3:7" ht="14.5" x14ac:dyDescent="0.3">
      <c r="C2260" s="333" t="s">
        <v>5661</v>
      </c>
      <c r="D2260" s="334" t="s">
        <v>401</v>
      </c>
      <c r="E2260" s="335" t="s">
        <v>7750</v>
      </c>
      <c r="F2260" s="334"/>
      <c r="G2260" s="336" t="s">
        <v>4897</v>
      </c>
    </row>
    <row r="2261" spans="3:7" ht="14.5" x14ac:dyDescent="0.3">
      <c r="C2261" s="344" t="s">
        <v>5658</v>
      </c>
      <c r="D2261" s="318" t="s">
        <v>401</v>
      </c>
      <c r="E2261" s="318">
        <v>292000</v>
      </c>
      <c r="F2261" s="178">
        <v>292000001</v>
      </c>
      <c r="G2261" s="186" t="s">
        <v>4966</v>
      </c>
    </row>
    <row r="2262" spans="3:7" ht="14.5" x14ac:dyDescent="0.3">
      <c r="C2262" s="344" t="s">
        <v>5658</v>
      </c>
      <c r="D2262" s="318" t="s">
        <v>401</v>
      </c>
      <c r="E2262" s="318">
        <v>292000</v>
      </c>
      <c r="F2262" s="178">
        <v>292000002</v>
      </c>
      <c r="G2262" s="186" t="s">
        <v>4967</v>
      </c>
    </row>
    <row r="2263" spans="3:7" ht="14.5" x14ac:dyDescent="0.3">
      <c r="C2263" s="344" t="s">
        <v>5658</v>
      </c>
      <c r="D2263" s="318" t="s">
        <v>401</v>
      </c>
      <c r="E2263" s="318">
        <v>292000</v>
      </c>
      <c r="F2263" s="178">
        <v>292000003</v>
      </c>
      <c r="G2263" s="186" t="s">
        <v>7751</v>
      </c>
    </row>
    <row r="2264" spans="3:7" ht="14.5" x14ac:dyDescent="0.3">
      <c r="C2264" s="344" t="s">
        <v>5658</v>
      </c>
      <c r="D2264" s="318" t="s">
        <v>401</v>
      </c>
      <c r="E2264" s="318">
        <v>292000</v>
      </c>
      <c r="F2264" s="178">
        <v>292000004</v>
      </c>
      <c r="G2264" s="186" t="s">
        <v>4969</v>
      </c>
    </row>
    <row r="2265" spans="3:7" ht="14.5" x14ac:dyDescent="0.3">
      <c r="C2265" s="333" t="s">
        <v>5661</v>
      </c>
      <c r="D2265" s="334" t="s">
        <v>401</v>
      </c>
      <c r="E2265" s="335" t="s">
        <v>7752</v>
      </c>
      <c r="F2265" s="334"/>
      <c r="G2265" s="336" t="s">
        <v>4897</v>
      </c>
    </row>
    <row r="2266" spans="3:7" ht="14.5" x14ac:dyDescent="0.3">
      <c r="C2266" s="344" t="s">
        <v>5658</v>
      </c>
      <c r="D2266" s="318" t="s">
        <v>401</v>
      </c>
      <c r="E2266" s="318" t="s">
        <v>7752</v>
      </c>
      <c r="F2266" s="178">
        <v>292099000</v>
      </c>
      <c r="G2266" s="186" t="s">
        <v>4897</v>
      </c>
    </row>
    <row r="2267" spans="3:7" ht="14.5" x14ac:dyDescent="0.3">
      <c r="C2267" s="340" t="s">
        <v>5656</v>
      </c>
      <c r="D2267" s="341" t="s">
        <v>401</v>
      </c>
      <c r="E2267" s="342"/>
      <c r="F2267" s="341"/>
      <c r="G2267" s="343" t="s">
        <v>4898</v>
      </c>
    </row>
    <row r="2268" spans="3:7" ht="14.5" x14ac:dyDescent="0.3">
      <c r="C2268" s="329" t="s">
        <v>4334</v>
      </c>
      <c r="D2268" s="330" t="s">
        <v>401</v>
      </c>
      <c r="E2268" s="331"/>
      <c r="F2268" s="330"/>
      <c r="G2268" s="332" t="s">
        <v>4898</v>
      </c>
    </row>
    <row r="2269" spans="3:7" ht="14.5" x14ac:dyDescent="0.3">
      <c r="C2269" s="333" t="s">
        <v>5661</v>
      </c>
      <c r="D2269" s="334" t="s">
        <v>401</v>
      </c>
      <c r="E2269" s="335" t="s">
        <v>7753</v>
      </c>
      <c r="F2269" s="334"/>
      <c r="G2269" s="336" t="s">
        <v>4898</v>
      </c>
    </row>
    <row r="2270" spans="3:7" ht="29" x14ac:dyDescent="0.3">
      <c r="C2270" s="344" t="s">
        <v>5658</v>
      </c>
      <c r="D2270" s="318" t="s">
        <v>401</v>
      </c>
      <c r="E2270" s="318">
        <v>293000</v>
      </c>
      <c r="F2270" s="178">
        <v>293000001</v>
      </c>
      <c r="G2270" s="186" t="s">
        <v>7754</v>
      </c>
    </row>
    <row r="2271" spans="3:7" ht="14.5" x14ac:dyDescent="0.3">
      <c r="C2271" s="344" t="s">
        <v>5658</v>
      </c>
      <c r="D2271" s="318" t="s">
        <v>401</v>
      </c>
      <c r="E2271" s="318">
        <v>293000</v>
      </c>
      <c r="F2271" s="178">
        <v>293000002</v>
      </c>
      <c r="G2271" s="186" t="s">
        <v>7755</v>
      </c>
    </row>
    <row r="2272" spans="3:7" ht="14.5" x14ac:dyDescent="0.3">
      <c r="C2272" s="344" t="s">
        <v>5658</v>
      </c>
      <c r="D2272" s="318" t="s">
        <v>401</v>
      </c>
      <c r="E2272" s="318">
        <v>293000</v>
      </c>
      <c r="F2272" s="178">
        <v>293000003</v>
      </c>
      <c r="G2272" s="186" t="s">
        <v>7756</v>
      </c>
    </row>
    <row r="2273" spans="3:7" ht="29" x14ac:dyDescent="0.3">
      <c r="C2273" s="344" t="s">
        <v>5658</v>
      </c>
      <c r="D2273" s="318" t="s">
        <v>401</v>
      </c>
      <c r="E2273" s="318">
        <v>293000</v>
      </c>
      <c r="F2273" s="178">
        <v>293000004</v>
      </c>
      <c r="G2273" s="186" t="s">
        <v>7757</v>
      </c>
    </row>
    <row r="2274" spans="3:7" ht="14.5" x14ac:dyDescent="0.3">
      <c r="C2274" s="333" t="s">
        <v>5661</v>
      </c>
      <c r="D2274" s="334" t="s">
        <v>401</v>
      </c>
      <c r="E2274" s="335" t="s">
        <v>7758</v>
      </c>
      <c r="F2274" s="334"/>
      <c r="G2274" s="336" t="s">
        <v>4898</v>
      </c>
    </row>
    <row r="2275" spans="3:7" ht="14.5" x14ac:dyDescent="0.3">
      <c r="C2275" s="344" t="s">
        <v>5658</v>
      </c>
      <c r="D2275" s="318" t="s">
        <v>401</v>
      </c>
      <c r="E2275" s="318" t="s">
        <v>7758</v>
      </c>
      <c r="F2275" s="178">
        <v>293099000</v>
      </c>
      <c r="G2275" s="186" t="s">
        <v>4898</v>
      </c>
    </row>
    <row r="2276" spans="3:7" ht="14.5" x14ac:dyDescent="0.3">
      <c r="C2276" s="322" t="s">
        <v>5654</v>
      </c>
      <c r="D2276" s="323" t="s">
        <v>401</v>
      </c>
      <c r="E2276" s="339"/>
      <c r="F2276" s="323"/>
      <c r="G2276" s="324" t="s">
        <v>7759</v>
      </c>
    </row>
    <row r="2277" spans="3:7" ht="14.5" x14ac:dyDescent="0.3">
      <c r="C2277" s="325" t="s">
        <v>5656</v>
      </c>
      <c r="D2277" s="326" t="s">
        <v>401</v>
      </c>
      <c r="E2277" s="327"/>
      <c r="F2277" s="326"/>
      <c r="G2277" s="328" t="s">
        <v>7760</v>
      </c>
    </row>
    <row r="2278" spans="3:7" ht="14.5" x14ac:dyDescent="0.3">
      <c r="C2278" s="329" t="s">
        <v>4334</v>
      </c>
      <c r="D2278" s="330" t="s">
        <v>401</v>
      </c>
      <c r="E2278" s="331"/>
      <c r="F2278" s="330"/>
      <c r="G2278" s="332" t="s">
        <v>7761</v>
      </c>
    </row>
    <row r="2279" spans="3:7" ht="14.5" x14ac:dyDescent="0.3">
      <c r="C2279" s="333" t="s">
        <v>5661</v>
      </c>
      <c r="D2279" s="334" t="s">
        <v>401</v>
      </c>
      <c r="E2279" s="335" t="s">
        <v>7762</v>
      </c>
      <c r="F2279" s="334"/>
      <c r="G2279" s="336" t="s">
        <v>7761</v>
      </c>
    </row>
    <row r="2280" spans="3:7" ht="14.5" x14ac:dyDescent="0.3">
      <c r="C2280" s="344" t="s">
        <v>5658</v>
      </c>
      <c r="D2280" s="318" t="s">
        <v>401</v>
      </c>
      <c r="E2280" s="318">
        <v>301100</v>
      </c>
      <c r="F2280" s="178">
        <v>301100001</v>
      </c>
      <c r="G2280" s="186" t="s">
        <v>7763</v>
      </c>
    </row>
    <row r="2281" spans="3:7" ht="14.5" x14ac:dyDescent="0.3">
      <c r="C2281" s="344" t="s">
        <v>5658</v>
      </c>
      <c r="D2281" s="318" t="s">
        <v>401</v>
      </c>
      <c r="E2281" s="318">
        <v>301100</v>
      </c>
      <c r="F2281" s="178">
        <v>301100002</v>
      </c>
      <c r="G2281" s="186" t="s">
        <v>7764</v>
      </c>
    </row>
    <row r="2282" spans="3:7" ht="14.5" x14ac:dyDescent="0.3">
      <c r="C2282" s="344" t="s">
        <v>5658</v>
      </c>
      <c r="D2282" s="318" t="s">
        <v>401</v>
      </c>
      <c r="E2282" s="318">
        <v>301100</v>
      </c>
      <c r="F2282" s="178">
        <v>301100003</v>
      </c>
      <c r="G2282" s="186" t="s">
        <v>7765</v>
      </c>
    </row>
    <row r="2283" spans="3:7" ht="14.5" x14ac:dyDescent="0.3">
      <c r="C2283" s="344" t="s">
        <v>5658</v>
      </c>
      <c r="D2283" s="318" t="s">
        <v>401</v>
      </c>
      <c r="E2283" s="318">
        <v>301100</v>
      </c>
      <c r="F2283" s="178">
        <v>301100004</v>
      </c>
      <c r="G2283" s="186" t="s">
        <v>7766</v>
      </c>
    </row>
    <row r="2284" spans="3:7" ht="14.5" x14ac:dyDescent="0.3">
      <c r="C2284" s="344" t="s">
        <v>5658</v>
      </c>
      <c r="D2284" s="318" t="s">
        <v>401</v>
      </c>
      <c r="E2284" s="318">
        <v>301100</v>
      </c>
      <c r="F2284" s="178">
        <v>301100005</v>
      </c>
      <c r="G2284" s="186" t="s">
        <v>7767</v>
      </c>
    </row>
    <row r="2285" spans="3:7" ht="14.5" x14ac:dyDescent="0.3">
      <c r="C2285" s="344" t="s">
        <v>5658</v>
      </c>
      <c r="D2285" s="318" t="s">
        <v>401</v>
      </c>
      <c r="E2285" s="318">
        <v>301100</v>
      </c>
      <c r="F2285" s="178">
        <v>301100006</v>
      </c>
      <c r="G2285" s="186" t="s">
        <v>7768</v>
      </c>
    </row>
    <row r="2286" spans="3:7" ht="14.5" x14ac:dyDescent="0.3">
      <c r="C2286" s="344" t="s">
        <v>5658</v>
      </c>
      <c r="D2286" s="318" t="s">
        <v>401</v>
      </c>
      <c r="E2286" s="318">
        <v>301100</v>
      </c>
      <c r="F2286" s="178">
        <v>301100007</v>
      </c>
      <c r="G2286" s="186" t="s">
        <v>7769</v>
      </c>
    </row>
    <row r="2287" spans="3:7" ht="14.5" x14ac:dyDescent="0.3">
      <c r="C2287" s="333" t="s">
        <v>5661</v>
      </c>
      <c r="D2287" s="334" t="s">
        <v>401</v>
      </c>
      <c r="E2287" s="335" t="s">
        <v>7770</v>
      </c>
      <c r="F2287" s="334"/>
      <c r="G2287" s="336" t="s">
        <v>7761</v>
      </c>
    </row>
    <row r="2288" spans="3:7" ht="14.5" x14ac:dyDescent="0.3">
      <c r="C2288" s="344" t="s">
        <v>5658</v>
      </c>
      <c r="D2288" s="318" t="s">
        <v>401</v>
      </c>
      <c r="E2288" s="318" t="s">
        <v>7770</v>
      </c>
      <c r="F2288" s="178">
        <v>301199000</v>
      </c>
      <c r="G2288" s="186" t="s">
        <v>7761</v>
      </c>
    </row>
    <row r="2289" spans="3:7" ht="14.5" x14ac:dyDescent="0.3">
      <c r="C2289" s="329" t="s">
        <v>4334</v>
      </c>
      <c r="D2289" s="330" t="s">
        <v>401</v>
      </c>
      <c r="E2289" s="331"/>
      <c r="F2289" s="330"/>
      <c r="G2289" s="332" t="s">
        <v>7771</v>
      </c>
    </row>
    <row r="2290" spans="3:7" ht="14.5" x14ac:dyDescent="0.3">
      <c r="C2290" s="333" t="s">
        <v>5661</v>
      </c>
      <c r="D2290" s="334" t="s">
        <v>401</v>
      </c>
      <c r="E2290" s="335" t="s">
        <v>7772</v>
      </c>
      <c r="F2290" s="334"/>
      <c r="G2290" s="336" t="s">
        <v>7771</v>
      </c>
    </row>
    <row r="2291" spans="3:7" ht="14.5" x14ac:dyDescent="0.3">
      <c r="C2291" s="344" t="s">
        <v>5658</v>
      </c>
      <c r="D2291" s="318" t="s">
        <v>401</v>
      </c>
      <c r="E2291" s="318">
        <v>301200</v>
      </c>
      <c r="F2291" s="178">
        <v>301200001</v>
      </c>
      <c r="G2291" s="186" t="s">
        <v>7773</v>
      </c>
    </row>
    <row r="2292" spans="3:7" ht="14.5" x14ac:dyDescent="0.3">
      <c r="C2292" s="344" t="s">
        <v>5658</v>
      </c>
      <c r="D2292" s="318" t="s">
        <v>401</v>
      </c>
      <c r="E2292" s="318">
        <v>301200</v>
      </c>
      <c r="F2292" s="178">
        <v>301200002</v>
      </c>
      <c r="G2292" s="186" t="s">
        <v>7774</v>
      </c>
    </row>
    <row r="2293" spans="3:7" ht="14.5" x14ac:dyDescent="0.3">
      <c r="C2293" s="344" t="s">
        <v>5658</v>
      </c>
      <c r="D2293" s="318" t="s">
        <v>401</v>
      </c>
      <c r="E2293" s="318">
        <v>301200</v>
      </c>
      <c r="F2293" s="178">
        <v>301200003</v>
      </c>
      <c r="G2293" s="186" t="s">
        <v>7775</v>
      </c>
    </row>
    <row r="2294" spans="3:7" ht="14.5" x14ac:dyDescent="0.3">
      <c r="C2294" s="344" t="s">
        <v>5658</v>
      </c>
      <c r="D2294" s="318" t="s">
        <v>401</v>
      </c>
      <c r="E2294" s="318">
        <v>301200</v>
      </c>
      <c r="F2294" s="178">
        <v>301200004</v>
      </c>
      <c r="G2294" s="186" t="s">
        <v>7776</v>
      </c>
    </row>
    <row r="2295" spans="3:7" ht="14.5" x14ac:dyDescent="0.3">
      <c r="C2295" s="344" t="s">
        <v>5658</v>
      </c>
      <c r="D2295" s="318" t="s">
        <v>401</v>
      </c>
      <c r="E2295" s="318">
        <v>301200</v>
      </c>
      <c r="F2295" s="178">
        <v>301200005</v>
      </c>
      <c r="G2295" s="186" t="s">
        <v>7777</v>
      </c>
    </row>
    <row r="2296" spans="3:7" ht="14.5" x14ac:dyDescent="0.3">
      <c r="C2296" s="344" t="s">
        <v>5658</v>
      </c>
      <c r="D2296" s="318" t="s">
        <v>401</v>
      </c>
      <c r="E2296" s="318">
        <v>301200</v>
      </c>
      <c r="F2296" s="178">
        <v>301200006</v>
      </c>
      <c r="G2296" s="186" t="s">
        <v>7778</v>
      </c>
    </row>
    <row r="2297" spans="3:7" ht="14.5" x14ac:dyDescent="0.3">
      <c r="C2297" s="333" t="s">
        <v>5661</v>
      </c>
      <c r="D2297" s="334" t="s">
        <v>401</v>
      </c>
      <c r="E2297" s="335" t="s">
        <v>7779</v>
      </c>
      <c r="F2297" s="334"/>
      <c r="G2297" s="336" t="s">
        <v>7771</v>
      </c>
    </row>
    <row r="2298" spans="3:7" ht="14.5" x14ac:dyDescent="0.3">
      <c r="C2298" s="344" t="s">
        <v>5658</v>
      </c>
      <c r="D2298" s="318" t="s">
        <v>401</v>
      </c>
      <c r="E2298" s="318" t="s">
        <v>7779</v>
      </c>
      <c r="F2298" s="178">
        <v>301299000</v>
      </c>
      <c r="G2298" s="186" t="s">
        <v>7771</v>
      </c>
    </row>
    <row r="2299" spans="3:7" ht="14.5" x14ac:dyDescent="0.3">
      <c r="C2299" s="325" t="s">
        <v>5656</v>
      </c>
      <c r="D2299" s="326" t="s">
        <v>401</v>
      </c>
      <c r="E2299" s="327"/>
      <c r="F2299" s="326"/>
      <c r="G2299" s="328" t="s">
        <v>7780</v>
      </c>
    </row>
    <row r="2300" spans="3:7" ht="14.5" x14ac:dyDescent="0.3">
      <c r="C2300" s="329" t="s">
        <v>4334</v>
      </c>
      <c r="D2300" s="330" t="s">
        <v>401</v>
      </c>
      <c r="E2300" s="331"/>
      <c r="F2300" s="330"/>
      <c r="G2300" s="332" t="s">
        <v>7780</v>
      </c>
    </row>
    <row r="2301" spans="3:7" ht="14.5" x14ac:dyDescent="0.3">
      <c r="C2301" s="333" t="s">
        <v>5661</v>
      </c>
      <c r="D2301" s="334" t="s">
        <v>401</v>
      </c>
      <c r="E2301" s="335" t="s">
        <v>7781</v>
      </c>
      <c r="F2301" s="334"/>
      <c r="G2301" s="336" t="s">
        <v>7780</v>
      </c>
    </row>
    <row r="2302" spans="3:7" ht="14.5" x14ac:dyDescent="0.3">
      <c r="C2302" s="344" t="s">
        <v>5658</v>
      </c>
      <c r="D2302" s="318" t="s">
        <v>401</v>
      </c>
      <c r="E2302" s="318">
        <v>302000</v>
      </c>
      <c r="F2302" s="178">
        <v>302000001</v>
      </c>
      <c r="G2302" s="186" t="s">
        <v>7782</v>
      </c>
    </row>
    <row r="2303" spans="3:7" ht="14.5" x14ac:dyDescent="0.3">
      <c r="C2303" s="344" t="s">
        <v>5658</v>
      </c>
      <c r="D2303" s="318" t="s">
        <v>401</v>
      </c>
      <c r="E2303" s="318">
        <v>302000</v>
      </c>
      <c r="F2303" s="178">
        <v>302000002</v>
      </c>
      <c r="G2303" s="186" t="s">
        <v>7783</v>
      </c>
    </row>
    <row r="2304" spans="3:7" ht="14.5" x14ac:dyDescent="0.3">
      <c r="C2304" s="344" t="s">
        <v>5658</v>
      </c>
      <c r="D2304" s="318" t="s">
        <v>401</v>
      </c>
      <c r="E2304" s="318">
        <v>302000</v>
      </c>
      <c r="F2304" s="178">
        <v>302000003</v>
      </c>
      <c r="G2304" s="186" t="s">
        <v>7784</v>
      </c>
    </row>
    <row r="2305" spans="3:7" ht="14.5" x14ac:dyDescent="0.3">
      <c r="C2305" s="344" t="s">
        <v>5658</v>
      </c>
      <c r="D2305" s="318" t="s">
        <v>401</v>
      </c>
      <c r="E2305" s="318">
        <v>302000</v>
      </c>
      <c r="F2305" s="178">
        <v>302000004</v>
      </c>
      <c r="G2305" s="186" t="s">
        <v>7785</v>
      </c>
    </row>
    <row r="2306" spans="3:7" ht="14.5" x14ac:dyDescent="0.3">
      <c r="C2306" s="344" t="s">
        <v>5658</v>
      </c>
      <c r="D2306" s="318" t="s">
        <v>401</v>
      </c>
      <c r="E2306" s="318">
        <v>302000</v>
      </c>
      <c r="F2306" s="178">
        <v>302000005</v>
      </c>
      <c r="G2306" s="186" t="s">
        <v>7786</v>
      </c>
    </row>
    <row r="2307" spans="3:7" ht="14.5" x14ac:dyDescent="0.3">
      <c r="C2307" s="344" t="s">
        <v>5658</v>
      </c>
      <c r="D2307" s="318" t="s">
        <v>401</v>
      </c>
      <c r="E2307" s="318">
        <v>302000</v>
      </c>
      <c r="F2307" s="178">
        <v>302000006</v>
      </c>
      <c r="G2307" s="186" t="s">
        <v>7787</v>
      </c>
    </row>
    <row r="2308" spans="3:7" ht="14.5" x14ac:dyDescent="0.3">
      <c r="C2308" s="344" t="s">
        <v>5658</v>
      </c>
      <c r="D2308" s="318" t="s">
        <v>401</v>
      </c>
      <c r="E2308" s="318">
        <v>302000</v>
      </c>
      <c r="F2308" s="178">
        <v>302000007</v>
      </c>
      <c r="G2308" s="186" t="s">
        <v>7788</v>
      </c>
    </row>
    <row r="2309" spans="3:7" ht="14.5" x14ac:dyDescent="0.3">
      <c r="C2309" s="333" t="s">
        <v>5661</v>
      </c>
      <c r="D2309" s="334" t="s">
        <v>401</v>
      </c>
      <c r="E2309" s="335" t="s">
        <v>7789</v>
      </c>
      <c r="F2309" s="334"/>
      <c r="G2309" s="336" t="s">
        <v>7780</v>
      </c>
    </row>
    <row r="2310" spans="3:7" ht="14.5" x14ac:dyDescent="0.3">
      <c r="C2310" s="344" t="s">
        <v>5658</v>
      </c>
      <c r="D2310" s="318" t="s">
        <v>401</v>
      </c>
      <c r="E2310" s="318" t="s">
        <v>7789</v>
      </c>
      <c r="F2310" s="178">
        <v>302099000</v>
      </c>
      <c r="G2310" s="186" t="s">
        <v>7780</v>
      </c>
    </row>
    <row r="2311" spans="3:7" ht="14.5" x14ac:dyDescent="0.3">
      <c r="C2311" s="325" t="s">
        <v>5656</v>
      </c>
      <c r="D2311" s="326" t="s">
        <v>401</v>
      </c>
      <c r="E2311" s="327"/>
      <c r="F2311" s="326"/>
      <c r="G2311" s="328" t="s">
        <v>7790</v>
      </c>
    </row>
    <row r="2312" spans="3:7" ht="14.5" x14ac:dyDescent="0.3">
      <c r="C2312" s="329" t="s">
        <v>4334</v>
      </c>
      <c r="D2312" s="330" t="s">
        <v>401</v>
      </c>
      <c r="E2312" s="331"/>
      <c r="F2312" s="330"/>
      <c r="G2312" s="332" t="s">
        <v>7790</v>
      </c>
    </row>
    <row r="2313" spans="3:7" ht="14.5" x14ac:dyDescent="0.3">
      <c r="C2313" s="333" t="s">
        <v>5661</v>
      </c>
      <c r="D2313" s="334" t="s">
        <v>401</v>
      </c>
      <c r="E2313" s="335" t="s">
        <v>7791</v>
      </c>
      <c r="F2313" s="334"/>
      <c r="G2313" s="336" t="s">
        <v>7790</v>
      </c>
    </row>
    <row r="2314" spans="3:7" ht="14.5" x14ac:dyDescent="0.3">
      <c r="C2314" s="344" t="s">
        <v>5658</v>
      </c>
      <c r="D2314" s="318" t="s">
        <v>401</v>
      </c>
      <c r="E2314" s="318">
        <v>303000</v>
      </c>
      <c r="F2314" s="178">
        <v>303000001</v>
      </c>
      <c r="G2314" s="186" t="s">
        <v>7792</v>
      </c>
    </row>
    <row r="2315" spans="3:7" ht="14.5" x14ac:dyDescent="0.3">
      <c r="C2315" s="344" t="s">
        <v>5658</v>
      </c>
      <c r="D2315" s="318" t="s">
        <v>401</v>
      </c>
      <c r="E2315" s="318">
        <v>303000</v>
      </c>
      <c r="F2315" s="178">
        <v>303000002</v>
      </c>
      <c r="G2315" s="186" t="s">
        <v>7793</v>
      </c>
    </row>
    <row r="2316" spans="3:7" ht="14.5" x14ac:dyDescent="0.3">
      <c r="C2316" s="344" t="s">
        <v>5658</v>
      </c>
      <c r="D2316" s="318" t="s">
        <v>401</v>
      </c>
      <c r="E2316" s="318">
        <v>303000</v>
      </c>
      <c r="F2316" s="178">
        <v>303000003</v>
      </c>
      <c r="G2316" s="186" t="s">
        <v>7794</v>
      </c>
    </row>
    <row r="2317" spans="3:7" ht="14.5" x14ac:dyDescent="0.3">
      <c r="C2317" s="344" t="s">
        <v>5658</v>
      </c>
      <c r="D2317" s="318" t="s">
        <v>401</v>
      </c>
      <c r="E2317" s="318">
        <v>303000</v>
      </c>
      <c r="F2317" s="178">
        <v>303000004</v>
      </c>
      <c r="G2317" s="186" t="s">
        <v>7795</v>
      </c>
    </row>
    <row r="2318" spans="3:7" ht="14.5" x14ac:dyDescent="0.3">
      <c r="C2318" s="344" t="s">
        <v>5658</v>
      </c>
      <c r="D2318" s="318" t="s">
        <v>401</v>
      </c>
      <c r="E2318" s="318">
        <v>303000</v>
      </c>
      <c r="F2318" s="178">
        <v>303000005</v>
      </c>
      <c r="G2318" s="186" t="s">
        <v>7796</v>
      </c>
    </row>
    <row r="2319" spans="3:7" ht="14.5" x14ac:dyDescent="0.3">
      <c r="C2319" s="344" t="s">
        <v>5658</v>
      </c>
      <c r="D2319" s="318" t="s">
        <v>401</v>
      </c>
      <c r="E2319" s="318">
        <v>303000</v>
      </c>
      <c r="F2319" s="178">
        <v>303000006</v>
      </c>
      <c r="G2319" s="186" t="s">
        <v>7797</v>
      </c>
    </row>
    <row r="2320" spans="3:7" ht="14.5" x14ac:dyDescent="0.3">
      <c r="C2320" s="344" t="s">
        <v>5658</v>
      </c>
      <c r="D2320" s="318" t="s">
        <v>401</v>
      </c>
      <c r="E2320" s="318">
        <v>303000</v>
      </c>
      <c r="F2320" s="178">
        <v>303000007</v>
      </c>
      <c r="G2320" s="186" t="s">
        <v>7798</v>
      </c>
    </row>
    <row r="2321" spans="3:7" ht="14.5" x14ac:dyDescent="0.3">
      <c r="C2321" s="344" t="s">
        <v>5658</v>
      </c>
      <c r="D2321" s="318" t="s">
        <v>401</v>
      </c>
      <c r="E2321" s="318">
        <v>303000</v>
      </c>
      <c r="F2321" s="178">
        <v>303000008</v>
      </c>
      <c r="G2321" s="186" t="s">
        <v>7799</v>
      </c>
    </row>
    <row r="2322" spans="3:7" ht="14.5" x14ac:dyDescent="0.3">
      <c r="C2322" s="344" t="s">
        <v>5658</v>
      </c>
      <c r="D2322" s="318" t="s">
        <v>401</v>
      </c>
      <c r="E2322" s="318">
        <v>303000</v>
      </c>
      <c r="F2322" s="178">
        <v>303000009</v>
      </c>
      <c r="G2322" s="186" t="s">
        <v>7800</v>
      </c>
    </row>
    <row r="2323" spans="3:7" ht="14.5" x14ac:dyDescent="0.3">
      <c r="C2323" s="344" t="s">
        <v>5658</v>
      </c>
      <c r="D2323" s="318" t="s">
        <v>401</v>
      </c>
      <c r="E2323" s="318">
        <v>303000</v>
      </c>
      <c r="F2323" s="178">
        <v>303000010</v>
      </c>
      <c r="G2323" s="186" t="s">
        <v>7801</v>
      </c>
    </row>
    <row r="2324" spans="3:7" ht="14.5" x14ac:dyDescent="0.3">
      <c r="C2324" s="344" t="s">
        <v>5658</v>
      </c>
      <c r="D2324" s="318" t="s">
        <v>401</v>
      </c>
      <c r="E2324" s="318">
        <v>303000</v>
      </c>
      <c r="F2324" s="178">
        <v>303000011</v>
      </c>
      <c r="G2324" s="186" t="s">
        <v>7802</v>
      </c>
    </row>
    <row r="2325" spans="3:7" ht="14.5" x14ac:dyDescent="0.3">
      <c r="C2325" s="344" t="s">
        <v>5658</v>
      </c>
      <c r="D2325" s="318" t="s">
        <v>401</v>
      </c>
      <c r="E2325" s="318">
        <v>303000</v>
      </c>
      <c r="F2325" s="178">
        <v>303000012</v>
      </c>
      <c r="G2325" s="186" t="s">
        <v>7803</v>
      </c>
    </row>
    <row r="2326" spans="3:7" ht="14.5" x14ac:dyDescent="0.3">
      <c r="C2326" s="344" t="s">
        <v>5658</v>
      </c>
      <c r="D2326" s="318" t="s">
        <v>401</v>
      </c>
      <c r="E2326" s="318">
        <v>303000</v>
      </c>
      <c r="F2326" s="178">
        <v>303000013</v>
      </c>
      <c r="G2326" s="186" t="s">
        <v>7804</v>
      </c>
    </row>
    <row r="2327" spans="3:7" ht="14.5" x14ac:dyDescent="0.3">
      <c r="C2327" s="333" t="s">
        <v>5661</v>
      </c>
      <c r="D2327" s="334" t="s">
        <v>401</v>
      </c>
      <c r="E2327" s="335" t="s">
        <v>7805</v>
      </c>
      <c r="F2327" s="334"/>
      <c r="G2327" s="336" t="s">
        <v>7790</v>
      </c>
    </row>
    <row r="2328" spans="3:7" ht="14.5" x14ac:dyDescent="0.3">
      <c r="C2328" s="344" t="s">
        <v>5658</v>
      </c>
      <c r="D2328" s="318" t="s">
        <v>401</v>
      </c>
      <c r="E2328" s="318" t="s">
        <v>7805</v>
      </c>
      <c r="F2328" s="178">
        <v>303099000</v>
      </c>
      <c r="G2328" s="186" t="s">
        <v>7790</v>
      </c>
    </row>
    <row r="2329" spans="3:7" ht="14.5" x14ac:dyDescent="0.3">
      <c r="C2329" s="325" t="s">
        <v>5656</v>
      </c>
      <c r="D2329" s="326" t="s">
        <v>401</v>
      </c>
      <c r="E2329" s="327"/>
      <c r="F2329" s="326"/>
      <c r="G2329" s="328" t="s">
        <v>7806</v>
      </c>
    </row>
    <row r="2330" spans="3:7" ht="14.5" x14ac:dyDescent="0.3">
      <c r="C2330" s="329" t="s">
        <v>4334</v>
      </c>
      <c r="D2330" s="330" t="s">
        <v>401</v>
      </c>
      <c r="E2330" s="331"/>
      <c r="F2330" s="330"/>
      <c r="G2330" s="332" t="s">
        <v>7806</v>
      </c>
    </row>
    <row r="2331" spans="3:7" ht="14.5" x14ac:dyDescent="0.3">
      <c r="C2331" s="333" t="s">
        <v>5661</v>
      </c>
      <c r="D2331" s="334" t="s">
        <v>401</v>
      </c>
      <c r="E2331" s="335" t="s">
        <v>7807</v>
      </c>
      <c r="F2331" s="334"/>
      <c r="G2331" s="336" t="s">
        <v>7806</v>
      </c>
    </row>
    <row r="2332" spans="3:7" ht="14.5" x14ac:dyDescent="0.3">
      <c r="C2332" s="344" t="s">
        <v>5658</v>
      </c>
      <c r="D2332" s="318" t="s">
        <v>401</v>
      </c>
      <c r="E2332" s="318">
        <v>304000</v>
      </c>
      <c r="F2332" s="178">
        <v>304000001</v>
      </c>
      <c r="G2332" s="186" t="s">
        <v>7808</v>
      </c>
    </row>
    <row r="2333" spans="3:7" ht="14.5" x14ac:dyDescent="0.3">
      <c r="C2333" s="344" t="s">
        <v>5658</v>
      </c>
      <c r="D2333" s="318" t="s">
        <v>401</v>
      </c>
      <c r="E2333" s="318">
        <v>304000</v>
      </c>
      <c r="F2333" s="178">
        <v>304000002</v>
      </c>
      <c r="G2333" s="186" t="s">
        <v>7809</v>
      </c>
    </row>
    <row r="2334" spans="3:7" ht="14.5" x14ac:dyDescent="0.3">
      <c r="C2334" s="344" t="s">
        <v>5658</v>
      </c>
      <c r="D2334" s="318" t="s">
        <v>401</v>
      </c>
      <c r="E2334" s="318">
        <v>304000</v>
      </c>
      <c r="F2334" s="178">
        <v>304000003</v>
      </c>
      <c r="G2334" s="186" t="s">
        <v>7810</v>
      </c>
    </row>
    <row r="2335" spans="3:7" ht="14.5" x14ac:dyDescent="0.3">
      <c r="C2335" s="344" t="s">
        <v>5658</v>
      </c>
      <c r="D2335" s="318" t="s">
        <v>401</v>
      </c>
      <c r="E2335" s="318">
        <v>304000</v>
      </c>
      <c r="F2335" s="178" t="s">
        <v>7811</v>
      </c>
      <c r="G2335" s="186" t="s">
        <v>7812</v>
      </c>
    </row>
    <row r="2336" spans="3:7" ht="14.5" x14ac:dyDescent="0.3">
      <c r="C2336" s="325" t="s">
        <v>5656</v>
      </c>
      <c r="D2336" s="326" t="s">
        <v>401</v>
      </c>
      <c r="E2336" s="327"/>
      <c r="F2336" s="326"/>
      <c r="G2336" s="328" t="s">
        <v>7813</v>
      </c>
    </row>
    <row r="2337" spans="3:7" ht="14.5" x14ac:dyDescent="0.3">
      <c r="C2337" s="329" t="s">
        <v>4334</v>
      </c>
      <c r="D2337" s="330" t="s">
        <v>401</v>
      </c>
      <c r="E2337" s="331"/>
      <c r="F2337" s="330"/>
      <c r="G2337" s="332" t="s">
        <v>7813</v>
      </c>
    </row>
    <row r="2338" spans="3:7" ht="14.5" x14ac:dyDescent="0.3">
      <c r="C2338" s="333" t="s">
        <v>5661</v>
      </c>
      <c r="D2338" s="334" t="s">
        <v>401</v>
      </c>
      <c r="E2338" s="335">
        <v>309100</v>
      </c>
      <c r="F2338" s="334"/>
      <c r="G2338" s="336" t="s">
        <v>7813</v>
      </c>
    </row>
    <row r="2339" spans="3:7" ht="14.5" x14ac:dyDescent="0.3">
      <c r="C2339" s="344" t="s">
        <v>5658</v>
      </c>
      <c r="D2339" s="318" t="s">
        <v>401</v>
      </c>
      <c r="E2339" s="318">
        <v>309100</v>
      </c>
      <c r="F2339" s="178">
        <v>309100001</v>
      </c>
      <c r="G2339" s="186" t="s">
        <v>7813</v>
      </c>
    </row>
    <row r="2340" spans="3:7" ht="14.5" x14ac:dyDescent="0.3">
      <c r="C2340" s="344" t="s">
        <v>5658</v>
      </c>
      <c r="D2340" s="318" t="s">
        <v>401</v>
      </c>
      <c r="E2340" s="318">
        <v>309100</v>
      </c>
      <c r="F2340" s="178">
        <v>309100002</v>
      </c>
      <c r="G2340" s="186" t="s">
        <v>7814</v>
      </c>
    </row>
    <row r="2341" spans="3:7" ht="14.5" x14ac:dyDescent="0.3">
      <c r="C2341" s="344" t="s">
        <v>5658</v>
      </c>
      <c r="D2341" s="318" t="s">
        <v>401</v>
      </c>
      <c r="E2341" s="318">
        <v>309100</v>
      </c>
      <c r="F2341" s="178">
        <v>309100003</v>
      </c>
      <c r="G2341" s="186" t="s">
        <v>7815</v>
      </c>
    </row>
    <row r="2342" spans="3:7" ht="14.5" x14ac:dyDescent="0.3">
      <c r="C2342" s="344" t="s">
        <v>5658</v>
      </c>
      <c r="D2342" s="318" t="s">
        <v>401</v>
      </c>
      <c r="E2342" s="318">
        <v>309100</v>
      </c>
      <c r="F2342" s="178">
        <v>309100004</v>
      </c>
      <c r="G2342" s="186" t="s">
        <v>7816</v>
      </c>
    </row>
    <row r="2343" spans="3:7" ht="14.5" x14ac:dyDescent="0.3">
      <c r="C2343" s="344" t="s">
        <v>5658</v>
      </c>
      <c r="D2343" s="318" t="s">
        <v>401</v>
      </c>
      <c r="E2343" s="318">
        <v>309100</v>
      </c>
      <c r="F2343" s="178">
        <v>309100005</v>
      </c>
      <c r="G2343" s="186" t="s">
        <v>7817</v>
      </c>
    </row>
    <row r="2344" spans="3:7" ht="14.5" x14ac:dyDescent="0.3">
      <c r="C2344" s="344" t="s">
        <v>5658</v>
      </c>
      <c r="D2344" s="318" t="s">
        <v>401</v>
      </c>
      <c r="E2344" s="318">
        <v>309100</v>
      </c>
      <c r="F2344" s="178">
        <v>309100006</v>
      </c>
      <c r="G2344" s="186" t="s">
        <v>7818</v>
      </c>
    </row>
    <row r="2345" spans="3:7" ht="14.5" x14ac:dyDescent="0.3">
      <c r="C2345" s="344" t="s">
        <v>5658</v>
      </c>
      <c r="D2345" s="318" t="s">
        <v>401</v>
      </c>
      <c r="E2345" s="318">
        <v>309100</v>
      </c>
      <c r="F2345" s="178" t="s">
        <v>7819</v>
      </c>
      <c r="G2345" s="186" t="s">
        <v>7820</v>
      </c>
    </row>
    <row r="2346" spans="3:7" ht="14.5" x14ac:dyDescent="0.3">
      <c r="C2346" s="329" t="s">
        <v>4334</v>
      </c>
      <c r="D2346" s="330" t="s">
        <v>401</v>
      </c>
      <c r="E2346" s="331"/>
      <c r="F2346" s="330"/>
      <c r="G2346" s="332" t="s">
        <v>7821</v>
      </c>
    </row>
    <row r="2347" spans="3:7" ht="14.5" x14ac:dyDescent="0.3">
      <c r="C2347" s="333" t="s">
        <v>5661</v>
      </c>
      <c r="D2347" s="334" t="s">
        <v>401</v>
      </c>
      <c r="E2347" s="335" t="s">
        <v>7822</v>
      </c>
      <c r="F2347" s="334"/>
      <c r="G2347" s="336" t="s">
        <v>7821</v>
      </c>
    </row>
    <row r="2348" spans="3:7" ht="14.5" x14ac:dyDescent="0.3">
      <c r="C2348" s="344" t="s">
        <v>5658</v>
      </c>
      <c r="D2348" s="318" t="s">
        <v>401</v>
      </c>
      <c r="E2348" s="318">
        <v>309200</v>
      </c>
      <c r="F2348" s="178">
        <v>309200001</v>
      </c>
      <c r="G2348" s="186" t="s">
        <v>7823</v>
      </c>
    </row>
    <row r="2349" spans="3:7" ht="14.5" x14ac:dyDescent="0.3">
      <c r="C2349" s="344" t="s">
        <v>5658</v>
      </c>
      <c r="D2349" s="318" t="s">
        <v>401</v>
      </c>
      <c r="E2349" s="318">
        <v>309200</v>
      </c>
      <c r="F2349" s="178">
        <v>309200002</v>
      </c>
      <c r="G2349" s="186" t="s">
        <v>7824</v>
      </c>
    </row>
    <row r="2350" spans="3:7" ht="14.5" x14ac:dyDescent="0.3">
      <c r="C2350" s="344" t="s">
        <v>5658</v>
      </c>
      <c r="D2350" s="318" t="s">
        <v>401</v>
      </c>
      <c r="E2350" s="318">
        <v>309200</v>
      </c>
      <c r="F2350" s="178">
        <v>309200003</v>
      </c>
      <c r="G2350" s="186" t="s">
        <v>7825</v>
      </c>
    </row>
    <row r="2351" spans="3:7" ht="14.5" x14ac:dyDescent="0.3">
      <c r="C2351" s="344" t="s">
        <v>5658</v>
      </c>
      <c r="D2351" s="318" t="s">
        <v>401</v>
      </c>
      <c r="E2351" s="318">
        <v>309200</v>
      </c>
      <c r="F2351" s="178">
        <v>309200004</v>
      </c>
      <c r="G2351" s="186" t="s">
        <v>7826</v>
      </c>
    </row>
    <row r="2352" spans="3:7" ht="14.5" x14ac:dyDescent="0.3">
      <c r="C2352" s="344" t="s">
        <v>5658</v>
      </c>
      <c r="D2352" s="318" t="s">
        <v>401</v>
      </c>
      <c r="E2352" s="318">
        <v>309200</v>
      </c>
      <c r="F2352" s="178">
        <v>309200005</v>
      </c>
      <c r="G2352" s="186" t="s">
        <v>7827</v>
      </c>
    </row>
    <row r="2353" spans="3:7" ht="14.5" x14ac:dyDescent="0.3">
      <c r="C2353" s="333" t="s">
        <v>5661</v>
      </c>
      <c r="D2353" s="334" t="s">
        <v>401</v>
      </c>
      <c r="E2353" s="335" t="s">
        <v>7828</v>
      </c>
      <c r="F2353" s="334"/>
      <c r="G2353" s="336" t="s">
        <v>7821</v>
      </c>
    </row>
    <row r="2354" spans="3:7" ht="14.5" x14ac:dyDescent="0.3">
      <c r="C2354" s="344" t="s">
        <v>5658</v>
      </c>
      <c r="D2354" s="318" t="s">
        <v>401</v>
      </c>
      <c r="E2354" s="318" t="s">
        <v>7828</v>
      </c>
      <c r="F2354" s="178">
        <v>309299000</v>
      </c>
      <c r="G2354" s="186" t="s">
        <v>7821</v>
      </c>
    </row>
    <row r="2355" spans="3:7" ht="14.5" x14ac:dyDescent="0.3">
      <c r="C2355" s="329" t="s">
        <v>4334</v>
      </c>
      <c r="D2355" s="330" t="s">
        <v>401</v>
      </c>
      <c r="E2355" s="331"/>
      <c r="F2355" s="330"/>
      <c r="G2355" s="332" t="s">
        <v>7829</v>
      </c>
    </row>
    <row r="2356" spans="3:7" ht="14.5" x14ac:dyDescent="0.3">
      <c r="C2356" s="333" t="s">
        <v>5661</v>
      </c>
      <c r="D2356" s="334" t="s">
        <v>401</v>
      </c>
      <c r="E2356" s="335" t="s">
        <v>7830</v>
      </c>
      <c r="F2356" s="334"/>
      <c r="G2356" s="336" t="s">
        <v>7829</v>
      </c>
    </row>
    <row r="2357" spans="3:7" ht="14.5" x14ac:dyDescent="0.3">
      <c r="C2357" s="344" t="s">
        <v>5658</v>
      </c>
      <c r="D2357" s="318" t="s">
        <v>401</v>
      </c>
      <c r="E2357" s="318">
        <v>309900</v>
      </c>
      <c r="F2357" s="178">
        <v>309900001</v>
      </c>
      <c r="G2357" s="186" t="s">
        <v>7831</v>
      </c>
    </row>
    <row r="2358" spans="3:7" ht="14.5" x14ac:dyDescent="0.3">
      <c r="C2358" s="344" t="s">
        <v>5658</v>
      </c>
      <c r="D2358" s="318" t="s">
        <v>401</v>
      </c>
      <c r="E2358" s="318">
        <v>309900</v>
      </c>
      <c r="F2358" s="178">
        <v>309900002</v>
      </c>
      <c r="G2358" s="186" t="s">
        <v>7832</v>
      </c>
    </row>
    <row r="2359" spans="3:7" ht="14.5" x14ac:dyDescent="0.3">
      <c r="C2359" s="333" t="s">
        <v>5661</v>
      </c>
      <c r="D2359" s="334" t="s">
        <v>401</v>
      </c>
      <c r="E2359" s="335" t="s">
        <v>7833</v>
      </c>
      <c r="F2359" s="334"/>
      <c r="G2359" s="336" t="s">
        <v>7829</v>
      </c>
    </row>
    <row r="2360" spans="3:7" ht="14.5" x14ac:dyDescent="0.3">
      <c r="C2360" s="344" t="s">
        <v>5658</v>
      </c>
      <c r="D2360" s="318" t="s">
        <v>401</v>
      </c>
      <c r="E2360" s="318" t="s">
        <v>7833</v>
      </c>
      <c r="F2360" s="178">
        <v>309999000</v>
      </c>
      <c r="G2360" s="186" t="s">
        <v>7834</v>
      </c>
    </row>
    <row r="2361" spans="3:7" ht="14.5" x14ac:dyDescent="0.3">
      <c r="C2361" s="322" t="s">
        <v>5654</v>
      </c>
      <c r="D2361" s="323" t="s">
        <v>401</v>
      </c>
      <c r="E2361" s="339"/>
      <c r="F2361" s="323"/>
      <c r="G2361" s="324" t="s">
        <v>7835</v>
      </c>
    </row>
    <row r="2362" spans="3:7" ht="14.5" x14ac:dyDescent="0.3">
      <c r="C2362" s="325" t="s">
        <v>5656</v>
      </c>
      <c r="D2362" s="326" t="s">
        <v>401</v>
      </c>
      <c r="E2362" s="327"/>
      <c r="F2362" s="326"/>
      <c r="G2362" s="328" t="s">
        <v>7835</v>
      </c>
    </row>
    <row r="2363" spans="3:7" ht="14.5" x14ac:dyDescent="0.3">
      <c r="C2363" s="329" t="s">
        <v>4334</v>
      </c>
      <c r="D2363" s="330" t="s">
        <v>401</v>
      </c>
      <c r="E2363" s="331"/>
      <c r="F2363" s="330"/>
      <c r="G2363" s="332" t="s">
        <v>7835</v>
      </c>
    </row>
    <row r="2364" spans="3:7" ht="14.5" x14ac:dyDescent="0.3">
      <c r="C2364" s="333" t="s">
        <v>5661</v>
      </c>
      <c r="D2364" s="334" t="s">
        <v>401</v>
      </c>
      <c r="E2364" s="335" t="s">
        <v>7836</v>
      </c>
      <c r="F2364" s="334"/>
      <c r="G2364" s="336" t="s">
        <v>7837</v>
      </c>
    </row>
    <row r="2365" spans="3:7" ht="14.5" x14ac:dyDescent="0.3">
      <c r="C2365" s="344" t="s">
        <v>5658</v>
      </c>
      <c r="D2365" s="318" t="s">
        <v>401</v>
      </c>
      <c r="E2365" s="318">
        <v>310001</v>
      </c>
      <c r="F2365" s="178">
        <v>310001001</v>
      </c>
      <c r="G2365" s="186" t="s">
        <v>4766</v>
      </c>
    </row>
    <row r="2366" spans="3:7" ht="14.5" x14ac:dyDescent="0.3">
      <c r="C2366" s="344" t="s">
        <v>5658</v>
      </c>
      <c r="D2366" s="318" t="s">
        <v>401</v>
      </c>
      <c r="E2366" s="318">
        <v>310001</v>
      </c>
      <c r="F2366" s="178">
        <v>310001002</v>
      </c>
      <c r="G2366" s="186" t="s">
        <v>4767</v>
      </c>
    </row>
    <row r="2367" spans="3:7" ht="14.5" x14ac:dyDescent="0.3">
      <c r="C2367" s="344" t="s">
        <v>5658</v>
      </c>
      <c r="D2367" s="318" t="s">
        <v>401</v>
      </c>
      <c r="E2367" s="318">
        <v>310001</v>
      </c>
      <c r="F2367" s="178">
        <v>310001003</v>
      </c>
      <c r="G2367" s="186" t="s">
        <v>4768</v>
      </c>
    </row>
    <row r="2368" spans="3:7" ht="14.5" x14ac:dyDescent="0.3">
      <c r="C2368" s="344" t="s">
        <v>5658</v>
      </c>
      <c r="D2368" s="318" t="s">
        <v>401</v>
      </c>
      <c r="E2368" s="318">
        <v>310001</v>
      </c>
      <c r="F2368" s="178">
        <v>310001004</v>
      </c>
      <c r="G2368" s="186" t="s">
        <v>7838</v>
      </c>
    </row>
    <row r="2369" spans="3:7" ht="14.5" x14ac:dyDescent="0.3">
      <c r="C2369" s="344" t="s">
        <v>5658</v>
      </c>
      <c r="D2369" s="318" t="s">
        <v>401</v>
      </c>
      <c r="E2369" s="318">
        <v>310001</v>
      </c>
      <c r="F2369" s="178">
        <v>310001005</v>
      </c>
      <c r="G2369" s="186" t="s">
        <v>4770</v>
      </c>
    </row>
    <row r="2370" spans="3:7" ht="14.5" x14ac:dyDescent="0.3">
      <c r="C2370" s="344" t="s">
        <v>5658</v>
      </c>
      <c r="D2370" s="318" t="s">
        <v>401</v>
      </c>
      <c r="E2370" s="318">
        <v>310001</v>
      </c>
      <c r="F2370" s="178">
        <v>310001006</v>
      </c>
      <c r="G2370" s="186" t="s">
        <v>4771</v>
      </c>
    </row>
    <row r="2371" spans="3:7" ht="14.5" x14ac:dyDescent="0.3">
      <c r="C2371" s="344" t="s">
        <v>5658</v>
      </c>
      <c r="D2371" s="318" t="s">
        <v>401</v>
      </c>
      <c r="E2371" s="318">
        <v>310001</v>
      </c>
      <c r="F2371" s="178">
        <v>310001007</v>
      </c>
      <c r="G2371" s="186" t="s">
        <v>4772</v>
      </c>
    </row>
    <row r="2372" spans="3:7" ht="14.5" x14ac:dyDescent="0.3">
      <c r="C2372" s="344" t="s">
        <v>5658</v>
      </c>
      <c r="D2372" s="318" t="s">
        <v>401</v>
      </c>
      <c r="E2372" s="318">
        <v>310001</v>
      </c>
      <c r="F2372" s="178">
        <v>310001008</v>
      </c>
      <c r="G2372" s="186" t="s">
        <v>4773</v>
      </c>
    </row>
    <row r="2373" spans="3:7" ht="14.5" x14ac:dyDescent="0.3">
      <c r="C2373" s="344" t="s">
        <v>5658</v>
      </c>
      <c r="D2373" s="318" t="s">
        <v>401</v>
      </c>
      <c r="E2373" s="318">
        <v>310001</v>
      </c>
      <c r="F2373" s="178">
        <v>310001009</v>
      </c>
      <c r="G2373" s="186" t="s">
        <v>4774</v>
      </c>
    </row>
    <row r="2374" spans="3:7" ht="14.5" x14ac:dyDescent="0.3">
      <c r="C2374" s="344" t="s">
        <v>5658</v>
      </c>
      <c r="D2374" s="318" t="s">
        <v>401</v>
      </c>
      <c r="E2374" s="318">
        <v>310001</v>
      </c>
      <c r="F2374" s="178">
        <v>310001010</v>
      </c>
      <c r="G2374" s="186" t="s">
        <v>4775</v>
      </c>
    </row>
    <row r="2375" spans="3:7" ht="14.5" x14ac:dyDescent="0.3">
      <c r="C2375" s="344" t="s">
        <v>5658</v>
      </c>
      <c r="D2375" s="318" t="s">
        <v>401</v>
      </c>
      <c r="E2375" s="318">
        <v>310001</v>
      </c>
      <c r="F2375" s="178">
        <v>310001011</v>
      </c>
      <c r="G2375" s="186" t="s">
        <v>4776</v>
      </c>
    </row>
    <row r="2376" spans="3:7" ht="14.5" x14ac:dyDescent="0.3">
      <c r="C2376" s="344" t="s">
        <v>5658</v>
      </c>
      <c r="D2376" s="318" t="s">
        <v>401</v>
      </c>
      <c r="E2376" s="318">
        <v>310001</v>
      </c>
      <c r="F2376" s="178">
        <v>310001012</v>
      </c>
      <c r="G2376" s="186" t="s">
        <v>4777</v>
      </c>
    </row>
    <row r="2377" spans="3:7" ht="14.5" x14ac:dyDescent="0.3">
      <c r="C2377" s="344" t="s">
        <v>5658</v>
      </c>
      <c r="D2377" s="318" t="s">
        <v>401</v>
      </c>
      <c r="E2377" s="318">
        <v>310001</v>
      </c>
      <c r="F2377" s="178">
        <v>310001013</v>
      </c>
      <c r="G2377" s="186" t="s">
        <v>7839</v>
      </c>
    </row>
    <row r="2378" spans="3:7" ht="14.5" x14ac:dyDescent="0.3">
      <c r="C2378" s="344" t="s">
        <v>5658</v>
      </c>
      <c r="D2378" s="318" t="s">
        <v>401</v>
      </c>
      <c r="E2378" s="318">
        <v>310001</v>
      </c>
      <c r="F2378" s="178" t="s">
        <v>4779</v>
      </c>
      <c r="G2378" s="186" t="s">
        <v>7840</v>
      </c>
    </row>
    <row r="2379" spans="3:7" ht="14.5" x14ac:dyDescent="0.3">
      <c r="C2379" s="333" t="s">
        <v>5661</v>
      </c>
      <c r="D2379" s="334" t="s">
        <v>401</v>
      </c>
      <c r="E2379" s="335" t="s">
        <v>7841</v>
      </c>
      <c r="F2379" s="334"/>
      <c r="G2379" s="336" t="s">
        <v>7842</v>
      </c>
    </row>
    <row r="2380" spans="3:7" ht="14.5" x14ac:dyDescent="0.3">
      <c r="C2380" s="344" t="s">
        <v>5658</v>
      </c>
      <c r="D2380" s="318" t="s">
        <v>401</v>
      </c>
      <c r="E2380" s="318">
        <v>310009</v>
      </c>
      <c r="F2380" s="178">
        <v>310009001</v>
      </c>
      <c r="G2380" s="186" t="s">
        <v>4781</v>
      </c>
    </row>
    <row r="2381" spans="3:7" ht="14.5" x14ac:dyDescent="0.3">
      <c r="C2381" s="344" t="s">
        <v>5658</v>
      </c>
      <c r="D2381" s="318" t="s">
        <v>401</v>
      </c>
      <c r="E2381" s="318">
        <v>310009</v>
      </c>
      <c r="F2381" s="178">
        <v>310009002</v>
      </c>
      <c r="G2381" s="186" t="s">
        <v>4782</v>
      </c>
    </row>
    <row r="2382" spans="3:7" ht="14.5" x14ac:dyDescent="0.3">
      <c r="C2382" s="344" t="s">
        <v>5658</v>
      </c>
      <c r="D2382" s="318" t="s">
        <v>401</v>
      </c>
      <c r="E2382" s="318">
        <v>310009</v>
      </c>
      <c r="F2382" s="178">
        <v>310009003</v>
      </c>
      <c r="G2382" s="186" t="s">
        <v>4783</v>
      </c>
    </row>
    <row r="2383" spans="3:7" ht="14.5" x14ac:dyDescent="0.3">
      <c r="C2383" s="344" t="s">
        <v>5658</v>
      </c>
      <c r="D2383" s="318" t="s">
        <v>401</v>
      </c>
      <c r="E2383" s="318">
        <v>310009</v>
      </c>
      <c r="F2383" s="178">
        <v>310009004</v>
      </c>
      <c r="G2383" s="186" t="s">
        <v>4784</v>
      </c>
    </row>
    <row r="2384" spans="3:7" ht="14.5" x14ac:dyDescent="0.3">
      <c r="C2384" s="344" t="s">
        <v>5658</v>
      </c>
      <c r="D2384" s="318" t="s">
        <v>401</v>
      </c>
      <c r="E2384" s="318">
        <v>310009</v>
      </c>
      <c r="F2384" s="178">
        <v>310009005</v>
      </c>
      <c r="G2384" s="186" t="s">
        <v>4785</v>
      </c>
    </row>
    <row r="2385" spans="3:7" ht="14.5" x14ac:dyDescent="0.3">
      <c r="C2385" s="344" t="s">
        <v>5658</v>
      </c>
      <c r="D2385" s="318" t="s">
        <v>401</v>
      </c>
      <c r="E2385" s="318">
        <v>310009</v>
      </c>
      <c r="F2385" s="178">
        <v>310009006</v>
      </c>
      <c r="G2385" s="186" t="s">
        <v>4786</v>
      </c>
    </row>
    <row r="2386" spans="3:7" ht="14.5" x14ac:dyDescent="0.3">
      <c r="C2386" s="344" t="s">
        <v>5658</v>
      </c>
      <c r="D2386" s="318" t="s">
        <v>401</v>
      </c>
      <c r="E2386" s="318">
        <v>310009</v>
      </c>
      <c r="F2386" s="178">
        <v>310009007</v>
      </c>
      <c r="G2386" s="186" t="s">
        <v>4787</v>
      </c>
    </row>
    <row r="2387" spans="3:7" ht="14.5" x14ac:dyDescent="0.3">
      <c r="C2387" s="344" t="s">
        <v>5658</v>
      </c>
      <c r="D2387" s="318" t="s">
        <v>401</v>
      </c>
      <c r="E2387" s="318">
        <v>310009</v>
      </c>
      <c r="F2387" s="178">
        <v>310009008</v>
      </c>
      <c r="G2387" s="186" t="s">
        <v>4788</v>
      </c>
    </row>
    <row r="2388" spans="3:7" ht="14.5" x14ac:dyDescent="0.3">
      <c r="C2388" s="344" t="s">
        <v>5658</v>
      </c>
      <c r="D2388" s="318" t="s">
        <v>401</v>
      </c>
      <c r="E2388" s="318">
        <v>310009</v>
      </c>
      <c r="F2388" s="178">
        <v>310009009</v>
      </c>
      <c r="G2388" s="186" t="s">
        <v>4789</v>
      </c>
    </row>
    <row r="2389" spans="3:7" ht="14.5" x14ac:dyDescent="0.3">
      <c r="C2389" s="344" t="s">
        <v>5658</v>
      </c>
      <c r="D2389" s="318" t="s">
        <v>401</v>
      </c>
      <c r="E2389" s="318">
        <v>310009</v>
      </c>
      <c r="F2389" s="178">
        <v>310009010</v>
      </c>
      <c r="G2389" s="186" t="s">
        <v>4790</v>
      </c>
    </row>
    <row r="2390" spans="3:7" ht="14.5" x14ac:dyDescent="0.3">
      <c r="C2390" s="344" t="s">
        <v>5658</v>
      </c>
      <c r="D2390" s="318" t="s">
        <v>401</v>
      </c>
      <c r="E2390" s="318">
        <v>310009</v>
      </c>
      <c r="F2390" s="178">
        <v>310009011</v>
      </c>
      <c r="G2390" s="186" t="s">
        <v>4791</v>
      </c>
    </row>
    <row r="2391" spans="3:7" ht="14.5" x14ac:dyDescent="0.3">
      <c r="C2391" s="344" t="s">
        <v>5658</v>
      </c>
      <c r="D2391" s="318" t="s">
        <v>401</v>
      </c>
      <c r="E2391" s="318">
        <v>310009</v>
      </c>
      <c r="F2391" s="178">
        <v>310009012</v>
      </c>
      <c r="G2391" s="186" t="s">
        <v>4792</v>
      </c>
    </row>
    <row r="2392" spans="3:7" ht="14.5" x14ac:dyDescent="0.3">
      <c r="C2392" s="344" t="s">
        <v>5658</v>
      </c>
      <c r="D2392" s="318" t="s">
        <v>401</v>
      </c>
      <c r="E2392" s="318">
        <v>310009</v>
      </c>
      <c r="F2392" s="178">
        <v>310009013</v>
      </c>
      <c r="G2392" s="186" t="s">
        <v>7843</v>
      </c>
    </row>
    <row r="2393" spans="3:7" ht="14.5" x14ac:dyDescent="0.3">
      <c r="C2393" s="344" t="s">
        <v>5658</v>
      </c>
      <c r="D2393" s="318" t="s">
        <v>401</v>
      </c>
      <c r="E2393" s="318">
        <v>310009</v>
      </c>
      <c r="F2393" s="178" t="s">
        <v>4794</v>
      </c>
      <c r="G2393" s="186" t="s">
        <v>7844</v>
      </c>
    </row>
    <row r="2394" spans="3:7" ht="14.5" x14ac:dyDescent="0.3">
      <c r="C2394" s="333" t="s">
        <v>5661</v>
      </c>
      <c r="D2394" s="334" t="s">
        <v>401</v>
      </c>
      <c r="E2394" s="335" t="s">
        <v>7845</v>
      </c>
      <c r="F2394" s="334"/>
      <c r="G2394" s="336" t="s">
        <v>4796</v>
      </c>
    </row>
    <row r="2395" spans="3:7" ht="14.5" x14ac:dyDescent="0.3">
      <c r="C2395" s="344" t="s">
        <v>5658</v>
      </c>
      <c r="D2395" s="318" t="s">
        <v>401</v>
      </c>
      <c r="E2395" s="318" t="s">
        <v>7845</v>
      </c>
      <c r="F2395" s="178">
        <v>310099000</v>
      </c>
      <c r="G2395" s="186" t="s">
        <v>4796</v>
      </c>
    </row>
    <row r="2396" spans="3:7" ht="14.5" x14ac:dyDescent="0.3">
      <c r="C2396" s="322" t="s">
        <v>5654</v>
      </c>
      <c r="D2396" s="323" t="s">
        <v>401</v>
      </c>
      <c r="E2396" s="339"/>
      <c r="F2396" s="323"/>
      <c r="G2396" s="324" t="s">
        <v>7846</v>
      </c>
    </row>
    <row r="2397" spans="3:7" ht="14.5" x14ac:dyDescent="0.3">
      <c r="C2397" s="325" t="s">
        <v>5656</v>
      </c>
      <c r="D2397" s="326" t="s">
        <v>401</v>
      </c>
      <c r="E2397" s="327"/>
      <c r="F2397" s="326"/>
      <c r="G2397" s="328" t="s">
        <v>7847</v>
      </c>
    </row>
    <row r="2398" spans="3:7" ht="14.5" x14ac:dyDescent="0.3">
      <c r="C2398" s="329" t="s">
        <v>4334</v>
      </c>
      <c r="D2398" s="330" t="s">
        <v>401</v>
      </c>
      <c r="E2398" s="331"/>
      <c r="F2398" s="330"/>
      <c r="G2398" s="332" t="s">
        <v>7847</v>
      </c>
    </row>
    <row r="2399" spans="3:7" ht="14.5" x14ac:dyDescent="0.3">
      <c r="C2399" s="333" t="s">
        <v>5661</v>
      </c>
      <c r="D2399" s="334" t="s">
        <v>401</v>
      </c>
      <c r="E2399" s="335" t="s">
        <v>7848</v>
      </c>
      <c r="F2399" s="334"/>
      <c r="G2399" s="336" t="s">
        <v>7847</v>
      </c>
    </row>
    <row r="2400" spans="3:7" ht="14.5" x14ac:dyDescent="0.3">
      <c r="C2400" s="344" t="s">
        <v>5658</v>
      </c>
      <c r="D2400" s="318" t="s">
        <v>401</v>
      </c>
      <c r="E2400" s="318">
        <v>321099</v>
      </c>
      <c r="F2400" s="178">
        <v>321099000</v>
      </c>
      <c r="G2400" s="186" t="s">
        <v>7847</v>
      </c>
    </row>
    <row r="2401" spans="3:7" ht="14.5" x14ac:dyDescent="0.3">
      <c r="C2401" s="329" t="s">
        <v>4334</v>
      </c>
      <c r="D2401" s="330" t="s">
        <v>401</v>
      </c>
      <c r="E2401" s="331"/>
      <c r="F2401" s="330"/>
      <c r="G2401" s="332" t="s">
        <v>7849</v>
      </c>
    </row>
    <row r="2402" spans="3:7" ht="14.5" x14ac:dyDescent="0.3">
      <c r="C2402" s="333" t="s">
        <v>5661</v>
      </c>
      <c r="D2402" s="334" t="s">
        <v>401</v>
      </c>
      <c r="E2402" s="335" t="s">
        <v>7850</v>
      </c>
      <c r="F2402" s="334"/>
      <c r="G2402" s="336" t="s">
        <v>7849</v>
      </c>
    </row>
    <row r="2403" spans="3:7" ht="14.5" x14ac:dyDescent="0.3">
      <c r="C2403" s="344" t="s">
        <v>5658</v>
      </c>
      <c r="D2403" s="318" t="s">
        <v>401</v>
      </c>
      <c r="E2403" s="318">
        <v>321100</v>
      </c>
      <c r="F2403" s="178">
        <v>321100001</v>
      </c>
      <c r="G2403" s="186" t="s">
        <v>7851</v>
      </c>
    </row>
    <row r="2404" spans="3:7" ht="14.5" x14ac:dyDescent="0.3">
      <c r="C2404" s="344" t="s">
        <v>5658</v>
      </c>
      <c r="D2404" s="318" t="s">
        <v>401</v>
      </c>
      <c r="E2404" s="318">
        <v>321100</v>
      </c>
      <c r="F2404" s="178">
        <v>321100002</v>
      </c>
      <c r="G2404" s="186" t="s">
        <v>7852</v>
      </c>
    </row>
    <row r="2405" spans="3:7" ht="14.5" x14ac:dyDescent="0.3">
      <c r="C2405" s="344" t="s">
        <v>5658</v>
      </c>
      <c r="D2405" s="318" t="s">
        <v>401</v>
      </c>
      <c r="E2405" s="318">
        <v>321100</v>
      </c>
      <c r="F2405" s="178">
        <v>321100003</v>
      </c>
      <c r="G2405" s="186" t="s">
        <v>7853</v>
      </c>
    </row>
    <row r="2406" spans="3:7" ht="14.5" x14ac:dyDescent="0.3">
      <c r="C2406" s="344" t="s">
        <v>5658</v>
      </c>
      <c r="D2406" s="318" t="s">
        <v>401</v>
      </c>
      <c r="E2406" s="318">
        <v>321100</v>
      </c>
      <c r="F2406" s="178">
        <v>321100004</v>
      </c>
      <c r="G2406" s="186" t="s">
        <v>7854</v>
      </c>
    </row>
    <row r="2407" spans="3:7" ht="14.5" x14ac:dyDescent="0.3">
      <c r="C2407" s="344" t="s">
        <v>5658</v>
      </c>
      <c r="D2407" s="318" t="s">
        <v>401</v>
      </c>
      <c r="E2407" s="318">
        <v>321100</v>
      </c>
      <c r="F2407" s="178">
        <v>321100005</v>
      </c>
      <c r="G2407" s="186" t="s">
        <v>7855</v>
      </c>
    </row>
    <row r="2408" spans="3:7" ht="14.5" x14ac:dyDescent="0.3">
      <c r="C2408" s="344" t="s">
        <v>5658</v>
      </c>
      <c r="D2408" s="318" t="s">
        <v>401</v>
      </c>
      <c r="E2408" s="318">
        <v>321100</v>
      </c>
      <c r="F2408" s="178">
        <v>321100006</v>
      </c>
      <c r="G2408" s="186" t="s">
        <v>7856</v>
      </c>
    </row>
    <row r="2409" spans="3:7" ht="14.5" x14ac:dyDescent="0.3">
      <c r="C2409" s="344" t="s">
        <v>5658</v>
      </c>
      <c r="D2409" s="318" t="s">
        <v>401</v>
      </c>
      <c r="E2409" s="318">
        <v>321100</v>
      </c>
      <c r="F2409" s="178">
        <v>321100007</v>
      </c>
      <c r="G2409" s="186" t="s">
        <v>7857</v>
      </c>
    </row>
    <row r="2410" spans="3:7" ht="14.5" x14ac:dyDescent="0.3">
      <c r="C2410" s="344" t="s">
        <v>5658</v>
      </c>
      <c r="D2410" s="318" t="s">
        <v>401</v>
      </c>
      <c r="E2410" s="318">
        <v>321100</v>
      </c>
      <c r="F2410" s="178">
        <v>321100008</v>
      </c>
      <c r="G2410" s="186" t="s">
        <v>7858</v>
      </c>
    </row>
    <row r="2411" spans="3:7" ht="14.5" x14ac:dyDescent="0.3">
      <c r="C2411" s="344" t="s">
        <v>5658</v>
      </c>
      <c r="D2411" s="318" t="s">
        <v>401</v>
      </c>
      <c r="E2411" s="318">
        <v>321100</v>
      </c>
      <c r="F2411" s="178">
        <v>321100009</v>
      </c>
      <c r="G2411" s="186" t="s">
        <v>7859</v>
      </c>
    </row>
    <row r="2412" spans="3:7" ht="14.5" x14ac:dyDescent="0.3">
      <c r="C2412" s="344" t="s">
        <v>5658</v>
      </c>
      <c r="D2412" s="318" t="s">
        <v>401</v>
      </c>
      <c r="E2412" s="318">
        <v>321100</v>
      </c>
      <c r="F2412" s="178" t="s">
        <v>7860</v>
      </c>
      <c r="G2412" s="186" t="s">
        <v>7861</v>
      </c>
    </row>
    <row r="2413" spans="3:7" ht="14.5" x14ac:dyDescent="0.3">
      <c r="C2413" s="329" t="s">
        <v>4334</v>
      </c>
      <c r="D2413" s="330" t="s">
        <v>401</v>
      </c>
      <c r="E2413" s="331"/>
      <c r="F2413" s="330"/>
      <c r="G2413" s="332" t="s">
        <v>7862</v>
      </c>
    </row>
    <row r="2414" spans="3:7" ht="14.5" x14ac:dyDescent="0.3">
      <c r="C2414" s="333" t="s">
        <v>5661</v>
      </c>
      <c r="D2414" s="334" t="s">
        <v>401</v>
      </c>
      <c r="E2414" s="335" t="s">
        <v>7863</v>
      </c>
      <c r="F2414" s="334"/>
      <c r="G2414" s="336" t="s">
        <v>7862</v>
      </c>
    </row>
    <row r="2415" spans="3:7" ht="14.5" x14ac:dyDescent="0.3">
      <c r="C2415" s="344" t="s">
        <v>5658</v>
      </c>
      <c r="D2415" s="318" t="s">
        <v>401</v>
      </c>
      <c r="E2415" s="318">
        <v>321200</v>
      </c>
      <c r="F2415" s="178">
        <v>321200001</v>
      </c>
      <c r="G2415" s="186" t="s">
        <v>7864</v>
      </c>
    </row>
    <row r="2416" spans="3:7" ht="14.5" x14ac:dyDescent="0.3">
      <c r="C2416" s="344" t="s">
        <v>5658</v>
      </c>
      <c r="D2416" s="318" t="s">
        <v>401</v>
      </c>
      <c r="E2416" s="318">
        <v>321200</v>
      </c>
      <c r="F2416" s="178">
        <v>321200002</v>
      </c>
      <c r="G2416" s="186" t="s">
        <v>7865</v>
      </c>
    </row>
    <row r="2417" spans="3:7" ht="14.5" x14ac:dyDescent="0.3">
      <c r="C2417" s="344" t="s">
        <v>5658</v>
      </c>
      <c r="D2417" s="318" t="s">
        <v>401</v>
      </c>
      <c r="E2417" s="318">
        <v>321200</v>
      </c>
      <c r="F2417" s="178">
        <v>321200003</v>
      </c>
      <c r="G2417" s="186" t="s">
        <v>7866</v>
      </c>
    </row>
    <row r="2418" spans="3:7" ht="14.5" x14ac:dyDescent="0.3">
      <c r="C2418" s="344" t="s">
        <v>5658</v>
      </c>
      <c r="D2418" s="318" t="s">
        <v>401</v>
      </c>
      <c r="E2418" s="318">
        <v>321200</v>
      </c>
      <c r="F2418" s="178" t="s">
        <v>7867</v>
      </c>
      <c r="G2418" s="186" t="s">
        <v>7868</v>
      </c>
    </row>
    <row r="2419" spans="3:7" ht="14.5" x14ac:dyDescent="0.3">
      <c r="C2419" s="325" t="s">
        <v>5656</v>
      </c>
      <c r="D2419" s="326" t="s">
        <v>401</v>
      </c>
      <c r="E2419" s="327"/>
      <c r="F2419" s="326"/>
      <c r="G2419" s="328" t="s">
        <v>5014</v>
      </c>
    </row>
    <row r="2420" spans="3:7" ht="14.5" x14ac:dyDescent="0.3">
      <c r="C2420" s="329" t="s">
        <v>4334</v>
      </c>
      <c r="D2420" s="330" t="s">
        <v>401</v>
      </c>
      <c r="E2420" s="331"/>
      <c r="F2420" s="330"/>
      <c r="G2420" s="332" t="s">
        <v>5014</v>
      </c>
    </row>
    <row r="2421" spans="3:7" ht="14.5" x14ac:dyDescent="0.3">
      <c r="C2421" s="333" t="s">
        <v>5661</v>
      </c>
      <c r="D2421" s="334" t="s">
        <v>401</v>
      </c>
      <c r="E2421" s="335" t="s">
        <v>7869</v>
      </c>
      <c r="F2421" s="334"/>
      <c r="G2421" s="336" t="s">
        <v>5014</v>
      </c>
    </row>
    <row r="2422" spans="3:7" ht="14.5" x14ac:dyDescent="0.3">
      <c r="C2422" s="344" t="s">
        <v>5658</v>
      </c>
      <c r="D2422" s="318" t="s">
        <v>401</v>
      </c>
      <c r="E2422" s="318">
        <v>322000</v>
      </c>
      <c r="F2422" s="178">
        <v>322000001</v>
      </c>
      <c r="G2422" s="186" t="s">
        <v>5002</v>
      </c>
    </row>
    <row r="2423" spans="3:7" ht="14.5" x14ac:dyDescent="0.3">
      <c r="C2423" s="344" t="s">
        <v>5658</v>
      </c>
      <c r="D2423" s="318" t="s">
        <v>401</v>
      </c>
      <c r="E2423" s="318">
        <v>322000</v>
      </c>
      <c r="F2423" s="178">
        <v>322000002</v>
      </c>
      <c r="G2423" s="186" t="s">
        <v>5003</v>
      </c>
    </row>
    <row r="2424" spans="3:7" ht="14.5" x14ac:dyDescent="0.3">
      <c r="C2424" s="344" t="s">
        <v>5658</v>
      </c>
      <c r="D2424" s="318" t="s">
        <v>401</v>
      </c>
      <c r="E2424" s="318">
        <v>322000</v>
      </c>
      <c r="F2424" s="178">
        <v>322000003</v>
      </c>
      <c r="G2424" s="186" t="s">
        <v>5004</v>
      </c>
    </row>
    <row r="2425" spans="3:7" ht="14.5" x14ac:dyDescent="0.3">
      <c r="C2425" s="344" t="s">
        <v>5658</v>
      </c>
      <c r="D2425" s="318" t="s">
        <v>401</v>
      </c>
      <c r="E2425" s="318">
        <v>322000</v>
      </c>
      <c r="F2425" s="178">
        <v>322000004</v>
      </c>
      <c r="G2425" s="186" t="s">
        <v>5005</v>
      </c>
    </row>
    <row r="2426" spans="3:7" ht="14.5" x14ac:dyDescent="0.3">
      <c r="C2426" s="344" t="s">
        <v>5658</v>
      </c>
      <c r="D2426" s="318" t="s">
        <v>401</v>
      </c>
      <c r="E2426" s="318">
        <v>322000</v>
      </c>
      <c r="F2426" s="178">
        <v>322000005</v>
      </c>
      <c r="G2426" s="186" t="s">
        <v>5006</v>
      </c>
    </row>
    <row r="2427" spans="3:7" ht="14.5" x14ac:dyDescent="0.3">
      <c r="C2427" s="344" t="s">
        <v>5658</v>
      </c>
      <c r="D2427" s="318" t="s">
        <v>401</v>
      </c>
      <c r="E2427" s="318">
        <v>322000</v>
      </c>
      <c r="F2427" s="178">
        <v>322000006</v>
      </c>
      <c r="G2427" s="186" t="s">
        <v>5007</v>
      </c>
    </row>
    <row r="2428" spans="3:7" ht="14.5" x14ac:dyDescent="0.3">
      <c r="C2428" s="344" t="s">
        <v>5658</v>
      </c>
      <c r="D2428" s="318" t="s">
        <v>401</v>
      </c>
      <c r="E2428" s="318">
        <v>322000</v>
      </c>
      <c r="F2428" s="178">
        <v>322000007</v>
      </c>
      <c r="G2428" s="186" t="s">
        <v>5008</v>
      </c>
    </row>
    <row r="2429" spans="3:7" ht="14.5" x14ac:dyDescent="0.3">
      <c r="C2429" s="344" t="s">
        <v>5658</v>
      </c>
      <c r="D2429" s="318" t="s">
        <v>401</v>
      </c>
      <c r="E2429" s="318">
        <v>322000</v>
      </c>
      <c r="F2429" s="178">
        <v>322000008</v>
      </c>
      <c r="G2429" s="186" t="s">
        <v>7870</v>
      </c>
    </row>
    <row r="2430" spans="3:7" ht="14.5" x14ac:dyDescent="0.3">
      <c r="C2430" s="344" t="s">
        <v>5658</v>
      </c>
      <c r="D2430" s="318" t="s">
        <v>401</v>
      </c>
      <c r="E2430" s="318">
        <v>322000</v>
      </c>
      <c r="F2430" s="178">
        <v>322000009</v>
      </c>
      <c r="G2430" s="186" t="s">
        <v>7871</v>
      </c>
    </row>
    <row r="2431" spans="3:7" ht="14.5" x14ac:dyDescent="0.3">
      <c r="C2431" s="344" t="s">
        <v>5658</v>
      </c>
      <c r="D2431" s="318" t="s">
        <v>401</v>
      </c>
      <c r="E2431" s="318">
        <v>322000</v>
      </c>
      <c r="F2431" s="178">
        <v>322000010</v>
      </c>
      <c r="G2431" s="186" t="s">
        <v>5011</v>
      </c>
    </row>
    <row r="2432" spans="3:7" ht="14.5" x14ac:dyDescent="0.3">
      <c r="C2432" s="333" t="s">
        <v>5661</v>
      </c>
      <c r="D2432" s="334" t="s">
        <v>401</v>
      </c>
      <c r="E2432" s="335" t="s">
        <v>7872</v>
      </c>
      <c r="F2432" s="334"/>
      <c r="G2432" s="336" t="s">
        <v>5014</v>
      </c>
    </row>
    <row r="2433" spans="3:7" ht="14.5" x14ac:dyDescent="0.3">
      <c r="C2433" s="344" t="s">
        <v>5658</v>
      </c>
      <c r="D2433" s="318" t="s">
        <v>401</v>
      </c>
      <c r="E2433" s="318" t="s">
        <v>7872</v>
      </c>
      <c r="F2433" s="178">
        <v>322099000</v>
      </c>
      <c r="G2433" s="186" t="s">
        <v>5014</v>
      </c>
    </row>
    <row r="2434" spans="3:7" ht="14.5" x14ac:dyDescent="0.3">
      <c r="C2434" s="325" t="s">
        <v>5656</v>
      </c>
      <c r="D2434" s="326" t="s">
        <v>401</v>
      </c>
      <c r="E2434" s="327"/>
      <c r="F2434" s="326"/>
      <c r="G2434" s="328" t="s">
        <v>7873</v>
      </c>
    </row>
    <row r="2435" spans="3:7" ht="14.5" x14ac:dyDescent="0.3">
      <c r="C2435" s="329" t="s">
        <v>4334</v>
      </c>
      <c r="D2435" s="330" t="s">
        <v>401</v>
      </c>
      <c r="E2435" s="331"/>
      <c r="F2435" s="330"/>
      <c r="G2435" s="332" t="s">
        <v>7873</v>
      </c>
    </row>
    <row r="2436" spans="3:7" ht="14.5" x14ac:dyDescent="0.3">
      <c r="C2436" s="333" t="s">
        <v>5661</v>
      </c>
      <c r="D2436" s="334" t="s">
        <v>401</v>
      </c>
      <c r="E2436" s="335" t="s">
        <v>7874</v>
      </c>
      <c r="F2436" s="334"/>
      <c r="G2436" s="336" t="s">
        <v>7873</v>
      </c>
    </row>
    <row r="2437" spans="3:7" ht="14.5" x14ac:dyDescent="0.3">
      <c r="C2437" s="344" t="s">
        <v>5658</v>
      </c>
      <c r="D2437" s="318" t="s">
        <v>401</v>
      </c>
      <c r="E2437" s="318">
        <v>323000</v>
      </c>
      <c r="F2437" s="178">
        <v>323000001</v>
      </c>
      <c r="G2437" s="186" t="s">
        <v>7875</v>
      </c>
    </row>
    <row r="2438" spans="3:7" ht="14.5" x14ac:dyDescent="0.3">
      <c r="C2438" s="344" t="s">
        <v>5658</v>
      </c>
      <c r="D2438" s="318" t="s">
        <v>401</v>
      </c>
      <c r="E2438" s="318">
        <v>323000</v>
      </c>
      <c r="F2438" s="178">
        <v>323000002</v>
      </c>
      <c r="G2438" s="186" t="s">
        <v>7876</v>
      </c>
    </row>
    <row r="2439" spans="3:7" ht="14.5" x14ac:dyDescent="0.3">
      <c r="C2439" s="344" t="s">
        <v>5658</v>
      </c>
      <c r="D2439" s="318" t="s">
        <v>401</v>
      </c>
      <c r="E2439" s="318">
        <v>323000</v>
      </c>
      <c r="F2439" s="178">
        <v>323000003</v>
      </c>
      <c r="G2439" s="186" t="s">
        <v>7877</v>
      </c>
    </row>
    <row r="2440" spans="3:7" ht="14.5" x14ac:dyDescent="0.3">
      <c r="C2440" s="344" t="s">
        <v>5658</v>
      </c>
      <c r="D2440" s="318" t="s">
        <v>401</v>
      </c>
      <c r="E2440" s="318">
        <v>323000</v>
      </c>
      <c r="F2440" s="178">
        <v>323000004</v>
      </c>
      <c r="G2440" s="186" t="s">
        <v>7878</v>
      </c>
    </row>
    <row r="2441" spans="3:7" ht="14.5" x14ac:dyDescent="0.3">
      <c r="C2441" s="344" t="s">
        <v>5658</v>
      </c>
      <c r="D2441" s="318" t="s">
        <v>401</v>
      </c>
      <c r="E2441" s="318">
        <v>323000</v>
      </c>
      <c r="F2441" s="178">
        <v>323000005</v>
      </c>
      <c r="G2441" s="186" t="s">
        <v>7879</v>
      </c>
    </row>
    <row r="2442" spans="3:7" ht="14.5" x14ac:dyDescent="0.3">
      <c r="C2442" s="344" t="s">
        <v>5658</v>
      </c>
      <c r="D2442" s="318" t="s">
        <v>401</v>
      </c>
      <c r="E2442" s="318">
        <v>323000</v>
      </c>
      <c r="F2442" s="178">
        <v>323000006</v>
      </c>
      <c r="G2442" s="186" t="s">
        <v>7880</v>
      </c>
    </row>
    <row r="2443" spans="3:7" ht="14.5" x14ac:dyDescent="0.3">
      <c r="C2443" s="344" t="s">
        <v>5658</v>
      </c>
      <c r="D2443" s="318" t="s">
        <v>401</v>
      </c>
      <c r="E2443" s="318">
        <v>323000</v>
      </c>
      <c r="F2443" s="178">
        <v>323000007</v>
      </c>
      <c r="G2443" s="186" t="s">
        <v>7881</v>
      </c>
    </row>
    <row r="2444" spans="3:7" ht="14.5" x14ac:dyDescent="0.3">
      <c r="C2444" s="344" t="s">
        <v>5658</v>
      </c>
      <c r="D2444" s="318" t="s">
        <v>401</v>
      </c>
      <c r="E2444" s="318">
        <v>323000</v>
      </c>
      <c r="F2444" s="178">
        <v>323000008</v>
      </c>
      <c r="G2444" s="186" t="s">
        <v>7882</v>
      </c>
    </row>
    <row r="2445" spans="3:7" ht="14.5" x14ac:dyDescent="0.3">
      <c r="C2445" s="344" t="s">
        <v>5658</v>
      </c>
      <c r="D2445" s="318" t="s">
        <v>401</v>
      </c>
      <c r="E2445" s="318">
        <v>323000</v>
      </c>
      <c r="F2445" s="178">
        <v>323000009</v>
      </c>
      <c r="G2445" s="186" t="s">
        <v>7883</v>
      </c>
    </row>
    <row r="2446" spans="3:7" ht="14.5" x14ac:dyDescent="0.3">
      <c r="C2446" s="333" t="s">
        <v>5661</v>
      </c>
      <c r="D2446" s="334" t="s">
        <v>401</v>
      </c>
      <c r="E2446" s="335" t="s">
        <v>7884</v>
      </c>
      <c r="F2446" s="334"/>
      <c r="G2446" s="336" t="s">
        <v>7873</v>
      </c>
    </row>
    <row r="2447" spans="3:7" ht="14.5" x14ac:dyDescent="0.3">
      <c r="C2447" s="344" t="s">
        <v>5658</v>
      </c>
      <c r="D2447" s="318" t="s">
        <v>401</v>
      </c>
      <c r="E2447" s="318" t="s">
        <v>7884</v>
      </c>
      <c r="F2447" s="178">
        <v>323099000</v>
      </c>
      <c r="G2447" s="186" t="s">
        <v>7873</v>
      </c>
    </row>
    <row r="2448" spans="3:7" ht="14.5" x14ac:dyDescent="0.3">
      <c r="C2448" s="325" t="s">
        <v>5656</v>
      </c>
      <c r="D2448" s="326" t="s">
        <v>401</v>
      </c>
      <c r="E2448" s="327"/>
      <c r="F2448" s="326"/>
      <c r="G2448" s="328" t="s">
        <v>7885</v>
      </c>
    </row>
    <row r="2449" spans="3:7" ht="14.5" x14ac:dyDescent="0.3">
      <c r="C2449" s="329" t="s">
        <v>4334</v>
      </c>
      <c r="D2449" s="330" t="s">
        <v>401</v>
      </c>
      <c r="E2449" s="331"/>
      <c r="F2449" s="330"/>
      <c r="G2449" s="332" t="s">
        <v>7885</v>
      </c>
    </row>
    <row r="2450" spans="3:7" ht="14.5" x14ac:dyDescent="0.3">
      <c r="C2450" s="333" t="s">
        <v>5661</v>
      </c>
      <c r="D2450" s="334" t="s">
        <v>401</v>
      </c>
      <c r="E2450" s="335" t="s">
        <v>7886</v>
      </c>
      <c r="F2450" s="334"/>
      <c r="G2450" s="336" t="s">
        <v>7885</v>
      </c>
    </row>
    <row r="2451" spans="3:7" ht="14.5" x14ac:dyDescent="0.3">
      <c r="C2451" s="344" t="s">
        <v>5658</v>
      </c>
      <c r="D2451" s="318" t="s">
        <v>401</v>
      </c>
      <c r="E2451" s="318">
        <v>324000</v>
      </c>
      <c r="F2451" s="178">
        <v>324000001</v>
      </c>
      <c r="G2451" s="186" t="s">
        <v>7887</v>
      </c>
    </row>
    <row r="2452" spans="3:7" ht="14.5" x14ac:dyDescent="0.3">
      <c r="C2452" s="344" t="s">
        <v>5658</v>
      </c>
      <c r="D2452" s="318" t="s">
        <v>401</v>
      </c>
      <c r="E2452" s="318">
        <v>324000</v>
      </c>
      <c r="F2452" s="178">
        <v>324000002</v>
      </c>
      <c r="G2452" s="186" t="s">
        <v>7888</v>
      </c>
    </row>
    <row r="2453" spans="3:7" ht="14.5" x14ac:dyDescent="0.3">
      <c r="C2453" s="344" t="s">
        <v>5658</v>
      </c>
      <c r="D2453" s="318" t="s">
        <v>401</v>
      </c>
      <c r="E2453" s="318">
        <v>324000</v>
      </c>
      <c r="F2453" s="178">
        <v>324000003</v>
      </c>
      <c r="G2453" s="186" t="s">
        <v>7889</v>
      </c>
    </row>
    <row r="2454" spans="3:7" ht="14.5" x14ac:dyDescent="0.3">
      <c r="C2454" s="344" t="s">
        <v>5658</v>
      </c>
      <c r="D2454" s="318" t="s">
        <v>401</v>
      </c>
      <c r="E2454" s="318">
        <v>324000</v>
      </c>
      <c r="F2454" s="178">
        <v>324000004</v>
      </c>
      <c r="G2454" s="186" t="s">
        <v>7890</v>
      </c>
    </row>
    <row r="2455" spans="3:7" ht="14.5" x14ac:dyDescent="0.3">
      <c r="C2455" s="344" t="s">
        <v>5658</v>
      </c>
      <c r="D2455" s="318" t="s">
        <v>401</v>
      </c>
      <c r="E2455" s="318">
        <v>324000</v>
      </c>
      <c r="F2455" s="178">
        <v>324000005</v>
      </c>
      <c r="G2455" s="186" t="s">
        <v>7891</v>
      </c>
    </row>
    <row r="2456" spans="3:7" ht="14.5" x14ac:dyDescent="0.3">
      <c r="C2456" s="344" t="s">
        <v>5658</v>
      </c>
      <c r="D2456" s="318" t="s">
        <v>401</v>
      </c>
      <c r="E2456" s="318">
        <v>324000</v>
      </c>
      <c r="F2456" s="178">
        <v>324000006</v>
      </c>
      <c r="G2456" s="186" t="s">
        <v>7892</v>
      </c>
    </row>
    <row r="2457" spans="3:7" ht="14.5" x14ac:dyDescent="0.3">
      <c r="C2457" s="344" t="s">
        <v>5658</v>
      </c>
      <c r="D2457" s="318" t="s">
        <v>401</v>
      </c>
      <c r="E2457" s="318">
        <v>324000</v>
      </c>
      <c r="F2457" s="178">
        <v>324000007</v>
      </c>
      <c r="G2457" s="186" t="s">
        <v>7893</v>
      </c>
    </row>
    <row r="2458" spans="3:7" ht="14.5" x14ac:dyDescent="0.3">
      <c r="C2458" s="344" t="s">
        <v>5658</v>
      </c>
      <c r="D2458" s="318" t="s">
        <v>401</v>
      </c>
      <c r="E2458" s="318">
        <v>324000</v>
      </c>
      <c r="F2458" s="178">
        <v>324000008</v>
      </c>
      <c r="G2458" s="186" t="s">
        <v>7894</v>
      </c>
    </row>
    <row r="2459" spans="3:7" ht="14.5" x14ac:dyDescent="0.3">
      <c r="C2459" s="344" t="s">
        <v>5658</v>
      </c>
      <c r="D2459" s="318" t="s">
        <v>401</v>
      </c>
      <c r="E2459" s="318">
        <v>324000</v>
      </c>
      <c r="F2459" s="178">
        <v>324000009</v>
      </c>
      <c r="G2459" s="186" t="s">
        <v>7895</v>
      </c>
    </row>
    <row r="2460" spans="3:7" ht="14.5" x14ac:dyDescent="0.3">
      <c r="C2460" s="344" t="s">
        <v>5658</v>
      </c>
      <c r="D2460" s="318" t="s">
        <v>401</v>
      </c>
      <c r="E2460" s="318">
        <v>324000</v>
      </c>
      <c r="F2460" s="178">
        <v>324000010</v>
      </c>
      <c r="G2460" s="186" t="s">
        <v>7896</v>
      </c>
    </row>
    <row r="2461" spans="3:7" ht="14.5" x14ac:dyDescent="0.3">
      <c r="C2461" s="344" t="s">
        <v>5658</v>
      </c>
      <c r="D2461" s="318" t="s">
        <v>401</v>
      </c>
      <c r="E2461" s="318">
        <v>324000</v>
      </c>
      <c r="F2461" s="178">
        <v>324000011</v>
      </c>
      <c r="G2461" s="186" t="s">
        <v>7897</v>
      </c>
    </row>
    <row r="2462" spans="3:7" ht="14.5" x14ac:dyDescent="0.3">
      <c r="C2462" s="344" t="s">
        <v>5658</v>
      </c>
      <c r="D2462" s="318" t="s">
        <v>401</v>
      </c>
      <c r="E2462" s="318">
        <v>324000</v>
      </c>
      <c r="F2462" s="178">
        <v>324000012</v>
      </c>
      <c r="G2462" s="186" t="s">
        <v>7898</v>
      </c>
    </row>
    <row r="2463" spans="3:7" ht="14.5" x14ac:dyDescent="0.3">
      <c r="C2463" s="333" t="s">
        <v>5661</v>
      </c>
      <c r="D2463" s="334" t="s">
        <v>401</v>
      </c>
      <c r="E2463" s="335" t="s">
        <v>7899</v>
      </c>
      <c r="F2463" s="334"/>
      <c r="G2463" s="336" t="s">
        <v>7885</v>
      </c>
    </row>
    <row r="2464" spans="3:7" ht="14.5" x14ac:dyDescent="0.3">
      <c r="C2464" s="344" t="s">
        <v>5658</v>
      </c>
      <c r="D2464" s="318" t="s">
        <v>401</v>
      </c>
      <c r="E2464" s="318" t="s">
        <v>7899</v>
      </c>
      <c r="F2464" s="178">
        <v>324099000</v>
      </c>
      <c r="G2464" s="186" t="s">
        <v>7885</v>
      </c>
    </row>
    <row r="2465" spans="3:7" ht="14.5" x14ac:dyDescent="0.3">
      <c r="C2465" s="325" t="s">
        <v>5656</v>
      </c>
      <c r="D2465" s="326" t="s">
        <v>401</v>
      </c>
      <c r="E2465" s="327"/>
      <c r="F2465" s="326"/>
      <c r="G2465" s="328" t="s">
        <v>4950</v>
      </c>
    </row>
    <row r="2466" spans="3:7" ht="14.5" x14ac:dyDescent="0.3">
      <c r="C2466" s="329" t="s">
        <v>4334</v>
      </c>
      <c r="D2466" s="330" t="s">
        <v>401</v>
      </c>
      <c r="E2466" s="331"/>
      <c r="F2466" s="330"/>
      <c r="G2466" s="332" t="s">
        <v>4950</v>
      </c>
    </row>
    <row r="2467" spans="3:7" ht="14.5" x14ac:dyDescent="0.3">
      <c r="C2467" s="333" t="s">
        <v>5661</v>
      </c>
      <c r="D2467" s="334" t="s">
        <v>401</v>
      </c>
      <c r="E2467" s="335" t="s">
        <v>7900</v>
      </c>
      <c r="F2467" s="334"/>
      <c r="G2467" s="336" t="s">
        <v>4950</v>
      </c>
    </row>
    <row r="2468" spans="3:7" ht="14.5" x14ac:dyDescent="0.3">
      <c r="C2468" s="344" t="s">
        <v>5658</v>
      </c>
      <c r="D2468" s="318" t="s">
        <v>401</v>
      </c>
      <c r="E2468" s="318">
        <v>325000</v>
      </c>
      <c r="F2468" s="178">
        <v>325000001</v>
      </c>
      <c r="G2468" s="186" t="s">
        <v>7901</v>
      </c>
    </row>
    <row r="2469" spans="3:7" ht="14.5" x14ac:dyDescent="0.3">
      <c r="C2469" s="344" t="s">
        <v>5658</v>
      </c>
      <c r="D2469" s="318" t="s">
        <v>401</v>
      </c>
      <c r="E2469" s="318">
        <v>325000</v>
      </c>
      <c r="F2469" s="178">
        <v>325000002</v>
      </c>
      <c r="G2469" s="186" t="s">
        <v>7902</v>
      </c>
    </row>
    <row r="2470" spans="3:7" ht="14.5" x14ac:dyDescent="0.3">
      <c r="C2470" s="344" t="s">
        <v>5658</v>
      </c>
      <c r="D2470" s="318" t="s">
        <v>401</v>
      </c>
      <c r="E2470" s="318">
        <v>325000</v>
      </c>
      <c r="F2470" s="178">
        <v>325000003</v>
      </c>
      <c r="G2470" s="186" t="s">
        <v>7903</v>
      </c>
    </row>
    <row r="2471" spans="3:7" ht="14.5" x14ac:dyDescent="0.3">
      <c r="C2471" s="344" t="s">
        <v>5658</v>
      </c>
      <c r="D2471" s="318" t="s">
        <v>401</v>
      </c>
      <c r="E2471" s="318">
        <v>325000</v>
      </c>
      <c r="F2471" s="178">
        <v>325000004</v>
      </c>
      <c r="G2471" s="186" t="s">
        <v>7904</v>
      </c>
    </row>
    <row r="2472" spans="3:7" ht="14.5" x14ac:dyDescent="0.3">
      <c r="C2472" s="344" t="s">
        <v>5658</v>
      </c>
      <c r="D2472" s="318" t="s">
        <v>401</v>
      </c>
      <c r="E2472" s="318">
        <v>325000</v>
      </c>
      <c r="F2472" s="178">
        <v>325000005</v>
      </c>
      <c r="G2472" s="186" t="s">
        <v>7905</v>
      </c>
    </row>
    <row r="2473" spans="3:7" ht="14.5" x14ac:dyDescent="0.3">
      <c r="C2473" s="344" t="s">
        <v>5658</v>
      </c>
      <c r="D2473" s="318" t="s">
        <v>401</v>
      </c>
      <c r="E2473" s="318">
        <v>325000</v>
      </c>
      <c r="F2473" s="178">
        <v>325000006</v>
      </c>
      <c r="G2473" s="186" t="s">
        <v>7906</v>
      </c>
    </row>
    <row r="2474" spans="3:7" ht="14.5" x14ac:dyDescent="0.3">
      <c r="C2474" s="344" t="s">
        <v>5658</v>
      </c>
      <c r="D2474" s="318" t="s">
        <v>401</v>
      </c>
      <c r="E2474" s="318">
        <v>325000</v>
      </c>
      <c r="F2474" s="178">
        <v>325000007</v>
      </c>
      <c r="G2474" s="186" t="s">
        <v>7907</v>
      </c>
    </row>
    <row r="2475" spans="3:7" ht="14.5" x14ac:dyDescent="0.3">
      <c r="C2475" s="344" t="s">
        <v>5658</v>
      </c>
      <c r="D2475" s="318" t="s">
        <v>401</v>
      </c>
      <c r="E2475" s="318">
        <v>325000</v>
      </c>
      <c r="F2475" s="178">
        <v>325000008</v>
      </c>
      <c r="G2475" s="186" t="s">
        <v>7908</v>
      </c>
    </row>
    <row r="2476" spans="3:7" ht="14.5" x14ac:dyDescent="0.3">
      <c r="C2476" s="344" t="s">
        <v>5658</v>
      </c>
      <c r="D2476" s="318" t="s">
        <v>401</v>
      </c>
      <c r="E2476" s="318">
        <v>325000</v>
      </c>
      <c r="F2476" s="178">
        <v>325000009</v>
      </c>
      <c r="G2476" s="186" t="s">
        <v>7909</v>
      </c>
    </row>
    <row r="2477" spans="3:7" ht="14.5" x14ac:dyDescent="0.3">
      <c r="C2477" s="344" t="s">
        <v>5658</v>
      </c>
      <c r="D2477" s="318" t="s">
        <v>401</v>
      </c>
      <c r="E2477" s="318">
        <v>325000</v>
      </c>
      <c r="F2477" s="178">
        <v>325000010</v>
      </c>
      <c r="G2477" s="186" t="s">
        <v>7910</v>
      </c>
    </row>
    <row r="2478" spans="3:7" ht="14.5" x14ac:dyDescent="0.3">
      <c r="C2478" s="344" t="s">
        <v>5658</v>
      </c>
      <c r="D2478" s="318" t="s">
        <v>401</v>
      </c>
      <c r="E2478" s="318">
        <v>325000</v>
      </c>
      <c r="F2478" s="178">
        <v>325000011</v>
      </c>
      <c r="G2478" s="186" t="s">
        <v>7911</v>
      </c>
    </row>
    <row r="2479" spans="3:7" ht="14.5" x14ac:dyDescent="0.3">
      <c r="C2479" s="344" t="s">
        <v>5658</v>
      </c>
      <c r="D2479" s="318" t="s">
        <v>401</v>
      </c>
      <c r="E2479" s="318">
        <v>325000</v>
      </c>
      <c r="F2479" s="178">
        <v>325000012</v>
      </c>
      <c r="G2479" s="186" t="s">
        <v>7912</v>
      </c>
    </row>
    <row r="2480" spans="3:7" ht="14.5" x14ac:dyDescent="0.3">
      <c r="C2480" s="344" t="s">
        <v>5658</v>
      </c>
      <c r="D2480" s="318" t="s">
        <v>401</v>
      </c>
      <c r="E2480" s="318">
        <v>325000</v>
      </c>
      <c r="F2480" s="178">
        <v>325000013</v>
      </c>
      <c r="G2480" s="186" t="s">
        <v>7913</v>
      </c>
    </row>
    <row r="2481" spans="3:7" ht="14.5" x14ac:dyDescent="0.3">
      <c r="C2481" s="344" t="s">
        <v>5658</v>
      </c>
      <c r="D2481" s="318" t="s">
        <v>401</v>
      </c>
      <c r="E2481" s="318">
        <v>325000</v>
      </c>
      <c r="F2481" s="178">
        <v>325000014</v>
      </c>
      <c r="G2481" s="186" t="s">
        <v>7914</v>
      </c>
    </row>
    <row r="2482" spans="3:7" ht="14.5" x14ac:dyDescent="0.3">
      <c r="C2482" s="344" t="s">
        <v>5658</v>
      </c>
      <c r="D2482" s="318" t="s">
        <v>401</v>
      </c>
      <c r="E2482" s="318">
        <v>325000</v>
      </c>
      <c r="F2482" s="178">
        <v>325000015</v>
      </c>
      <c r="G2482" s="186" t="s">
        <v>7915</v>
      </c>
    </row>
    <row r="2483" spans="3:7" ht="14.5" x14ac:dyDescent="0.3">
      <c r="C2483" s="344" t="s">
        <v>5658</v>
      </c>
      <c r="D2483" s="318" t="s">
        <v>401</v>
      </c>
      <c r="E2483" s="318">
        <v>325000</v>
      </c>
      <c r="F2483" s="178">
        <v>325000016</v>
      </c>
      <c r="G2483" s="186" t="s">
        <v>7916</v>
      </c>
    </row>
    <row r="2484" spans="3:7" ht="14.5" x14ac:dyDescent="0.3">
      <c r="C2484" s="333" t="s">
        <v>5661</v>
      </c>
      <c r="D2484" s="334" t="s">
        <v>401</v>
      </c>
      <c r="E2484" s="335" t="s">
        <v>7917</v>
      </c>
      <c r="F2484" s="334"/>
      <c r="G2484" s="336" t="s">
        <v>4950</v>
      </c>
    </row>
    <row r="2485" spans="3:7" ht="14.5" x14ac:dyDescent="0.3">
      <c r="C2485" s="344" t="s">
        <v>5658</v>
      </c>
      <c r="D2485" s="318" t="s">
        <v>401</v>
      </c>
      <c r="E2485" s="318" t="s">
        <v>7917</v>
      </c>
      <c r="F2485" s="178">
        <v>325099000</v>
      </c>
      <c r="G2485" s="186" t="s">
        <v>4950</v>
      </c>
    </row>
    <row r="2486" spans="3:7" ht="14.5" x14ac:dyDescent="0.3">
      <c r="C2486" s="325" t="s">
        <v>5656</v>
      </c>
      <c r="D2486" s="326" t="s">
        <v>401</v>
      </c>
      <c r="E2486" s="327"/>
      <c r="F2486" s="326"/>
      <c r="G2486" s="328" t="s">
        <v>7918</v>
      </c>
    </row>
    <row r="2487" spans="3:7" ht="14.5" x14ac:dyDescent="0.3">
      <c r="C2487" s="329" t="s">
        <v>4334</v>
      </c>
      <c r="D2487" s="330" t="s">
        <v>401</v>
      </c>
      <c r="E2487" s="331"/>
      <c r="F2487" s="330"/>
      <c r="G2487" s="332" t="s">
        <v>7918</v>
      </c>
    </row>
    <row r="2488" spans="3:7" ht="14.5" x14ac:dyDescent="0.3">
      <c r="C2488" s="333" t="s">
        <v>5661</v>
      </c>
      <c r="D2488" s="334" t="s">
        <v>401</v>
      </c>
      <c r="E2488" s="335" t="s">
        <v>7919</v>
      </c>
      <c r="F2488" s="334"/>
      <c r="G2488" s="336" t="s">
        <v>7918</v>
      </c>
    </row>
    <row r="2489" spans="3:7" ht="14.5" x14ac:dyDescent="0.3">
      <c r="C2489" s="344" t="s">
        <v>5658</v>
      </c>
      <c r="D2489" s="318" t="s">
        <v>401</v>
      </c>
      <c r="E2489" s="318">
        <v>329000</v>
      </c>
      <c r="F2489" s="178">
        <v>329000001</v>
      </c>
      <c r="G2489" s="186" t="s">
        <v>5022</v>
      </c>
    </row>
    <row r="2490" spans="3:7" ht="14.5" x14ac:dyDescent="0.3">
      <c r="C2490" s="344" t="s">
        <v>5658</v>
      </c>
      <c r="D2490" s="318" t="s">
        <v>401</v>
      </c>
      <c r="E2490" s="318">
        <v>329000</v>
      </c>
      <c r="F2490" s="178">
        <v>329000002</v>
      </c>
      <c r="G2490" s="186" t="s">
        <v>5023</v>
      </c>
    </row>
    <row r="2491" spans="3:7" ht="14.5" x14ac:dyDescent="0.3">
      <c r="C2491" s="344" t="s">
        <v>5658</v>
      </c>
      <c r="D2491" s="318" t="s">
        <v>401</v>
      </c>
      <c r="E2491" s="318">
        <v>329000</v>
      </c>
      <c r="F2491" s="178">
        <v>329000003</v>
      </c>
      <c r="G2491" s="186" t="s">
        <v>5024</v>
      </c>
    </row>
    <row r="2492" spans="3:7" ht="14.5" x14ac:dyDescent="0.3">
      <c r="C2492" s="344" t="s">
        <v>5658</v>
      </c>
      <c r="D2492" s="318" t="s">
        <v>401</v>
      </c>
      <c r="E2492" s="318">
        <v>329000</v>
      </c>
      <c r="F2492" s="178">
        <v>329000004</v>
      </c>
      <c r="G2492" s="186" t="s">
        <v>5025</v>
      </c>
    </row>
    <row r="2493" spans="3:7" ht="14.5" x14ac:dyDescent="0.3">
      <c r="C2493" s="344" t="s">
        <v>5658</v>
      </c>
      <c r="D2493" s="318" t="s">
        <v>401</v>
      </c>
      <c r="E2493" s="318">
        <v>329000</v>
      </c>
      <c r="F2493" s="178">
        <v>329000005</v>
      </c>
      <c r="G2493" s="186" t="s">
        <v>5026</v>
      </c>
    </row>
    <row r="2494" spans="3:7" ht="14.5" x14ac:dyDescent="0.3">
      <c r="C2494" s="344" t="s">
        <v>5658</v>
      </c>
      <c r="D2494" s="318" t="s">
        <v>401</v>
      </c>
      <c r="E2494" s="318">
        <v>329000</v>
      </c>
      <c r="F2494" s="178">
        <v>329000006</v>
      </c>
      <c r="G2494" s="186" t="s">
        <v>5027</v>
      </c>
    </row>
    <row r="2495" spans="3:7" ht="14.5" x14ac:dyDescent="0.3">
      <c r="C2495" s="344" t="s">
        <v>5658</v>
      </c>
      <c r="D2495" s="318" t="s">
        <v>401</v>
      </c>
      <c r="E2495" s="318">
        <v>329000</v>
      </c>
      <c r="F2495" s="178">
        <v>329000007</v>
      </c>
      <c r="G2495" s="186" t="s">
        <v>5028</v>
      </c>
    </row>
    <row r="2496" spans="3:7" ht="14.5" x14ac:dyDescent="0.3">
      <c r="C2496" s="344" t="s">
        <v>5658</v>
      </c>
      <c r="D2496" s="318" t="s">
        <v>401</v>
      </c>
      <c r="E2496" s="318">
        <v>329000</v>
      </c>
      <c r="F2496" s="178">
        <v>329000008</v>
      </c>
      <c r="G2496" s="186" t="s">
        <v>5029</v>
      </c>
    </row>
    <row r="2497" spans="3:7" ht="14.5" x14ac:dyDescent="0.3">
      <c r="C2497" s="344" t="s">
        <v>5658</v>
      </c>
      <c r="D2497" s="318" t="s">
        <v>401</v>
      </c>
      <c r="E2497" s="318">
        <v>329000</v>
      </c>
      <c r="F2497" s="178">
        <v>329000009</v>
      </c>
      <c r="G2497" s="186" t="s">
        <v>7920</v>
      </c>
    </row>
    <row r="2498" spans="3:7" ht="14.5" x14ac:dyDescent="0.3">
      <c r="C2498" s="344" t="s">
        <v>5658</v>
      </c>
      <c r="D2498" s="318" t="s">
        <v>401</v>
      </c>
      <c r="E2498" s="318">
        <v>329000</v>
      </c>
      <c r="F2498" s="178">
        <v>329000010</v>
      </c>
      <c r="G2498" s="186" t="s">
        <v>5031</v>
      </c>
    </row>
    <row r="2499" spans="3:7" ht="14.5" x14ac:dyDescent="0.3">
      <c r="C2499" s="344" t="s">
        <v>5658</v>
      </c>
      <c r="D2499" s="318" t="s">
        <v>401</v>
      </c>
      <c r="E2499" s="318">
        <v>329000</v>
      </c>
      <c r="F2499" s="178">
        <v>329000011</v>
      </c>
      <c r="G2499" s="186" t="s">
        <v>5032</v>
      </c>
    </row>
    <row r="2500" spans="3:7" ht="14.5" x14ac:dyDescent="0.3">
      <c r="C2500" s="344" t="s">
        <v>5658</v>
      </c>
      <c r="D2500" s="318" t="s">
        <v>401</v>
      </c>
      <c r="E2500" s="318">
        <v>329000</v>
      </c>
      <c r="F2500" s="178">
        <v>329000012</v>
      </c>
      <c r="G2500" s="186" t="s">
        <v>5033</v>
      </c>
    </row>
    <row r="2501" spans="3:7" ht="14.5" x14ac:dyDescent="0.3">
      <c r="C2501" s="344" t="s">
        <v>5658</v>
      </c>
      <c r="D2501" s="318" t="s">
        <v>401</v>
      </c>
      <c r="E2501" s="318">
        <v>329000</v>
      </c>
      <c r="F2501" s="178">
        <v>329000013</v>
      </c>
      <c r="G2501" s="186" t="s">
        <v>7921</v>
      </c>
    </row>
    <row r="2502" spans="3:7" ht="14.5" x14ac:dyDescent="0.3">
      <c r="C2502" s="344" t="s">
        <v>5658</v>
      </c>
      <c r="D2502" s="318" t="s">
        <v>401</v>
      </c>
      <c r="E2502" s="318">
        <v>329000</v>
      </c>
      <c r="F2502" s="178">
        <v>329000014</v>
      </c>
      <c r="G2502" s="186" t="s">
        <v>5035</v>
      </c>
    </row>
    <row r="2503" spans="3:7" ht="14.5" x14ac:dyDescent="0.3">
      <c r="C2503" s="344" t="s">
        <v>5658</v>
      </c>
      <c r="D2503" s="318" t="s">
        <v>401</v>
      </c>
      <c r="E2503" s="318">
        <v>329000</v>
      </c>
      <c r="F2503" s="178">
        <v>329000015</v>
      </c>
      <c r="G2503" s="186" t="s">
        <v>5036</v>
      </c>
    </row>
    <row r="2504" spans="3:7" ht="14.5" x14ac:dyDescent="0.3">
      <c r="C2504" s="344" t="s">
        <v>5658</v>
      </c>
      <c r="D2504" s="318" t="s">
        <v>401</v>
      </c>
      <c r="E2504" s="318">
        <v>329000</v>
      </c>
      <c r="F2504" s="178">
        <v>329000016</v>
      </c>
      <c r="G2504" s="186" t="s">
        <v>5037</v>
      </c>
    </row>
    <row r="2505" spans="3:7" ht="14.5" x14ac:dyDescent="0.3">
      <c r="C2505" s="344" t="s">
        <v>5658</v>
      </c>
      <c r="D2505" s="318" t="s">
        <v>401</v>
      </c>
      <c r="E2505" s="318">
        <v>329000</v>
      </c>
      <c r="F2505" s="178">
        <v>329000017</v>
      </c>
      <c r="G2505" s="186" t="s">
        <v>5038</v>
      </c>
    </row>
    <row r="2506" spans="3:7" ht="14.5" x14ac:dyDescent="0.3">
      <c r="C2506" s="344" t="s">
        <v>5658</v>
      </c>
      <c r="D2506" s="318" t="s">
        <v>401</v>
      </c>
      <c r="E2506" s="318">
        <v>329000</v>
      </c>
      <c r="F2506" s="178">
        <v>329000018</v>
      </c>
      <c r="G2506" s="186" t="s">
        <v>5039</v>
      </c>
    </row>
    <row r="2507" spans="3:7" ht="29" x14ac:dyDescent="0.3">
      <c r="C2507" s="344" t="s">
        <v>5658</v>
      </c>
      <c r="D2507" s="318" t="s">
        <v>401</v>
      </c>
      <c r="E2507" s="318">
        <v>329000</v>
      </c>
      <c r="F2507" s="178">
        <v>329000019</v>
      </c>
      <c r="G2507" s="186" t="s">
        <v>7922</v>
      </c>
    </row>
    <row r="2508" spans="3:7" ht="14.5" x14ac:dyDescent="0.3">
      <c r="C2508" s="344" t="s">
        <v>5658</v>
      </c>
      <c r="D2508" s="318" t="s">
        <v>401</v>
      </c>
      <c r="E2508" s="318">
        <v>329000</v>
      </c>
      <c r="F2508" s="178">
        <v>329000020</v>
      </c>
      <c r="G2508" s="186" t="s">
        <v>5041</v>
      </c>
    </row>
    <row r="2509" spans="3:7" ht="14.5" x14ac:dyDescent="0.3">
      <c r="C2509" s="344" t="s">
        <v>5658</v>
      </c>
      <c r="D2509" s="318" t="s">
        <v>401</v>
      </c>
      <c r="E2509" s="318">
        <v>329000</v>
      </c>
      <c r="F2509" s="178" t="s">
        <v>5042</v>
      </c>
      <c r="G2509" s="186" t="s">
        <v>7923</v>
      </c>
    </row>
    <row r="2510" spans="3:7" ht="14.5" x14ac:dyDescent="0.3">
      <c r="C2510" s="322" t="s">
        <v>5654</v>
      </c>
      <c r="D2510" s="323" t="s">
        <v>401</v>
      </c>
      <c r="E2510" s="339"/>
      <c r="F2510" s="323"/>
      <c r="G2510" s="324" t="s">
        <v>7924</v>
      </c>
    </row>
    <row r="2511" spans="3:7" ht="14.5" x14ac:dyDescent="0.3">
      <c r="C2511" s="325" t="s">
        <v>5656</v>
      </c>
      <c r="D2511" s="326" t="s">
        <v>401</v>
      </c>
      <c r="E2511" s="327"/>
      <c r="F2511" s="326"/>
      <c r="G2511" s="328" t="s">
        <v>7925</v>
      </c>
    </row>
    <row r="2512" spans="3:7" ht="14.5" x14ac:dyDescent="0.3">
      <c r="C2512" s="329" t="s">
        <v>4334</v>
      </c>
      <c r="D2512" s="330" t="s">
        <v>401</v>
      </c>
      <c r="E2512" s="331"/>
      <c r="F2512" s="330"/>
      <c r="G2512" s="332" t="s">
        <v>7926</v>
      </c>
    </row>
    <row r="2513" spans="3:7" ht="14.5" x14ac:dyDescent="0.3">
      <c r="C2513" s="333" t="s">
        <v>5661</v>
      </c>
      <c r="D2513" s="334" t="s">
        <v>401</v>
      </c>
      <c r="E2513" s="335" t="s">
        <v>7927</v>
      </c>
      <c r="F2513" s="334"/>
      <c r="G2513" s="336" t="s">
        <v>7926</v>
      </c>
    </row>
    <row r="2514" spans="3:7" ht="14.5" x14ac:dyDescent="0.3">
      <c r="C2514" s="344" t="s">
        <v>5658</v>
      </c>
      <c r="D2514" s="318" t="s">
        <v>401</v>
      </c>
      <c r="E2514" s="318">
        <v>331100</v>
      </c>
      <c r="F2514" s="178">
        <v>331100001</v>
      </c>
      <c r="G2514" s="186" t="s">
        <v>7928</v>
      </c>
    </row>
    <row r="2515" spans="3:7" ht="14.5" x14ac:dyDescent="0.3">
      <c r="C2515" s="344" t="s">
        <v>5658</v>
      </c>
      <c r="D2515" s="318" t="s">
        <v>401</v>
      </c>
      <c r="E2515" s="318">
        <v>331100</v>
      </c>
      <c r="F2515" s="178">
        <v>331100002</v>
      </c>
      <c r="G2515" s="186" t="s">
        <v>7929</v>
      </c>
    </row>
    <row r="2516" spans="3:7" ht="14.5" x14ac:dyDescent="0.3">
      <c r="C2516" s="344" t="s">
        <v>5658</v>
      </c>
      <c r="D2516" s="318" t="s">
        <v>401</v>
      </c>
      <c r="E2516" s="318">
        <v>331100</v>
      </c>
      <c r="F2516" s="178">
        <v>331100003</v>
      </c>
      <c r="G2516" s="186" t="s">
        <v>7930</v>
      </c>
    </row>
    <row r="2517" spans="3:7" ht="14.5" x14ac:dyDescent="0.3">
      <c r="C2517" s="344" t="s">
        <v>5658</v>
      </c>
      <c r="D2517" s="318" t="s">
        <v>401</v>
      </c>
      <c r="E2517" s="318">
        <v>331100</v>
      </c>
      <c r="F2517" s="178">
        <v>331100004</v>
      </c>
      <c r="G2517" s="186" t="s">
        <v>7931</v>
      </c>
    </row>
    <row r="2518" spans="3:7" ht="14.5" x14ac:dyDescent="0.3">
      <c r="C2518" s="344" t="s">
        <v>5658</v>
      </c>
      <c r="D2518" s="318" t="s">
        <v>401</v>
      </c>
      <c r="E2518" s="318">
        <v>331100</v>
      </c>
      <c r="F2518" s="178">
        <v>331100005</v>
      </c>
      <c r="G2518" s="186" t="s">
        <v>7932</v>
      </c>
    </row>
    <row r="2519" spans="3:7" ht="14.5" x14ac:dyDescent="0.3">
      <c r="C2519" s="344" t="s">
        <v>5658</v>
      </c>
      <c r="D2519" s="318" t="s">
        <v>401</v>
      </c>
      <c r="E2519" s="318">
        <v>331100</v>
      </c>
      <c r="F2519" s="178">
        <v>331100006</v>
      </c>
      <c r="G2519" s="186" t="s">
        <v>7933</v>
      </c>
    </row>
    <row r="2520" spans="3:7" ht="14.5" x14ac:dyDescent="0.3">
      <c r="C2520" s="344" t="s">
        <v>5658</v>
      </c>
      <c r="D2520" s="318" t="s">
        <v>401</v>
      </c>
      <c r="E2520" s="318">
        <v>331100</v>
      </c>
      <c r="F2520" s="178">
        <v>331100007</v>
      </c>
      <c r="G2520" s="186" t="s">
        <v>7934</v>
      </c>
    </row>
    <row r="2521" spans="3:7" ht="14.5" x14ac:dyDescent="0.3">
      <c r="C2521" s="344" t="s">
        <v>5658</v>
      </c>
      <c r="D2521" s="318" t="s">
        <v>401</v>
      </c>
      <c r="E2521" s="318">
        <v>331100</v>
      </c>
      <c r="F2521" s="178">
        <v>331100008</v>
      </c>
      <c r="G2521" s="186" t="s">
        <v>7935</v>
      </c>
    </row>
    <row r="2522" spans="3:7" ht="14.5" x14ac:dyDescent="0.3">
      <c r="C2522" s="344" t="s">
        <v>5658</v>
      </c>
      <c r="D2522" s="318" t="s">
        <v>401</v>
      </c>
      <c r="E2522" s="318">
        <v>331100</v>
      </c>
      <c r="F2522" s="178">
        <v>331100009</v>
      </c>
      <c r="G2522" s="186" t="s">
        <v>7936</v>
      </c>
    </row>
    <row r="2523" spans="3:7" ht="14.5" x14ac:dyDescent="0.3">
      <c r="C2523" s="344" t="s">
        <v>5658</v>
      </c>
      <c r="D2523" s="318" t="s">
        <v>401</v>
      </c>
      <c r="E2523" s="318">
        <v>331100</v>
      </c>
      <c r="F2523" s="178">
        <v>331100010</v>
      </c>
      <c r="G2523" s="186" t="s">
        <v>7937</v>
      </c>
    </row>
    <row r="2524" spans="3:7" ht="14.5" x14ac:dyDescent="0.3">
      <c r="C2524" s="333" t="s">
        <v>5661</v>
      </c>
      <c r="D2524" s="334" t="s">
        <v>401</v>
      </c>
      <c r="E2524" s="335" t="s">
        <v>7938</v>
      </c>
      <c r="F2524" s="334"/>
      <c r="G2524" s="336" t="s">
        <v>7926</v>
      </c>
    </row>
    <row r="2525" spans="3:7" ht="14.5" x14ac:dyDescent="0.3">
      <c r="C2525" s="344" t="s">
        <v>5658</v>
      </c>
      <c r="D2525" s="318" t="s">
        <v>401</v>
      </c>
      <c r="E2525" s="318" t="s">
        <v>7938</v>
      </c>
      <c r="F2525" s="178">
        <v>331199000</v>
      </c>
      <c r="G2525" s="186" t="s">
        <v>7926</v>
      </c>
    </row>
    <row r="2526" spans="3:7" ht="14.5" x14ac:dyDescent="0.3">
      <c r="C2526" s="329" t="s">
        <v>4334</v>
      </c>
      <c r="D2526" s="330" t="s">
        <v>401</v>
      </c>
      <c r="E2526" s="331"/>
      <c r="F2526" s="330"/>
      <c r="G2526" s="332" t="s">
        <v>5393</v>
      </c>
    </row>
    <row r="2527" spans="3:7" ht="14.5" x14ac:dyDescent="0.3">
      <c r="C2527" s="333" t="s">
        <v>5661</v>
      </c>
      <c r="D2527" s="334" t="s">
        <v>401</v>
      </c>
      <c r="E2527" s="335" t="s">
        <v>7939</v>
      </c>
      <c r="F2527" s="334"/>
      <c r="G2527" s="336" t="s">
        <v>5393</v>
      </c>
    </row>
    <row r="2528" spans="3:7" ht="14.5" x14ac:dyDescent="0.3">
      <c r="C2528" s="344" t="s">
        <v>5658</v>
      </c>
      <c r="D2528" s="318" t="s">
        <v>401</v>
      </c>
      <c r="E2528" s="318">
        <v>331200</v>
      </c>
      <c r="F2528" s="178">
        <v>331200001</v>
      </c>
      <c r="G2528" s="186" t="s">
        <v>7940</v>
      </c>
    </row>
    <row r="2529" spans="3:7" ht="14.5" x14ac:dyDescent="0.3">
      <c r="C2529" s="344" t="s">
        <v>5658</v>
      </c>
      <c r="D2529" s="318" t="s">
        <v>401</v>
      </c>
      <c r="E2529" s="318">
        <v>331200</v>
      </c>
      <c r="F2529" s="178">
        <v>331200002</v>
      </c>
      <c r="G2529" s="186" t="s">
        <v>7941</v>
      </c>
    </row>
    <row r="2530" spans="3:7" ht="14.5" x14ac:dyDescent="0.3">
      <c r="C2530" s="344" t="s">
        <v>5658</v>
      </c>
      <c r="D2530" s="318" t="s">
        <v>401</v>
      </c>
      <c r="E2530" s="318">
        <v>331200</v>
      </c>
      <c r="F2530" s="178">
        <v>331200003</v>
      </c>
      <c r="G2530" s="186" t="s">
        <v>7942</v>
      </c>
    </row>
    <row r="2531" spans="3:7" ht="14.5" x14ac:dyDescent="0.3">
      <c r="C2531" s="344" t="s">
        <v>5658</v>
      </c>
      <c r="D2531" s="318" t="s">
        <v>401</v>
      </c>
      <c r="E2531" s="318">
        <v>331200</v>
      </c>
      <c r="F2531" s="178">
        <v>331200004</v>
      </c>
      <c r="G2531" s="186" t="s">
        <v>7943</v>
      </c>
    </row>
    <row r="2532" spans="3:7" ht="14.5" x14ac:dyDescent="0.3">
      <c r="C2532" s="344" t="s">
        <v>5658</v>
      </c>
      <c r="D2532" s="318" t="s">
        <v>401</v>
      </c>
      <c r="E2532" s="318">
        <v>331200</v>
      </c>
      <c r="F2532" s="178">
        <v>331200005</v>
      </c>
      <c r="G2532" s="186" t="s">
        <v>7944</v>
      </c>
    </row>
    <row r="2533" spans="3:7" ht="14.5" x14ac:dyDescent="0.3">
      <c r="C2533" s="344" t="s">
        <v>5658</v>
      </c>
      <c r="D2533" s="318" t="s">
        <v>401</v>
      </c>
      <c r="E2533" s="318">
        <v>331200</v>
      </c>
      <c r="F2533" s="178">
        <v>331200006</v>
      </c>
      <c r="G2533" s="186" t="s">
        <v>7945</v>
      </c>
    </row>
    <row r="2534" spans="3:7" ht="14.5" x14ac:dyDescent="0.3">
      <c r="C2534" s="344" t="s">
        <v>5658</v>
      </c>
      <c r="D2534" s="318" t="s">
        <v>401</v>
      </c>
      <c r="E2534" s="318">
        <v>331200</v>
      </c>
      <c r="F2534" s="178">
        <v>331200007</v>
      </c>
      <c r="G2534" s="186" t="s">
        <v>7946</v>
      </c>
    </row>
    <row r="2535" spans="3:7" ht="14.5" x14ac:dyDescent="0.3">
      <c r="C2535" s="344" t="s">
        <v>5658</v>
      </c>
      <c r="D2535" s="318" t="s">
        <v>401</v>
      </c>
      <c r="E2535" s="318">
        <v>331200</v>
      </c>
      <c r="F2535" s="178">
        <v>331200008</v>
      </c>
      <c r="G2535" s="186" t="s">
        <v>7947</v>
      </c>
    </row>
    <row r="2536" spans="3:7" ht="14.5" x14ac:dyDescent="0.3">
      <c r="C2536" s="344" t="s">
        <v>5658</v>
      </c>
      <c r="D2536" s="318" t="s">
        <v>401</v>
      </c>
      <c r="E2536" s="318">
        <v>331200</v>
      </c>
      <c r="F2536" s="178">
        <v>331200009</v>
      </c>
      <c r="G2536" s="186" t="s">
        <v>7948</v>
      </c>
    </row>
    <row r="2537" spans="3:7" ht="14.5" x14ac:dyDescent="0.3">
      <c r="C2537" s="344" t="s">
        <v>5658</v>
      </c>
      <c r="D2537" s="318" t="s">
        <v>401</v>
      </c>
      <c r="E2537" s="318">
        <v>331200</v>
      </c>
      <c r="F2537" s="178">
        <v>331200010</v>
      </c>
      <c r="G2537" s="186" t="s">
        <v>7949</v>
      </c>
    </row>
    <row r="2538" spans="3:7" ht="14.5" x14ac:dyDescent="0.3">
      <c r="C2538" s="344" t="s">
        <v>5658</v>
      </c>
      <c r="D2538" s="318" t="s">
        <v>401</v>
      </c>
      <c r="E2538" s="318">
        <v>331200</v>
      </c>
      <c r="F2538" s="178">
        <v>331200011</v>
      </c>
      <c r="G2538" s="186" t="s">
        <v>7950</v>
      </c>
    </row>
    <row r="2539" spans="3:7" ht="14.5" x14ac:dyDescent="0.3">
      <c r="C2539" s="344" t="s">
        <v>5658</v>
      </c>
      <c r="D2539" s="318" t="s">
        <v>401</v>
      </c>
      <c r="E2539" s="318">
        <v>331200</v>
      </c>
      <c r="F2539" s="178">
        <v>331200012</v>
      </c>
      <c r="G2539" s="186" t="s">
        <v>7951</v>
      </c>
    </row>
    <row r="2540" spans="3:7" ht="14.5" x14ac:dyDescent="0.3">
      <c r="C2540" s="344" t="s">
        <v>5658</v>
      </c>
      <c r="D2540" s="318" t="s">
        <v>401</v>
      </c>
      <c r="E2540" s="318">
        <v>331200</v>
      </c>
      <c r="F2540" s="178">
        <v>331200013</v>
      </c>
      <c r="G2540" s="186" t="s">
        <v>7952</v>
      </c>
    </row>
    <row r="2541" spans="3:7" ht="14.5" x14ac:dyDescent="0.3">
      <c r="C2541" s="344" t="s">
        <v>5658</v>
      </c>
      <c r="D2541" s="318" t="s">
        <v>401</v>
      </c>
      <c r="E2541" s="318">
        <v>331200</v>
      </c>
      <c r="F2541" s="178">
        <v>331200014</v>
      </c>
      <c r="G2541" s="186" t="s">
        <v>4446</v>
      </c>
    </row>
    <row r="2542" spans="3:7" ht="14.5" x14ac:dyDescent="0.3">
      <c r="C2542" s="344" t="s">
        <v>5658</v>
      </c>
      <c r="D2542" s="318" t="s">
        <v>401</v>
      </c>
      <c r="E2542" s="318">
        <v>331200</v>
      </c>
      <c r="F2542" s="178">
        <v>331200015</v>
      </c>
      <c r="G2542" s="186" t="s">
        <v>7953</v>
      </c>
    </row>
    <row r="2543" spans="3:7" ht="14.5" x14ac:dyDescent="0.3">
      <c r="C2543" s="344" t="s">
        <v>5658</v>
      </c>
      <c r="D2543" s="318" t="s">
        <v>401</v>
      </c>
      <c r="E2543" s="318">
        <v>331200</v>
      </c>
      <c r="F2543" s="178">
        <v>331200016</v>
      </c>
      <c r="G2543" s="186" t="s">
        <v>7954</v>
      </c>
    </row>
    <row r="2544" spans="3:7" ht="14.5" x14ac:dyDescent="0.3">
      <c r="C2544" s="344" t="s">
        <v>5658</v>
      </c>
      <c r="D2544" s="318" t="s">
        <v>401</v>
      </c>
      <c r="E2544" s="318">
        <v>331200</v>
      </c>
      <c r="F2544" s="178">
        <v>331200017</v>
      </c>
      <c r="G2544" s="186" t="s">
        <v>7955</v>
      </c>
    </row>
    <row r="2545" spans="3:7" ht="14.5" x14ac:dyDescent="0.3">
      <c r="C2545" s="344" t="s">
        <v>5658</v>
      </c>
      <c r="D2545" s="318" t="s">
        <v>401</v>
      </c>
      <c r="E2545" s="318">
        <v>331200</v>
      </c>
      <c r="F2545" s="178">
        <v>331200018</v>
      </c>
      <c r="G2545" s="186" t="s">
        <v>7956</v>
      </c>
    </row>
    <row r="2546" spans="3:7" ht="14.5" x14ac:dyDescent="0.3">
      <c r="C2546" s="344" t="s">
        <v>5658</v>
      </c>
      <c r="D2546" s="318" t="s">
        <v>401</v>
      </c>
      <c r="E2546" s="318">
        <v>331200</v>
      </c>
      <c r="F2546" s="178">
        <v>331200019</v>
      </c>
      <c r="G2546" s="186" t="s">
        <v>7957</v>
      </c>
    </row>
    <row r="2547" spans="3:7" ht="14.5" x14ac:dyDescent="0.3">
      <c r="C2547" s="344" t="s">
        <v>5658</v>
      </c>
      <c r="D2547" s="318" t="s">
        <v>401</v>
      </c>
      <c r="E2547" s="318">
        <v>331200</v>
      </c>
      <c r="F2547" s="178">
        <v>331200020</v>
      </c>
      <c r="G2547" s="186" t="s">
        <v>7958</v>
      </c>
    </row>
    <row r="2548" spans="3:7" ht="14.5" x14ac:dyDescent="0.3">
      <c r="C2548" s="344" t="s">
        <v>5658</v>
      </c>
      <c r="D2548" s="318" t="s">
        <v>401</v>
      </c>
      <c r="E2548" s="318">
        <v>331200</v>
      </c>
      <c r="F2548" s="178">
        <v>331200021</v>
      </c>
      <c r="G2548" s="186" t="s">
        <v>7959</v>
      </c>
    </row>
    <row r="2549" spans="3:7" ht="14.5" x14ac:dyDescent="0.3">
      <c r="C2549" s="344" t="s">
        <v>5658</v>
      </c>
      <c r="D2549" s="318" t="s">
        <v>401</v>
      </c>
      <c r="E2549" s="318">
        <v>331200</v>
      </c>
      <c r="F2549" s="178">
        <v>331200022</v>
      </c>
      <c r="G2549" s="186" t="s">
        <v>7960</v>
      </c>
    </row>
    <row r="2550" spans="3:7" ht="14.5" x14ac:dyDescent="0.3">
      <c r="C2550" s="344" t="s">
        <v>5658</v>
      </c>
      <c r="D2550" s="318" t="s">
        <v>401</v>
      </c>
      <c r="E2550" s="318">
        <v>331200</v>
      </c>
      <c r="F2550" s="178">
        <v>331200023</v>
      </c>
      <c r="G2550" s="186" t="s">
        <v>7961</v>
      </c>
    </row>
    <row r="2551" spans="3:7" ht="14.5" x14ac:dyDescent="0.3">
      <c r="C2551" s="344" t="s">
        <v>5658</v>
      </c>
      <c r="D2551" s="318" t="s">
        <v>401</v>
      </c>
      <c r="E2551" s="318">
        <v>331200</v>
      </c>
      <c r="F2551" s="178">
        <v>331200024</v>
      </c>
      <c r="G2551" s="186" t="s">
        <v>7962</v>
      </c>
    </row>
    <row r="2552" spans="3:7" ht="14.5" x14ac:dyDescent="0.3">
      <c r="C2552" s="344" t="s">
        <v>5658</v>
      </c>
      <c r="D2552" s="318" t="s">
        <v>401</v>
      </c>
      <c r="E2552" s="318">
        <v>331200</v>
      </c>
      <c r="F2552" s="178">
        <v>331200025</v>
      </c>
      <c r="G2552" s="186" t="s">
        <v>7963</v>
      </c>
    </row>
    <row r="2553" spans="3:7" ht="14.5" x14ac:dyDescent="0.3">
      <c r="C2553" s="344" t="s">
        <v>5658</v>
      </c>
      <c r="D2553" s="318" t="s">
        <v>401</v>
      </c>
      <c r="E2553" s="318">
        <v>331200</v>
      </c>
      <c r="F2553" s="178">
        <v>331200026</v>
      </c>
      <c r="G2553" s="186" t="s">
        <v>7964</v>
      </c>
    </row>
    <row r="2554" spans="3:7" ht="14.5" x14ac:dyDescent="0.3">
      <c r="C2554" s="333" t="s">
        <v>5661</v>
      </c>
      <c r="D2554" s="334" t="s">
        <v>401</v>
      </c>
      <c r="E2554" s="335" t="s">
        <v>7965</v>
      </c>
      <c r="F2554" s="334"/>
      <c r="G2554" s="336" t="s">
        <v>5393</v>
      </c>
    </row>
    <row r="2555" spans="3:7" ht="14.5" x14ac:dyDescent="0.3">
      <c r="C2555" s="344" t="s">
        <v>5658</v>
      </c>
      <c r="D2555" s="318" t="s">
        <v>401</v>
      </c>
      <c r="E2555" s="318" t="s">
        <v>7965</v>
      </c>
      <c r="F2555" s="178">
        <v>331299000</v>
      </c>
      <c r="G2555" s="186" t="s">
        <v>5393</v>
      </c>
    </row>
    <row r="2556" spans="3:7" ht="14.5" x14ac:dyDescent="0.3">
      <c r="C2556" s="329" t="s">
        <v>4334</v>
      </c>
      <c r="D2556" s="330" t="s">
        <v>401</v>
      </c>
      <c r="E2556" s="331"/>
      <c r="F2556" s="330"/>
      <c r="G2556" s="332" t="s">
        <v>5394</v>
      </c>
    </row>
    <row r="2557" spans="3:7" ht="14.5" x14ac:dyDescent="0.3">
      <c r="C2557" s="333" t="s">
        <v>5661</v>
      </c>
      <c r="D2557" s="334" t="s">
        <v>401</v>
      </c>
      <c r="E2557" s="335" t="s">
        <v>7966</v>
      </c>
      <c r="F2557" s="334"/>
      <c r="G2557" s="336" t="s">
        <v>5394</v>
      </c>
    </row>
    <row r="2558" spans="3:7" ht="14.5" x14ac:dyDescent="0.3">
      <c r="C2558" s="344" t="s">
        <v>5658</v>
      </c>
      <c r="D2558" s="318" t="s">
        <v>401</v>
      </c>
      <c r="E2558" s="318">
        <v>331300</v>
      </c>
      <c r="F2558" s="178">
        <v>331300001</v>
      </c>
      <c r="G2558" s="186" t="s">
        <v>7967</v>
      </c>
    </row>
    <row r="2559" spans="3:7" ht="14.5" x14ac:dyDescent="0.3">
      <c r="C2559" s="344" t="s">
        <v>5658</v>
      </c>
      <c r="D2559" s="318" t="s">
        <v>401</v>
      </c>
      <c r="E2559" s="318">
        <v>331300</v>
      </c>
      <c r="F2559" s="178">
        <v>331300002</v>
      </c>
      <c r="G2559" s="186" t="s">
        <v>7968</v>
      </c>
    </row>
    <row r="2560" spans="3:7" ht="14.5" x14ac:dyDescent="0.3">
      <c r="C2560" s="344" t="s">
        <v>5658</v>
      </c>
      <c r="D2560" s="318" t="s">
        <v>401</v>
      </c>
      <c r="E2560" s="318">
        <v>331300</v>
      </c>
      <c r="F2560" s="178">
        <v>331300003</v>
      </c>
      <c r="G2560" s="186" t="s">
        <v>7969</v>
      </c>
    </row>
    <row r="2561" spans="3:7" ht="14.5" x14ac:dyDescent="0.3">
      <c r="C2561" s="333" t="s">
        <v>5661</v>
      </c>
      <c r="D2561" s="334" t="s">
        <v>401</v>
      </c>
      <c r="E2561" s="335" t="s">
        <v>7970</v>
      </c>
      <c r="F2561" s="334"/>
      <c r="G2561" s="336" t="s">
        <v>5394</v>
      </c>
    </row>
    <row r="2562" spans="3:7" ht="14.5" x14ac:dyDescent="0.3">
      <c r="C2562" s="344" t="s">
        <v>5658</v>
      </c>
      <c r="D2562" s="318" t="s">
        <v>401</v>
      </c>
      <c r="E2562" s="318" t="s">
        <v>7970</v>
      </c>
      <c r="F2562" s="178">
        <v>331399000</v>
      </c>
      <c r="G2562" s="186" t="s">
        <v>5394</v>
      </c>
    </row>
    <row r="2563" spans="3:7" ht="14.5" x14ac:dyDescent="0.3">
      <c r="C2563" s="329" t="s">
        <v>4334</v>
      </c>
      <c r="D2563" s="330" t="s">
        <v>401</v>
      </c>
      <c r="E2563" s="331"/>
      <c r="F2563" s="330"/>
      <c r="G2563" s="332" t="s">
        <v>7971</v>
      </c>
    </row>
    <row r="2564" spans="3:7" ht="14.5" x14ac:dyDescent="0.3">
      <c r="C2564" s="333" t="s">
        <v>5661</v>
      </c>
      <c r="D2564" s="334" t="s">
        <v>401</v>
      </c>
      <c r="E2564" s="335" t="s">
        <v>7972</v>
      </c>
      <c r="F2564" s="334"/>
      <c r="G2564" s="336" t="s">
        <v>7971</v>
      </c>
    </row>
    <row r="2565" spans="3:7" ht="14.5" x14ac:dyDescent="0.3">
      <c r="C2565" s="344" t="s">
        <v>5658</v>
      </c>
      <c r="D2565" s="318" t="s">
        <v>401</v>
      </c>
      <c r="E2565" s="318">
        <v>331400</v>
      </c>
      <c r="F2565" s="178">
        <v>331400001</v>
      </c>
      <c r="G2565" s="186" t="s">
        <v>7973</v>
      </c>
    </row>
    <row r="2566" spans="3:7" ht="14.5" x14ac:dyDescent="0.3">
      <c r="C2566" s="344" t="s">
        <v>5658</v>
      </c>
      <c r="D2566" s="318" t="s">
        <v>401</v>
      </c>
      <c r="E2566" s="318">
        <v>331400</v>
      </c>
      <c r="F2566" s="178">
        <v>331400002</v>
      </c>
      <c r="G2566" s="186" t="s">
        <v>7974</v>
      </c>
    </row>
    <row r="2567" spans="3:7" ht="14.5" x14ac:dyDescent="0.3">
      <c r="C2567" s="344" t="s">
        <v>5658</v>
      </c>
      <c r="D2567" s="318" t="s">
        <v>401</v>
      </c>
      <c r="E2567" s="318">
        <v>331400</v>
      </c>
      <c r="F2567" s="178">
        <v>331400003</v>
      </c>
      <c r="G2567" s="186" t="s">
        <v>7975</v>
      </c>
    </row>
    <row r="2568" spans="3:7" ht="14.5" x14ac:dyDescent="0.3">
      <c r="C2568" s="344" t="s">
        <v>5658</v>
      </c>
      <c r="D2568" s="318" t="s">
        <v>401</v>
      </c>
      <c r="E2568" s="318">
        <v>331400</v>
      </c>
      <c r="F2568" s="178">
        <v>331400004</v>
      </c>
      <c r="G2568" s="186" t="s">
        <v>7976</v>
      </c>
    </row>
    <row r="2569" spans="3:7" ht="14.5" x14ac:dyDescent="0.3">
      <c r="C2569" s="344" t="s">
        <v>5658</v>
      </c>
      <c r="D2569" s="318" t="s">
        <v>401</v>
      </c>
      <c r="E2569" s="318">
        <v>331400</v>
      </c>
      <c r="F2569" s="178">
        <v>331400005</v>
      </c>
      <c r="G2569" s="186" t="s">
        <v>7977</v>
      </c>
    </row>
    <row r="2570" spans="3:7" ht="14.5" x14ac:dyDescent="0.3">
      <c r="C2570" s="344" t="s">
        <v>5658</v>
      </c>
      <c r="D2570" s="318" t="s">
        <v>401</v>
      </c>
      <c r="E2570" s="318">
        <v>331400</v>
      </c>
      <c r="F2570" s="178">
        <v>331400006</v>
      </c>
      <c r="G2570" s="186" t="s">
        <v>7978</v>
      </c>
    </row>
    <row r="2571" spans="3:7" ht="14.5" x14ac:dyDescent="0.3">
      <c r="C2571" s="344" t="s">
        <v>5658</v>
      </c>
      <c r="D2571" s="318" t="s">
        <v>401</v>
      </c>
      <c r="E2571" s="318">
        <v>331400</v>
      </c>
      <c r="F2571" s="178">
        <v>331400007</v>
      </c>
      <c r="G2571" s="186" t="s">
        <v>7979</v>
      </c>
    </row>
    <row r="2572" spans="3:7" ht="14.5" x14ac:dyDescent="0.3">
      <c r="C2572" s="333" t="s">
        <v>5661</v>
      </c>
      <c r="D2572" s="334" t="s">
        <v>401</v>
      </c>
      <c r="E2572" s="335" t="s">
        <v>7980</v>
      </c>
      <c r="F2572" s="334"/>
      <c r="G2572" s="336" t="s">
        <v>7971</v>
      </c>
    </row>
    <row r="2573" spans="3:7" ht="14.5" x14ac:dyDescent="0.3">
      <c r="C2573" s="344" t="s">
        <v>5658</v>
      </c>
      <c r="D2573" s="318" t="s">
        <v>401</v>
      </c>
      <c r="E2573" s="318" t="s">
        <v>7980</v>
      </c>
      <c r="F2573" s="178">
        <v>331499000</v>
      </c>
      <c r="G2573" s="186" t="s">
        <v>7971</v>
      </c>
    </row>
    <row r="2574" spans="3:7" ht="14.5" x14ac:dyDescent="0.3">
      <c r="C2574" s="329" t="s">
        <v>4334</v>
      </c>
      <c r="D2574" s="330" t="s">
        <v>401</v>
      </c>
      <c r="E2574" s="331"/>
      <c r="F2574" s="330"/>
      <c r="G2574" s="332" t="s">
        <v>7981</v>
      </c>
    </row>
    <row r="2575" spans="3:7" ht="14.5" x14ac:dyDescent="0.3">
      <c r="C2575" s="333" t="s">
        <v>5661</v>
      </c>
      <c r="D2575" s="334" t="s">
        <v>401</v>
      </c>
      <c r="E2575" s="335" t="s">
        <v>7982</v>
      </c>
      <c r="F2575" s="334"/>
      <c r="G2575" s="336" t="s">
        <v>7981</v>
      </c>
    </row>
    <row r="2576" spans="3:7" ht="14.5" x14ac:dyDescent="0.3">
      <c r="C2576" s="344" t="s">
        <v>5658</v>
      </c>
      <c r="D2576" s="318" t="s">
        <v>401</v>
      </c>
      <c r="E2576" s="318">
        <v>331500</v>
      </c>
      <c r="F2576" s="178">
        <v>331500001</v>
      </c>
      <c r="G2576" s="186" t="s">
        <v>7983</v>
      </c>
    </row>
    <row r="2577" spans="3:7" ht="14.5" x14ac:dyDescent="0.3">
      <c r="C2577" s="344" t="s">
        <v>5658</v>
      </c>
      <c r="D2577" s="318" t="s">
        <v>401</v>
      </c>
      <c r="E2577" s="318">
        <v>331500</v>
      </c>
      <c r="F2577" s="178">
        <v>331500002</v>
      </c>
      <c r="G2577" s="186" t="s">
        <v>7984</v>
      </c>
    </row>
    <row r="2578" spans="3:7" ht="14.5" x14ac:dyDescent="0.3">
      <c r="C2578" s="344" t="s">
        <v>5658</v>
      </c>
      <c r="D2578" s="318" t="s">
        <v>401</v>
      </c>
      <c r="E2578" s="318">
        <v>331500</v>
      </c>
      <c r="F2578" s="178">
        <v>331500003</v>
      </c>
      <c r="G2578" s="186" t="s">
        <v>7985</v>
      </c>
    </row>
    <row r="2579" spans="3:7" ht="14.5" x14ac:dyDescent="0.3">
      <c r="C2579" s="344" t="s">
        <v>5658</v>
      </c>
      <c r="D2579" s="318" t="s">
        <v>401</v>
      </c>
      <c r="E2579" s="318">
        <v>331500</v>
      </c>
      <c r="F2579" s="178">
        <v>331500004</v>
      </c>
      <c r="G2579" s="186" t="s">
        <v>7986</v>
      </c>
    </row>
    <row r="2580" spans="3:7" ht="14.5" x14ac:dyDescent="0.3">
      <c r="C2580" s="344" t="s">
        <v>5658</v>
      </c>
      <c r="D2580" s="318" t="s">
        <v>401</v>
      </c>
      <c r="E2580" s="318">
        <v>331500</v>
      </c>
      <c r="F2580" s="178">
        <v>331500005</v>
      </c>
      <c r="G2580" s="186" t="s">
        <v>7987</v>
      </c>
    </row>
    <row r="2581" spans="3:7" ht="14.5" x14ac:dyDescent="0.3">
      <c r="C2581" s="344" t="s">
        <v>5658</v>
      </c>
      <c r="D2581" s="318" t="s">
        <v>401</v>
      </c>
      <c r="E2581" s="318">
        <v>331500</v>
      </c>
      <c r="F2581" s="178">
        <v>331500006</v>
      </c>
      <c r="G2581" s="186" t="s">
        <v>7988</v>
      </c>
    </row>
    <row r="2582" spans="3:7" ht="14.5" x14ac:dyDescent="0.3">
      <c r="C2582" s="333" t="s">
        <v>5661</v>
      </c>
      <c r="D2582" s="334" t="s">
        <v>401</v>
      </c>
      <c r="E2582" s="335" t="s">
        <v>7989</v>
      </c>
      <c r="F2582" s="334"/>
      <c r="G2582" s="336" t="s">
        <v>7981</v>
      </c>
    </row>
    <row r="2583" spans="3:7" ht="14.5" x14ac:dyDescent="0.3">
      <c r="C2583" s="344" t="s">
        <v>5658</v>
      </c>
      <c r="D2583" s="318" t="s">
        <v>401</v>
      </c>
      <c r="E2583" s="318" t="s">
        <v>7989</v>
      </c>
      <c r="F2583" s="178">
        <v>331599000</v>
      </c>
      <c r="G2583" s="186" t="s">
        <v>7981</v>
      </c>
    </row>
    <row r="2584" spans="3:7" ht="14.5" x14ac:dyDescent="0.3">
      <c r="C2584" s="329" t="s">
        <v>4334</v>
      </c>
      <c r="D2584" s="330" t="s">
        <v>401</v>
      </c>
      <c r="E2584" s="331"/>
      <c r="F2584" s="330"/>
      <c r="G2584" s="332" t="s">
        <v>7990</v>
      </c>
    </row>
    <row r="2585" spans="3:7" ht="14.5" x14ac:dyDescent="0.3">
      <c r="C2585" s="333" t="s">
        <v>5661</v>
      </c>
      <c r="D2585" s="334" t="s">
        <v>401</v>
      </c>
      <c r="E2585" s="335" t="s">
        <v>7991</v>
      </c>
      <c r="F2585" s="334"/>
      <c r="G2585" s="336" t="s">
        <v>7990</v>
      </c>
    </row>
    <row r="2586" spans="3:7" ht="14.5" x14ac:dyDescent="0.3">
      <c r="C2586" s="344" t="s">
        <v>5658</v>
      </c>
      <c r="D2586" s="318" t="s">
        <v>401</v>
      </c>
      <c r="E2586" s="318">
        <v>331900</v>
      </c>
      <c r="F2586" s="178">
        <v>331900001</v>
      </c>
      <c r="G2586" s="186" t="s">
        <v>7992</v>
      </c>
    </row>
    <row r="2587" spans="3:7" ht="14.5" x14ac:dyDescent="0.3">
      <c r="C2587" s="344" t="s">
        <v>5658</v>
      </c>
      <c r="D2587" s="318" t="s">
        <v>401</v>
      </c>
      <c r="E2587" s="318">
        <v>331900</v>
      </c>
      <c r="F2587" s="178">
        <v>331900002</v>
      </c>
      <c r="G2587" s="186" t="s">
        <v>7993</v>
      </c>
    </row>
    <row r="2588" spans="3:7" ht="14.5" x14ac:dyDescent="0.3">
      <c r="C2588" s="344" t="s">
        <v>5658</v>
      </c>
      <c r="D2588" s="318" t="s">
        <v>401</v>
      </c>
      <c r="E2588" s="318">
        <v>331900</v>
      </c>
      <c r="F2588" s="178">
        <v>331900003</v>
      </c>
      <c r="G2588" s="186" t="s">
        <v>7994</v>
      </c>
    </row>
    <row r="2589" spans="3:7" ht="14.5" x14ac:dyDescent="0.3">
      <c r="C2589" s="344" t="s">
        <v>5658</v>
      </c>
      <c r="D2589" s="318" t="s">
        <v>401</v>
      </c>
      <c r="E2589" s="318">
        <v>331900</v>
      </c>
      <c r="F2589" s="178">
        <v>331900004</v>
      </c>
      <c r="G2589" s="186" t="s">
        <v>7995</v>
      </c>
    </row>
    <row r="2590" spans="3:7" ht="14.5" x14ac:dyDescent="0.3">
      <c r="C2590" s="344" t="s">
        <v>5658</v>
      </c>
      <c r="D2590" s="318" t="s">
        <v>401</v>
      </c>
      <c r="E2590" s="318">
        <v>331900</v>
      </c>
      <c r="F2590" s="178">
        <v>331900005</v>
      </c>
      <c r="G2590" s="186" t="s">
        <v>7996</v>
      </c>
    </row>
    <row r="2591" spans="3:7" ht="14.5" x14ac:dyDescent="0.3">
      <c r="C2591" s="344" t="s">
        <v>5658</v>
      </c>
      <c r="D2591" s="318" t="s">
        <v>401</v>
      </c>
      <c r="E2591" s="318">
        <v>331900</v>
      </c>
      <c r="F2591" s="178">
        <v>331900006</v>
      </c>
      <c r="G2591" s="186" t="s">
        <v>7997</v>
      </c>
    </row>
    <row r="2592" spans="3:7" ht="14.5" x14ac:dyDescent="0.3">
      <c r="C2592" s="344" t="s">
        <v>5658</v>
      </c>
      <c r="D2592" s="318" t="s">
        <v>401</v>
      </c>
      <c r="E2592" s="318">
        <v>331900</v>
      </c>
      <c r="F2592" s="178" t="s">
        <v>5395</v>
      </c>
      <c r="G2592" s="186" t="s">
        <v>7998</v>
      </c>
    </row>
    <row r="2593" spans="3:7" ht="14.5" x14ac:dyDescent="0.3">
      <c r="C2593" s="325" t="s">
        <v>5656</v>
      </c>
      <c r="D2593" s="326" t="s">
        <v>401</v>
      </c>
      <c r="E2593" s="327"/>
      <c r="F2593" s="326"/>
      <c r="G2593" s="328" t="s">
        <v>7999</v>
      </c>
    </row>
    <row r="2594" spans="3:7" ht="14.5" x14ac:dyDescent="0.3">
      <c r="C2594" s="329" t="s">
        <v>4334</v>
      </c>
      <c r="D2594" s="330" t="s">
        <v>401</v>
      </c>
      <c r="E2594" s="331"/>
      <c r="F2594" s="330"/>
      <c r="G2594" s="332" t="s">
        <v>7999</v>
      </c>
    </row>
    <row r="2595" spans="3:7" ht="14.5" x14ac:dyDescent="0.3">
      <c r="C2595" s="333" t="s">
        <v>5661</v>
      </c>
      <c r="D2595" s="334" t="s">
        <v>401</v>
      </c>
      <c r="E2595" s="335" t="s">
        <v>8000</v>
      </c>
      <c r="F2595" s="334"/>
      <c r="G2595" s="336" t="s">
        <v>7999</v>
      </c>
    </row>
    <row r="2596" spans="3:7" ht="14.5" x14ac:dyDescent="0.3">
      <c r="C2596" s="344" t="s">
        <v>5658</v>
      </c>
      <c r="D2596" s="318" t="s">
        <v>401</v>
      </c>
      <c r="E2596" s="318">
        <v>332000</v>
      </c>
      <c r="F2596" s="178">
        <v>332000001</v>
      </c>
      <c r="G2596" s="186" t="s">
        <v>8001</v>
      </c>
    </row>
    <row r="2597" spans="3:7" ht="14.5" x14ac:dyDescent="0.3">
      <c r="C2597" s="344" t="s">
        <v>5658</v>
      </c>
      <c r="D2597" s="318" t="s">
        <v>401</v>
      </c>
      <c r="E2597" s="318">
        <v>332000</v>
      </c>
      <c r="F2597" s="178">
        <v>332000002</v>
      </c>
      <c r="G2597" s="186" t="s">
        <v>8002</v>
      </c>
    </row>
    <row r="2598" spans="3:7" ht="14.5" x14ac:dyDescent="0.3">
      <c r="C2598" s="344" t="s">
        <v>5658</v>
      </c>
      <c r="D2598" s="318" t="s">
        <v>401</v>
      </c>
      <c r="E2598" s="318">
        <v>332000</v>
      </c>
      <c r="F2598" s="178">
        <v>332000003</v>
      </c>
      <c r="G2598" s="186" t="s">
        <v>8003</v>
      </c>
    </row>
    <row r="2599" spans="3:7" ht="14.5" x14ac:dyDescent="0.3">
      <c r="C2599" s="344" t="s">
        <v>5658</v>
      </c>
      <c r="D2599" s="318" t="s">
        <v>401</v>
      </c>
      <c r="E2599" s="318">
        <v>332000</v>
      </c>
      <c r="F2599" s="178">
        <v>332000004</v>
      </c>
      <c r="G2599" s="186" t="s">
        <v>8004</v>
      </c>
    </row>
    <row r="2600" spans="3:7" ht="14.5" x14ac:dyDescent="0.3">
      <c r="C2600" s="344" t="s">
        <v>5658</v>
      </c>
      <c r="D2600" s="318" t="s">
        <v>401</v>
      </c>
      <c r="E2600" s="318">
        <v>332000</v>
      </c>
      <c r="F2600" s="178">
        <v>332000005</v>
      </c>
      <c r="G2600" s="186" t="s">
        <v>8005</v>
      </c>
    </row>
    <row r="2601" spans="3:7" ht="14.5" x14ac:dyDescent="0.3">
      <c r="C2601" s="344" t="s">
        <v>5658</v>
      </c>
      <c r="D2601" s="318" t="s">
        <v>401</v>
      </c>
      <c r="E2601" s="318">
        <v>332000</v>
      </c>
      <c r="F2601" s="178">
        <v>332000006</v>
      </c>
      <c r="G2601" s="186" t="s">
        <v>8006</v>
      </c>
    </row>
    <row r="2602" spans="3:7" ht="14.5" x14ac:dyDescent="0.3">
      <c r="C2602" s="344" t="s">
        <v>5658</v>
      </c>
      <c r="D2602" s="318" t="s">
        <v>401</v>
      </c>
      <c r="E2602" s="318">
        <v>332000</v>
      </c>
      <c r="F2602" s="178">
        <v>332000007</v>
      </c>
      <c r="G2602" s="186" t="s">
        <v>8007</v>
      </c>
    </row>
    <row r="2603" spans="3:7" ht="14.5" x14ac:dyDescent="0.3">
      <c r="C2603" s="344" t="s">
        <v>5658</v>
      </c>
      <c r="D2603" s="318" t="s">
        <v>401</v>
      </c>
      <c r="E2603" s="318">
        <v>332000</v>
      </c>
      <c r="F2603" s="178">
        <v>332000008</v>
      </c>
      <c r="G2603" s="186" t="s">
        <v>8008</v>
      </c>
    </row>
    <row r="2604" spans="3:7" ht="14.5" x14ac:dyDescent="0.3">
      <c r="C2604" s="333" t="s">
        <v>5661</v>
      </c>
      <c r="D2604" s="334" t="s">
        <v>401</v>
      </c>
      <c r="E2604" s="335" t="s">
        <v>8009</v>
      </c>
      <c r="F2604" s="334"/>
      <c r="G2604" s="336" t="s">
        <v>7999</v>
      </c>
    </row>
    <row r="2605" spans="3:7" ht="14.5" x14ac:dyDescent="0.3">
      <c r="C2605" s="344" t="s">
        <v>5658</v>
      </c>
      <c r="D2605" s="318" t="s">
        <v>401</v>
      </c>
      <c r="E2605" s="318" t="s">
        <v>8009</v>
      </c>
      <c r="F2605" s="178">
        <v>332099000</v>
      </c>
      <c r="G2605" s="186" t="s">
        <v>7999</v>
      </c>
    </row>
    <row r="2606" spans="3:7" ht="14.5" x14ac:dyDescent="0.3">
      <c r="C2606" s="319" t="s">
        <v>5652</v>
      </c>
      <c r="D2606" s="320" t="s">
        <v>409</v>
      </c>
      <c r="E2606" s="320"/>
      <c r="F2606" s="320"/>
      <c r="G2606" s="321" t="s">
        <v>8010</v>
      </c>
    </row>
    <row r="2607" spans="3:7" ht="14.5" x14ac:dyDescent="0.3">
      <c r="C2607" s="322" t="s">
        <v>5654</v>
      </c>
      <c r="D2607" s="323" t="s">
        <v>409</v>
      </c>
      <c r="E2607" s="323"/>
      <c r="F2607" s="323"/>
      <c r="G2607" s="324" t="s">
        <v>8010</v>
      </c>
    </row>
    <row r="2608" spans="3:7" ht="14.5" x14ac:dyDescent="0.3">
      <c r="C2608" s="325" t="s">
        <v>5656</v>
      </c>
      <c r="D2608" s="326" t="s">
        <v>409</v>
      </c>
      <c r="E2608" s="327"/>
      <c r="F2608" s="326"/>
      <c r="G2608" s="328" t="s">
        <v>5056</v>
      </c>
    </row>
    <row r="2609" spans="3:7" ht="14.5" x14ac:dyDescent="0.3">
      <c r="C2609" s="329" t="s">
        <v>4334</v>
      </c>
      <c r="D2609" s="330" t="s">
        <v>409</v>
      </c>
      <c r="E2609" s="331"/>
      <c r="F2609" s="330"/>
      <c r="G2609" s="332" t="s">
        <v>5056</v>
      </c>
    </row>
    <row r="2610" spans="3:7" ht="14.5" x14ac:dyDescent="0.3">
      <c r="C2610" s="333" t="s">
        <v>4335</v>
      </c>
      <c r="D2610" s="334" t="s">
        <v>409</v>
      </c>
      <c r="E2610" s="335" t="s">
        <v>8011</v>
      </c>
      <c r="F2610" s="334"/>
      <c r="G2610" s="336" t="s">
        <v>5056</v>
      </c>
    </row>
    <row r="2611" spans="3:7" ht="14.5" x14ac:dyDescent="0.3">
      <c r="C2611" s="337" t="s">
        <v>5658</v>
      </c>
      <c r="D2611" s="178" t="s">
        <v>409</v>
      </c>
      <c r="E2611" s="178">
        <v>351000</v>
      </c>
      <c r="F2611" s="178" t="s">
        <v>5044</v>
      </c>
      <c r="G2611" s="179" t="s">
        <v>8012</v>
      </c>
    </row>
    <row r="2612" spans="3:7" ht="14.5" x14ac:dyDescent="0.3">
      <c r="C2612" s="337" t="s">
        <v>5658</v>
      </c>
      <c r="D2612" s="178" t="s">
        <v>409</v>
      </c>
      <c r="E2612" s="178">
        <v>351000</v>
      </c>
      <c r="F2612" s="178" t="s">
        <v>5046</v>
      </c>
      <c r="G2612" s="179" t="s">
        <v>5047</v>
      </c>
    </row>
    <row r="2613" spans="3:7" ht="14.5" x14ac:dyDescent="0.3">
      <c r="C2613" s="337" t="s">
        <v>5658</v>
      </c>
      <c r="D2613" s="178" t="s">
        <v>409</v>
      </c>
      <c r="E2613" s="178">
        <v>351000</v>
      </c>
      <c r="F2613" s="178" t="s">
        <v>5048</v>
      </c>
      <c r="G2613" s="179" t="s">
        <v>8013</v>
      </c>
    </row>
    <row r="2614" spans="3:7" ht="14.5" x14ac:dyDescent="0.3">
      <c r="C2614" s="337" t="s">
        <v>5658</v>
      </c>
      <c r="D2614" s="178" t="s">
        <v>409</v>
      </c>
      <c r="E2614" s="178">
        <v>351000</v>
      </c>
      <c r="F2614" s="178" t="s">
        <v>5050</v>
      </c>
      <c r="G2614" s="179" t="s">
        <v>5051</v>
      </c>
    </row>
    <row r="2615" spans="3:7" ht="14.5" x14ac:dyDescent="0.3">
      <c r="C2615" s="337" t="s">
        <v>5658</v>
      </c>
      <c r="D2615" s="178" t="s">
        <v>409</v>
      </c>
      <c r="E2615" s="178">
        <v>351000</v>
      </c>
      <c r="F2615" s="178" t="s">
        <v>5052</v>
      </c>
      <c r="G2615" s="179" t="s">
        <v>5053</v>
      </c>
    </row>
    <row r="2616" spans="3:7" ht="14.5" x14ac:dyDescent="0.3">
      <c r="C2616" s="337" t="s">
        <v>5658</v>
      </c>
      <c r="D2616" s="178" t="s">
        <v>409</v>
      </c>
      <c r="E2616" s="178">
        <v>351000</v>
      </c>
      <c r="F2616" s="178" t="s">
        <v>5054</v>
      </c>
      <c r="G2616" s="179" t="s">
        <v>5055</v>
      </c>
    </row>
    <row r="2617" spans="3:7" ht="14.5" x14ac:dyDescent="0.3">
      <c r="C2617" s="333" t="s">
        <v>4335</v>
      </c>
      <c r="D2617" s="334" t="s">
        <v>409</v>
      </c>
      <c r="E2617" s="335" t="s">
        <v>8014</v>
      </c>
      <c r="F2617" s="334"/>
      <c r="G2617" s="336" t="s">
        <v>5056</v>
      </c>
    </row>
    <row r="2618" spans="3:7" ht="14.5" x14ac:dyDescent="0.3">
      <c r="C2618" s="337" t="s">
        <v>5658</v>
      </c>
      <c r="D2618" s="178" t="s">
        <v>409</v>
      </c>
      <c r="E2618" s="178" t="s">
        <v>8014</v>
      </c>
      <c r="F2618" s="178">
        <v>351099000</v>
      </c>
      <c r="G2618" s="179" t="s">
        <v>5056</v>
      </c>
    </row>
    <row r="2619" spans="3:7" ht="14.5" x14ac:dyDescent="0.3">
      <c r="C2619" s="325" t="s">
        <v>5656</v>
      </c>
      <c r="D2619" s="326" t="s">
        <v>409</v>
      </c>
      <c r="E2619" s="327"/>
      <c r="F2619" s="326"/>
      <c r="G2619" s="328" t="s">
        <v>5067</v>
      </c>
    </row>
    <row r="2620" spans="3:7" ht="14.5" x14ac:dyDescent="0.3">
      <c r="C2620" s="329" t="s">
        <v>4334</v>
      </c>
      <c r="D2620" s="330" t="s">
        <v>409</v>
      </c>
      <c r="E2620" s="331"/>
      <c r="F2620" s="330"/>
      <c r="G2620" s="332" t="s">
        <v>5067</v>
      </c>
    </row>
    <row r="2621" spans="3:7" ht="14.5" x14ac:dyDescent="0.3">
      <c r="C2621" s="333" t="s">
        <v>4335</v>
      </c>
      <c r="D2621" s="334" t="s">
        <v>409</v>
      </c>
      <c r="E2621" s="335" t="s">
        <v>8015</v>
      </c>
      <c r="F2621" s="334"/>
      <c r="G2621" s="336" t="s">
        <v>5067</v>
      </c>
    </row>
    <row r="2622" spans="3:7" ht="14.5" x14ac:dyDescent="0.3">
      <c r="C2622" s="337" t="s">
        <v>5658</v>
      </c>
      <c r="D2622" s="178" t="s">
        <v>409</v>
      </c>
      <c r="E2622" s="178">
        <v>352000</v>
      </c>
      <c r="F2622" s="178" t="s">
        <v>5057</v>
      </c>
      <c r="G2622" s="177" t="s">
        <v>5058</v>
      </c>
    </row>
    <row r="2623" spans="3:7" ht="14.5" x14ac:dyDescent="0.3">
      <c r="C2623" s="337" t="s">
        <v>5658</v>
      </c>
      <c r="D2623" s="178" t="s">
        <v>409</v>
      </c>
      <c r="E2623" s="178">
        <v>352000</v>
      </c>
      <c r="F2623" s="178" t="s">
        <v>5059</v>
      </c>
      <c r="G2623" s="187" t="s">
        <v>5060</v>
      </c>
    </row>
    <row r="2624" spans="3:7" ht="14.5" x14ac:dyDescent="0.3">
      <c r="C2624" s="337" t="s">
        <v>5658</v>
      </c>
      <c r="D2624" s="178" t="s">
        <v>409</v>
      </c>
      <c r="E2624" s="178">
        <v>352000</v>
      </c>
      <c r="F2624" s="178" t="s">
        <v>5061</v>
      </c>
      <c r="G2624" s="177" t="s">
        <v>5062</v>
      </c>
    </row>
    <row r="2625" spans="3:7" ht="14.5" x14ac:dyDescent="0.3">
      <c r="C2625" s="337" t="s">
        <v>5658</v>
      </c>
      <c r="D2625" s="178" t="s">
        <v>409</v>
      </c>
      <c r="E2625" s="178">
        <v>352000</v>
      </c>
      <c r="F2625" s="178" t="s">
        <v>5063</v>
      </c>
      <c r="G2625" s="177" t="s">
        <v>5064</v>
      </c>
    </row>
    <row r="2626" spans="3:7" ht="14.5" x14ac:dyDescent="0.3">
      <c r="C2626" s="337" t="s">
        <v>5658</v>
      </c>
      <c r="D2626" s="178" t="s">
        <v>409</v>
      </c>
      <c r="E2626" s="178">
        <v>352000</v>
      </c>
      <c r="F2626" s="178" t="s">
        <v>5065</v>
      </c>
      <c r="G2626" s="177" t="s">
        <v>5066</v>
      </c>
    </row>
    <row r="2627" spans="3:7" ht="14.5" x14ac:dyDescent="0.3">
      <c r="C2627" s="333" t="s">
        <v>4335</v>
      </c>
      <c r="D2627" s="334" t="s">
        <v>409</v>
      </c>
      <c r="E2627" s="335" t="s">
        <v>8016</v>
      </c>
      <c r="F2627" s="334"/>
      <c r="G2627" s="336" t="s">
        <v>5067</v>
      </c>
    </row>
    <row r="2628" spans="3:7" ht="14.5" x14ac:dyDescent="0.3">
      <c r="C2628" s="337" t="s">
        <v>5658</v>
      </c>
      <c r="D2628" s="178" t="s">
        <v>409</v>
      </c>
      <c r="E2628" s="178" t="s">
        <v>8016</v>
      </c>
      <c r="F2628" s="178">
        <v>352099000</v>
      </c>
      <c r="G2628" s="177" t="s">
        <v>5067</v>
      </c>
    </row>
    <row r="2629" spans="3:7" ht="14.5" x14ac:dyDescent="0.3">
      <c r="C2629" s="340" t="s">
        <v>5656</v>
      </c>
      <c r="D2629" s="341" t="s">
        <v>409</v>
      </c>
      <c r="E2629" s="342"/>
      <c r="F2629" s="341"/>
      <c r="G2629" s="343" t="s">
        <v>8017</v>
      </c>
    </row>
    <row r="2630" spans="3:7" ht="14.5" x14ac:dyDescent="0.3">
      <c r="C2630" s="329" t="s">
        <v>4334</v>
      </c>
      <c r="D2630" s="330" t="s">
        <v>409</v>
      </c>
      <c r="E2630" s="331"/>
      <c r="F2630" s="330"/>
      <c r="G2630" s="332" t="s">
        <v>8017</v>
      </c>
    </row>
    <row r="2631" spans="3:7" ht="14.5" x14ac:dyDescent="0.3">
      <c r="C2631" s="333" t="s">
        <v>4335</v>
      </c>
      <c r="D2631" s="334" t="s">
        <v>409</v>
      </c>
      <c r="E2631" s="335" t="s">
        <v>8018</v>
      </c>
      <c r="F2631" s="334"/>
      <c r="G2631" s="336" t="s">
        <v>8017</v>
      </c>
    </row>
    <row r="2632" spans="3:7" ht="14.5" x14ac:dyDescent="0.3">
      <c r="C2632" s="337" t="s">
        <v>5658</v>
      </c>
      <c r="D2632" s="178" t="s">
        <v>409</v>
      </c>
      <c r="E2632" s="178">
        <v>353000</v>
      </c>
      <c r="F2632" s="178" t="s">
        <v>8019</v>
      </c>
      <c r="G2632" s="177" t="s">
        <v>8020</v>
      </c>
    </row>
    <row r="2633" spans="3:7" ht="14.5" x14ac:dyDescent="0.3">
      <c r="C2633" s="337" t="s">
        <v>5658</v>
      </c>
      <c r="D2633" s="178" t="s">
        <v>409</v>
      </c>
      <c r="E2633" s="178">
        <v>353000</v>
      </c>
      <c r="F2633" s="178" t="s">
        <v>8021</v>
      </c>
      <c r="G2633" s="177" t="s">
        <v>8022</v>
      </c>
    </row>
    <row r="2634" spans="3:7" ht="14.5" x14ac:dyDescent="0.3">
      <c r="C2634" s="337" t="s">
        <v>5658</v>
      </c>
      <c r="D2634" s="178" t="s">
        <v>409</v>
      </c>
      <c r="E2634" s="178">
        <v>353000</v>
      </c>
      <c r="F2634" s="178" t="s">
        <v>8023</v>
      </c>
      <c r="G2634" s="177" t="s">
        <v>8024</v>
      </c>
    </row>
    <row r="2635" spans="3:7" ht="29" x14ac:dyDescent="0.3">
      <c r="C2635" s="337" t="s">
        <v>5658</v>
      </c>
      <c r="D2635" s="178" t="s">
        <v>409</v>
      </c>
      <c r="E2635" s="178">
        <v>353000</v>
      </c>
      <c r="F2635" s="178" t="s">
        <v>8025</v>
      </c>
      <c r="G2635" s="347" t="s">
        <v>8026</v>
      </c>
    </row>
    <row r="2636" spans="3:7" ht="14.5" x14ac:dyDescent="0.3">
      <c r="C2636" s="333" t="s">
        <v>4335</v>
      </c>
      <c r="D2636" s="334" t="s">
        <v>409</v>
      </c>
      <c r="E2636" s="335" t="s">
        <v>8027</v>
      </c>
      <c r="F2636" s="334"/>
      <c r="G2636" s="336" t="s">
        <v>8017</v>
      </c>
    </row>
    <row r="2637" spans="3:7" ht="14.5" x14ac:dyDescent="0.3">
      <c r="C2637" s="337" t="s">
        <v>5658</v>
      </c>
      <c r="D2637" s="178" t="s">
        <v>409</v>
      </c>
      <c r="E2637" s="178" t="s">
        <v>8027</v>
      </c>
      <c r="F2637" s="178">
        <v>353099000</v>
      </c>
      <c r="G2637" s="177" t="s">
        <v>8017</v>
      </c>
    </row>
    <row r="2638" spans="3:7" ht="14.5" x14ac:dyDescent="0.3">
      <c r="C2638" s="319" t="s">
        <v>5652</v>
      </c>
      <c r="D2638" s="320" t="s">
        <v>501</v>
      </c>
      <c r="E2638" s="320"/>
      <c r="F2638" s="320"/>
      <c r="G2638" s="321" t="s">
        <v>8028</v>
      </c>
    </row>
    <row r="2639" spans="3:7" ht="14.5" x14ac:dyDescent="0.3">
      <c r="C2639" s="322" t="s">
        <v>5654</v>
      </c>
      <c r="D2639" s="323" t="s">
        <v>501</v>
      </c>
      <c r="E2639" s="323"/>
      <c r="F2639" s="323"/>
      <c r="G2639" s="324" t="s">
        <v>5082</v>
      </c>
    </row>
    <row r="2640" spans="3:7" ht="14.5" x14ac:dyDescent="0.3">
      <c r="C2640" s="325" t="s">
        <v>5656</v>
      </c>
      <c r="D2640" s="326" t="s">
        <v>501</v>
      </c>
      <c r="E2640" s="327"/>
      <c r="F2640" s="326"/>
      <c r="G2640" s="328" t="s">
        <v>5082</v>
      </c>
    </row>
    <row r="2641" spans="3:7" ht="14.5" x14ac:dyDescent="0.3">
      <c r="C2641" s="329" t="s">
        <v>4334</v>
      </c>
      <c r="D2641" s="330" t="s">
        <v>501</v>
      </c>
      <c r="E2641" s="331"/>
      <c r="F2641" s="330"/>
      <c r="G2641" s="332" t="s">
        <v>5082</v>
      </c>
    </row>
    <row r="2642" spans="3:7" ht="14.5" x14ac:dyDescent="0.3">
      <c r="C2642" s="333" t="s">
        <v>4335</v>
      </c>
      <c r="D2642" s="334" t="s">
        <v>501</v>
      </c>
      <c r="E2642" s="335" t="s">
        <v>8029</v>
      </c>
      <c r="F2642" s="334"/>
      <c r="G2642" s="336" t="s">
        <v>5082</v>
      </c>
    </row>
    <row r="2643" spans="3:7" ht="14.5" x14ac:dyDescent="0.3">
      <c r="C2643" s="337" t="s">
        <v>5658</v>
      </c>
      <c r="D2643" s="178" t="s">
        <v>501</v>
      </c>
      <c r="E2643" s="178">
        <v>360000</v>
      </c>
      <c r="F2643" s="178" t="s">
        <v>5068</v>
      </c>
      <c r="G2643" s="179" t="s">
        <v>5069</v>
      </c>
    </row>
    <row r="2644" spans="3:7" ht="14.5" x14ac:dyDescent="0.3">
      <c r="C2644" s="337" t="s">
        <v>5658</v>
      </c>
      <c r="D2644" s="178" t="s">
        <v>501</v>
      </c>
      <c r="E2644" s="178">
        <v>360000</v>
      </c>
      <c r="F2644" s="178" t="s">
        <v>5070</v>
      </c>
      <c r="G2644" s="179" t="s">
        <v>5071</v>
      </c>
    </row>
    <row r="2645" spans="3:7" ht="14.5" x14ac:dyDescent="0.3">
      <c r="C2645" s="337" t="s">
        <v>5658</v>
      </c>
      <c r="D2645" s="178" t="s">
        <v>501</v>
      </c>
      <c r="E2645" s="178">
        <v>360000</v>
      </c>
      <c r="F2645" s="178" t="s">
        <v>5072</v>
      </c>
      <c r="G2645" s="179" t="s">
        <v>5073</v>
      </c>
    </row>
    <row r="2646" spans="3:7" ht="14.5" x14ac:dyDescent="0.3">
      <c r="C2646" s="337" t="s">
        <v>5658</v>
      </c>
      <c r="D2646" s="178" t="s">
        <v>501</v>
      </c>
      <c r="E2646" s="178">
        <v>360000</v>
      </c>
      <c r="F2646" s="178" t="s">
        <v>5074</v>
      </c>
      <c r="G2646" s="179" t="s">
        <v>5075</v>
      </c>
    </row>
    <row r="2647" spans="3:7" ht="14.5" x14ac:dyDescent="0.3">
      <c r="C2647" s="337" t="s">
        <v>5658</v>
      </c>
      <c r="D2647" s="178" t="s">
        <v>501</v>
      </c>
      <c r="E2647" s="178">
        <v>360000</v>
      </c>
      <c r="F2647" s="178" t="s">
        <v>5076</v>
      </c>
      <c r="G2647" s="179" t="s">
        <v>5077</v>
      </c>
    </row>
    <row r="2648" spans="3:7" ht="14.5" x14ac:dyDescent="0.3">
      <c r="C2648" s="337" t="s">
        <v>5658</v>
      </c>
      <c r="D2648" s="178" t="s">
        <v>501</v>
      </c>
      <c r="E2648" s="178">
        <v>360000</v>
      </c>
      <c r="F2648" s="178" t="s">
        <v>5078</v>
      </c>
      <c r="G2648" s="179" t="s">
        <v>5079</v>
      </c>
    </row>
    <row r="2649" spans="3:7" ht="14.5" x14ac:dyDescent="0.3">
      <c r="C2649" s="337" t="s">
        <v>5658</v>
      </c>
      <c r="D2649" s="178" t="s">
        <v>501</v>
      </c>
      <c r="E2649" s="178">
        <v>360000</v>
      </c>
      <c r="F2649" s="178" t="s">
        <v>5080</v>
      </c>
      <c r="G2649" s="179" t="s">
        <v>5081</v>
      </c>
    </row>
    <row r="2650" spans="3:7" ht="14.5" x14ac:dyDescent="0.3">
      <c r="C2650" s="333" t="s">
        <v>4335</v>
      </c>
      <c r="D2650" s="334" t="s">
        <v>501</v>
      </c>
      <c r="E2650" s="335" t="s">
        <v>8030</v>
      </c>
      <c r="F2650" s="334"/>
      <c r="G2650" s="336" t="s">
        <v>5082</v>
      </c>
    </row>
    <row r="2651" spans="3:7" ht="14.5" x14ac:dyDescent="0.3">
      <c r="C2651" s="337" t="s">
        <v>5658</v>
      </c>
      <c r="D2651" s="178" t="s">
        <v>501</v>
      </c>
      <c r="E2651" s="178" t="s">
        <v>8030</v>
      </c>
      <c r="F2651" s="178">
        <v>360099000</v>
      </c>
      <c r="G2651" s="179" t="s">
        <v>5082</v>
      </c>
    </row>
    <row r="2652" spans="3:7" ht="14.5" x14ac:dyDescent="0.3">
      <c r="C2652" s="322" t="s">
        <v>5654</v>
      </c>
      <c r="D2652" s="323" t="s">
        <v>501</v>
      </c>
      <c r="E2652" s="323"/>
      <c r="F2652" s="323"/>
      <c r="G2652" s="324" t="s">
        <v>8031</v>
      </c>
    </row>
    <row r="2653" spans="3:7" ht="14.5" x14ac:dyDescent="0.3">
      <c r="C2653" s="325" t="s">
        <v>5656</v>
      </c>
      <c r="D2653" s="326" t="s">
        <v>501</v>
      </c>
      <c r="E2653" s="327"/>
      <c r="F2653" s="326"/>
      <c r="G2653" s="328" t="s">
        <v>8031</v>
      </c>
    </row>
    <row r="2654" spans="3:7" ht="14.5" x14ac:dyDescent="0.3">
      <c r="C2654" s="329" t="s">
        <v>4334</v>
      </c>
      <c r="D2654" s="330" t="s">
        <v>501</v>
      </c>
      <c r="E2654" s="331"/>
      <c r="F2654" s="330"/>
      <c r="G2654" s="332" t="s">
        <v>8031</v>
      </c>
    </row>
    <row r="2655" spans="3:7" ht="14.5" x14ac:dyDescent="0.3">
      <c r="C2655" s="333" t="s">
        <v>4335</v>
      </c>
      <c r="D2655" s="334" t="s">
        <v>501</v>
      </c>
      <c r="E2655" s="335" t="s">
        <v>8032</v>
      </c>
      <c r="F2655" s="334"/>
      <c r="G2655" s="336" t="s">
        <v>8031</v>
      </c>
    </row>
    <row r="2656" spans="3:7" ht="14.5" x14ac:dyDescent="0.3">
      <c r="C2656" s="337" t="s">
        <v>5658</v>
      </c>
      <c r="D2656" s="178" t="s">
        <v>501</v>
      </c>
      <c r="E2656" s="178">
        <v>370000</v>
      </c>
      <c r="F2656" s="178" t="s">
        <v>8033</v>
      </c>
      <c r="G2656" s="179" t="s">
        <v>8034</v>
      </c>
    </row>
    <row r="2657" spans="3:7" ht="14.5" x14ac:dyDescent="0.3">
      <c r="C2657" s="337" t="s">
        <v>5658</v>
      </c>
      <c r="D2657" s="178" t="s">
        <v>501</v>
      </c>
      <c r="E2657" s="178">
        <v>370000</v>
      </c>
      <c r="F2657" s="178" t="s">
        <v>5445</v>
      </c>
      <c r="G2657" s="179" t="s">
        <v>5446</v>
      </c>
    </row>
    <row r="2658" spans="3:7" ht="14.5" x14ac:dyDescent="0.3">
      <c r="C2658" s="337" t="s">
        <v>5658</v>
      </c>
      <c r="D2658" s="178" t="s">
        <v>501</v>
      </c>
      <c r="E2658" s="178">
        <v>370000</v>
      </c>
      <c r="F2658" s="178" t="s">
        <v>8035</v>
      </c>
      <c r="G2658" s="179" t="s">
        <v>8036</v>
      </c>
    </row>
    <row r="2659" spans="3:7" ht="14.5" x14ac:dyDescent="0.3">
      <c r="C2659" s="337" t="s">
        <v>5658</v>
      </c>
      <c r="D2659" s="178" t="s">
        <v>501</v>
      </c>
      <c r="E2659" s="178">
        <v>370000</v>
      </c>
      <c r="F2659" s="178" t="s">
        <v>5447</v>
      </c>
      <c r="G2659" s="179" t="s">
        <v>5448</v>
      </c>
    </row>
    <row r="2660" spans="3:7" ht="14.5" x14ac:dyDescent="0.3">
      <c r="C2660" s="337" t="s">
        <v>5658</v>
      </c>
      <c r="D2660" s="178" t="s">
        <v>501</v>
      </c>
      <c r="E2660" s="178">
        <v>370000</v>
      </c>
      <c r="F2660" s="178" t="s">
        <v>8037</v>
      </c>
      <c r="G2660" s="179" t="s">
        <v>8038</v>
      </c>
    </row>
    <row r="2661" spans="3:7" ht="14.5" x14ac:dyDescent="0.3">
      <c r="C2661" s="333" t="s">
        <v>4335</v>
      </c>
      <c r="D2661" s="334" t="s">
        <v>501</v>
      </c>
      <c r="E2661" s="335" t="s">
        <v>8039</v>
      </c>
      <c r="F2661" s="334"/>
      <c r="G2661" s="336" t="s">
        <v>8031</v>
      </c>
    </row>
    <row r="2662" spans="3:7" ht="14.5" x14ac:dyDescent="0.3">
      <c r="C2662" s="337" t="s">
        <v>5658</v>
      </c>
      <c r="D2662" s="178" t="s">
        <v>501</v>
      </c>
      <c r="E2662" s="178" t="s">
        <v>8039</v>
      </c>
      <c r="F2662" s="178">
        <v>370099000</v>
      </c>
      <c r="G2662" s="179" t="s">
        <v>8031</v>
      </c>
    </row>
    <row r="2663" spans="3:7" ht="14.5" x14ac:dyDescent="0.3">
      <c r="C2663" s="322" t="s">
        <v>5654</v>
      </c>
      <c r="D2663" s="323" t="s">
        <v>501</v>
      </c>
      <c r="E2663" s="323"/>
      <c r="F2663" s="323"/>
      <c r="G2663" s="324" t="s">
        <v>8040</v>
      </c>
    </row>
    <row r="2664" spans="3:7" ht="14.5" x14ac:dyDescent="0.3">
      <c r="C2664" s="325" t="s">
        <v>5656</v>
      </c>
      <c r="D2664" s="326" t="s">
        <v>501</v>
      </c>
      <c r="E2664" s="327"/>
      <c r="F2664" s="326"/>
      <c r="G2664" s="328" t="s">
        <v>8041</v>
      </c>
    </row>
    <row r="2665" spans="3:7" ht="14.5" x14ac:dyDescent="0.3">
      <c r="C2665" s="329" t="s">
        <v>4334</v>
      </c>
      <c r="D2665" s="330" t="s">
        <v>501</v>
      </c>
      <c r="E2665" s="331"/>
      <c r="F2665" s="330"/>
      <c r="G2665" s="332" t="s">
        <v>8042</v>
      </c>
    </row>
    <row r="2666" spans="3:7" ht="14.5" x14ac:dyDescent="0.3">
      <c r="C2666" s="333" t="s">
        <v>4335</v>
      </c>
      <c r="D2666" s="334" t="s">
        <v>501</v>
      </c>
      <c r="E2666" s="335" t="s">
        <v>8043</v>
      </c>
      <c r="F2666" s="334"/>
      <c r="G2666" s="336" t="s">
        <v>8042</v>
      </c>
    </row>
    <row r="2667" spans="3:7" ht="14.5" x14ac:dyDescent="0.3">
      <c r="C2667" s="337" t="s">
        <v>5658</v>
      </c>
      <c r="D2667" s="178" t="s">
        <v>501</v>
      </c>
      <c r="E2667" s="178">
        <v>381100</v>
      </c>
      <c r="F2667" s="178" t="s">
        <v>8044</v>
      </c>
      <c r="G2667" s="177" t="s">
        <v>8045</v>
      </c>
    </row>
    <row r="2668" spans="3:7" ht="14.5" x14ac:dyDescent="0.3">
      <c r="C2668" s="337" t="s">
        <v>5658</v>
      </c>
      <c r="D2668" s="178" t="s">
        <v>501</v>
      </c>
      <c r="E2668" s="178">
        <v>381100</v>
      </c>
      <c r="F2668" s="178" t="s">
        <v>5015</v>
      </c>
      <c r="G2668" s="177" t="s">
        <v>5016</v>
      </c>
    </row>
    <row r="2669" spans="3:7" ht="14.5" x14ac:dyDescent="0.3">
      <c r="C2669" s="337" t="s">
        <v>5658</v>
      </c>
      <c r="D2669" s="178" t="s">
        <v>501</v>
      </c>
      <c r="E2669" s="178">
        <v>381100</v>
      </c>
      <c r="F2669" s="178" t="s">
        <v>8046</v>
      </c>
      <c r="G2669" s="177" t="s">
        <v>8047</v>
      </c>
    </row>
    <row r="2670" spans="3:7" ht="14.5" x14ac:dyDescent="0.3">
      <c r="C2670" s="337" t="s">
        <v>5658</v>
      </c>
      <c r="D2670" s="178" t="s">
        <v>501</v>
      </c>
      <c r="E2670" s="178">
        <v>381100</v>
      </c>
      <c r="F2670" s="178" t="s">
        <v>8048</v>
      </c>
      <c r="G2670" s="177" t="s">
        <v>8049</v>
      </c>
    </row>
    <row r="2671" spans="3:7" ht="14.5" x14ac:dyDescent="0.3">
      <c r="C2671" s="337" t="s">
        <v>5658</v>
      </c>
      <c r="D2671" s="178" t="s">
        <v>501</v>
      </c>
      <c r="E2671" s="178">
        <v>381100</v>
      </c>
      <c r="F2671" s="178" t="s">
        <v>8050</v>
      </c>
      <c r="G2671" s="177" t="s">
        <v>8051</v>
      </c>
    </row>
    <row r="2672" spans="3:7" ht="14.5" x14ac:dyDescent="0.3">
      <c r="C2672" s="337" t="s">
        <v>5658</v>
      </c>
      <c r="D2672" s="178" t="s">
        <v>501</v>
      </c>
      <c r="E2672" s="178">
        <v>381100</v>
      </c>
      <c r="F2672" s="178" t="s">
        <v>8052</v>
      </c>
      <c r="G2672" s="177" t="s">
        <v>8053</v>
      </c>
    </row>
    <row r="2673" spans="3:7" ht="14.5" x14ac:dyDescent="0.3">
      <c r="C2673" s="337" t="s">
        <v>5658</v>
      </c>
      <c r="D2673" s="178" t="s">
        <v>501</v>
      </c>
      <c r="E2673" s="178">
        <v>381100</v>
      </c>
      <c r="F2673" s="178" t="s">
        <v>8054</v>
      </c>
      <c r="G2673" s="177" t="s">
        <v>8055</v>
      </c>
    </row>
    <row r="2674" spans="3:7" ht="14.5" x14ac:dyDescent="0.3">
      <c r="C2674" s="333" t="s">
        <v>4335</v>
      </c>
      <c r="D2674" s="334" t="s">
        <v>501</v>
      </c>
      <c r="E2674" s="335" t="s">
        <v>8056</v>
      </c>
      <c r="F2674" s="334"/>
      <c r="G2674" s="336" t="s">
        <v>8042</v>
      </c>
    </row>
    <row r="2675" spans="3:7" ht="14.5" x14ac:dyDescent="0.3">
      <c r="C2675" s="337" t="s">
        <v>5658</v>
      </c>
      <c r="D2675" s="178" t="s">
        <v>501</v>
      </c>
      <c r="E2675" s="178" t="s">
        <v>8056</v>
      </c>
      <c r="F2675" s="178">
        <v>381199000</v>
      </c>
      <c r="G2675" s="177" t="s">
        <v>8042</v>
      </c>
    </row>
    <row r="2676" spans="3:7" ht="14.5" x14ac:dyDescent="0.3">
      <c r="C2676" s="329" t="s">
        <v>4334</v>
      </c>
      <c r="D2676" s="330" t="s">
        <v>501</v>
      </c>
      <c r="E2676" s="331"/>
      <c r="F2676" s="330"/>
      <c r="G2676" s="332" t="s">
        <v>8057</v>
      </c>
    </row>
    <row r="2677" spans="3:7" ht="14.5" x14ac:dyDescent="0.3">
      <c r="C2677" s="333" t="s">
        <v>4335</v>
      </c>
      <c r="D2677" s="334" t="s">
        <v>501</v>
      </c>
      <c r="E2677" s="335" t="s">
        <v>8058</v>
      </c>
      <c r="F2677" s="334"/>
      <c r="G2677" s="336" t="s">
        <v>8057</v>
      </c>
    </row>
    <row r="2678" spans="3:7" ht="14.5" x14ac:dyDescent="0.3">
      <c r="C2678" s="337" t="s">
        <v>5658</v>
      </c>
      <c r="D2678" s="178" t="s">
        <v>501</v>
      </c>
      <c r="E2678" s="178">
        <v>381200</v>
      </c>
      <c r="F2678" s="178" t="s">
        <v>8059</v>
      </c>
      <c r="G2678" s="177" t="s">
        <v>8060</v>
      </c>
    </row>
    <row r="2679" spans="3:7" ht="14.5" x14ac:dyDescent="0.3">
      <c r="C2679" s="337" t="s">
        <v>5658</v>
      </c>
      <c r="D2679" s="178" t="s">
        <v>501</v>
      </c>
      <c r="E2679" s="178">
        <v>381200</v>
      </c>
      <c r="F2679" s="178" t="s">
        <v>8061</v>
      </c>
      <c r="G2679" s="177" t="s">
        <v>8062</v>
      </c>
    </row>
    <row r="2680" spans="3:7" ht="14.5" x14ac:dyDescent="0.3">
      <c r="C2680" s="337" t="s">
        <v>5658</v>
      </c>
      <c r="D2680" s="178" t="s">
        <v>501</v>
      </c>
      <c r="E2680" s="178">
        <v>381200</v>
      </c>
      <c r="F2680" s="178" t="s">
        <v>8063</v>
      </c>
      <c r="G2680" s="177" t="s">
        <v>8064</v>
      </c>
    </row>
    <row r="2681" spans="3:7" ht="14.5" x14ac:dyDescent="0.3">
      <c r="C2681" s="337" t="s">
        <v>5658</v>
      </c>
      <c r="D2681" s="178" t="s">
        <v>501</v>
      </c>
      <c r="E2681" s="178">
        <v>381200</v>
      </c>
      <c r="F2681" s="178" t="s">
        <v>8065</v>
      </c>
      <c r="G2681" s="177" t="s">
        <v>8066</v>
      </c>
    </row>
    <row r="2682" spans="3:7" ht="14.5" x14ac:dyDescent="0.3">
      <c r="C2682" s="337" t="s">
        <v>5658</v>
      </c>
      <c r="D2682" s="178" t="s">
        <v>501</v>
      </c>
      <c r="E2682" s="178">
        <v>381200</v>
      </c>
      <c r="F2682" s="178" t="s">
        <v>8067</v>
      </c>
      <c r="G2682" s="177" t="s">
        <v>8068</v>
      </c>
    </row>
    <row r="2683" spans="3:7" ht="14.5" x14ac:dyDescent="0.3">
      <c r="C2683" s="333" t="s">
        <v>4335</v>
      </c>
      <c r="D2683" s="334" t="s">
        <v>501</v>
      </c>
      <c r="E2683" s="335" t="s">
        <v>8069</v>
      </c>
      <c r="F2683" s="334"/>
      <c r="G2683" s="336" t="s">
        <v>8057</v>
      </c>
    </row>
    <row r="2684" spans="3:7" ht="14.5" x14ac:dyDescent="0.3">
      <c r="C2684" s="337" t="s">
        <v>5658</v>
      </c>
      <c r="D2684" s="178" t="s">
        <v>501</v>
      </c>
      <c r="E2684" s="178" t="s">
        <v>8069</v>
      </c>
      <c r="F2684" s="178">
        <v>381299000</v>
      </c>
      <c r="G2684" s="177" t="s">
        <v>8057</v>
      </c>
    </row>
    <row r="2685" spans="3:7" ht="14.5" x14ac:dyDescent="0.3">
      <c r="C2685" s="325" t="s">
        <v>5656</v>
      </c>
      <c r="D2685" s="326" t="s">
        <v>501</v>
      </c>
      <c r="E2685" s="327"/>
      <c r="F2685" s="326"/>
      <c r="G2685" s="328" t="s">
        <v>8070</v>
      </c>
    </row>
    <row r="2686" spans="3:7" ht="14.5" x14ac:dyDescent="0.3">
      <c r="C2686" s="329" t="s">
        <v>4334</v>
      </c>
      <c r="D2686" s="330" t="s">
        <v>501</v>
      </c>
      <c r="E2686" s="331"/>
      <c r="F2686" s="330"/>
      <c r="G2686" s="332" t="s">
        <v>8071</v>
      </c>
    </row>
    <row r="2687" spans="3:7" ht="14.5" x14ac:dyDescent="0.3">
      <c r="C2687" s="333" t="s">
        <v>4335</v>
      </c>
      <c r="D2687" s="334" t="s">
        <v>501</v>
      </c>
      <c r="E2687" s="335" t="s">
        <v>8072</v>
      </c>
      <c r="F2687" s="334"/>
      <c r="G2687" s="336" t="s">
        <v>8071</v>
      </c>
    </row>
    <row r="2688" spans="3:7" ht="14.5" x14ac:dyDescent="0.3">
      <c r="C2688" s="337" t="s">
        <v>5658</v>
      </c>
      <c r="D2688" s="178" t="s">
        <v>501</v>
      </c>
      <c r="E2688" s="178">
        <v>382100</v>
      </c>
      <c r="F2688" s="178" t="s">
        <v>8073</v>
      </c>
      <c r="G2688" s="177" t="s">
        <v>8074</v>
      </c>
    </row>
    <row r="2689" spans="3:7" ht="14.5" x14ac:dyDescent="0.3">
      <c r="C2689" s="337" t="s">
        <v>5658</v>
      </c>
      <c r="D2689" s="178" t="s">
        <v>501</v>
      </c>
      <c r="E2689" s="178">
        <v>382100</v>
      </c>
      <c r="F2689" s="178" t="s">
        <v>8075</v>
      </c>
      <c r="G2689" s="177" t="s">
        <v>8076</v>
      </c>
    </row>
    <row r="2690" spans="3:7" ht="14.5" x14ac:dyDescent="0.3">
      <c r="C2690" s="337" t="s">
        <v>5658</v>
      </c>
      <c r="D2690" s="178" t="s">
        <v>501</v>
      </c>
      <c r="E2690" s="178">
        <v>382100</v>
      </c>
      <c r="F2690" s="178" t="s">
        <v>8077</v>
      </c>
      <c r="G2690" s="177" t="s">
        <v>8078</v>
      </c>
    </row>
    <row r="2691" spans="3:7" ht="14.5" x14ac:dyDescent="0.3">
      <c r="C2691" s="337" t="s">
        <v>5658</v>
      </c>
      <c r="D2691" s="178" t="s">
        <v>501</v>
      </c>
      <c r="E2691" s="178">
        <v>382100</v>
      </c>
      <c r="F2691" s="178" t="s">
        <v>8079</v>
      </c>
      <c r="G2691" s="177" t="s">
        <v>8080</v>
      </c>
    </row>
    <row r="2692" spans="3:7" ht="14.5" x14ac:dyDescent="0.3">
      <c r="C2692" s="333" t="s">
        <v>4335</v>
      </c>
      <c r="D2692" s="334" t="s">
        <v>501</v>
      </c>
      <c r="E2692" s="335" t="s">
        <v>8081</v>
      </c>
      <c r="F2692" s="334"/>
      <c r="G2692" s="336" t="s">
        <v>8071</v>
      </c>
    </row>
    <row r="2693" spans="3:7" ht="14.5" x14ac:dyDescent="0.3">
      <c r="C2693" s="337" t="s">
        <v>5658</v>
      </c>
      <c r="D2693" s="178" t="s">
        <v>501</v>
      </c>
      <c r="E2693" s="178" t="s">
        <v>8081</v>
      </c>
      <c r="F2693" s="178">
        <v>382199000</v>
      </c>
      <c r="G2693" s="177" t="s">
        <v>8071</v>
      </c>
    </row>
    <row r="2694" spans="3:7" ht="14.5" x14ac:dyDescent="0.3">
      <c r="C2694" s="329" t="s">
        <v>4334</v>
      </c>
      <c r="D2694" s="330" t="s">
        <v>501</v>
      </c>
      <c r="E2694" s="331"/>
      <c r="F2694" s="330"/>
      <c r="G2694" s="332" t="s">
        <v>8082</v>
      </c>
    </row>
    <row r="2695" spans="3:7" ht="14.5" x14ac:dyDescent="0.3">
      <c r="C2695" s="333" t="s">
        <v>4335</v>
      </c>
      <c r="D2695" s="334" t="s">
        <v>501</v>
      </c>
      <c r="E2695" s="335" t="s">
        <v>8083</v>
      </c>
      <c r="F2695" s="334"/>
      <c r="G2695" s="336" t="s">
        <v>8082</v>
      </c>
    </row>
    <row r="2696" spans="3:7" ht="14.5" x14ac:dyDescent="0.3">
      <c r="C2696" s="337" t="s">
        <v>5658</v>
      </c>
      <c r="D2696" s="178" t="s">
        <v>501</v>
      </c>
      <c r="E2696" s="178">
        <v>382200</v>
      </c>
      <c r="F2696" s="178" t="s">
        <v>8084</v>
      </c>
      <c r="G2696" s="177" t="s">
        <v>8085</v>
      </c>
    </row>
    <row r="2697" spans="3:7" ht="14.5" x14ac:dyDescent="0.3">
      <c r="C2697" s="337" t="s">
        <v>5658</v>
      </c>
      <c r="D2697" s="178" t="s">
        <v>501</v>
      </c>
      <c r="E2697" s="178">
        <v>382200</v>
      </c>
      <c r="F2697" s="178" t="s">
        <v>8086</v>
      </c>
      <c r="G2697" s="177" t="s">
        <v>8087</v>
      </c>
    </row>
    <row r="2698" spans="3:7" ht="14.5" x14ac:dyDescent="0.3">
      <c r="C2698" s="337" t="s">
        <v>5658</v>
      </c>
      <c r="D2698" s="178" t="s">
        <v>501</v>
      </c>
      <c r="E2698" s="178">
        <v>382200</v>
      </c>
      <c r="F2698" s="178" t="s">
        <v>8088</v>
      </c>
      <c r="G2698" s="177" t="s">
        <v>8089</v>
      </c>
    </row>
    <row r="2699" spans="3:7" ht="14.5" x14ac:dyDescent="0.3">
      <c r="C2699" s="337" t="s">
        <v>5658</v>
      </c>
      <c r="D2699" s="178" t="s">
        <v>501</v>
      </c>
      <c r="E2699" s="178">
        <v>382200</v>
      </c>
      <c r="F2699" s="178" t="s">
        <v>8090</v>
      </c>
      <c r="G2699" s="177" t="s">
        <v>8091</v>
      </c>
    </row>
    <row r="2700" spans="3:7" ht="14.5" x14ac:dyDescent="0.3">
      <c r="C2700" s="337" t="s">
        <v>5658</v>
      </c>
      <c r="D2700" s="178" t="s">
        <v>501</v>
      </c>
      <c r="E2700" s="178">
        <v>382200</v>
      </c>
      <c r="F2700" s="178" t="s">
        <v>8092</v>
      </c>
      <c r="G2700" s="177" t="s">
        <v>8093</v>
      </c>
    </row>
    <row r="2701" spans="3:7" ht="14.5" x14ac:dyDescent="0.3">
      <c r="C2701" s="333" t="s">
        <v>4335</v>
      </c>
      <c r="D2701" s="334" t="s">
        <v>501</v>
      </c>
      <c r="E2701" s="335" t="s">
        <v>8094</v>
      </c>
      <c r="F2701" s="334"/>
      <c r="G2701" s="336" t="s">
        <v>8082</v>
      </c>
    </row>
    <row r="2702" spans="3:7" ht="14.5" x14ac:dyDescent="0.3">
      <c r="C2702" s="337" t="s">
        <v>5658</v>
      </c>
      <c r="D2702" s="178" t="s">
        <v>501</v>
      </c>
      <c r="E2702" s="178" t="s">
        <v>8094</v>
      </c>
      <c r="F2702" s="178">
        <v>382299000</v>
      </c>
      <c r="G2702" s="177" t="s">
        <v>8082</v>
      </c>
    </row>
    <row r="2703" spans="3:7" ht="14.5" x14ac:dyDescent="0.3">
      <c r="C2703" s="325" t="s">
        <v>5656</v>
      </c>
      <c r="D2703" s="326" t="s">
        <v>501</v>
      </c>
      <c r="E2703" s="327"/>
      <c r="F2703" s="326"/>
      <c r="G2703" s="328" t="s">
        <v>8095</v>
      </c>
    </row>
    <row r="2704" spans="3:7" ht="14.5" x14ac:dyDescent="0.3">
      <c r="C2704" s="329" t="s">
        <v>4334</v>
      </c>
      <c r="D2704" s="330" t="s">
        <v>501</v>
      </c>
      <c r="E2704" s="331"/>
      <c r="F2704" s="330"/>
      <c r="G2704" s="332" t="s">
        <v>8095</v>
      </c>
    </row>
    <row r="2705" spans="3:7" ht="14.5" x14ac:dyDescent="0.3">
      <c r="C2705" s="333" t="s">
        <v>4335</v>
      </c>
      <c r="D2705" s="334" t="s">
        <v>501</v>
      </c>
      <c r="E2705" s="335" t="s">
        <v>8096</v>
      </c>
      <c r="F2705" s="334"/>
      <c r="G2705" s="336" t="s">
        <v>8095</v>
      </c>
    </row>
    <row r="2706" spans="3:7" ht="14.5" x14ac:dyDescent="0.3">
      <c r="C2706" s="337" t="s">
        <v>5658</v>
      </c>
      <c r="D2706" s="178" t="s">
        <v>501</v>
      </c>
      <c r="E2706" s="178">
        <v>383000</v>
      </c>
      <c r="F2706" s="178" t="s">
        <v>8097</v>
      </c>
      <c r="G2706" s="177" t="s">
        <v>8098</v>
      </c>
    </row>
    <row r="2707" spans="3:7" ht="14.5" x14ac:dyDescent="0.3">
      <c r="C2707" s="337" t="s">
        <v>5658</v>
      </c>
      <c r="D2707" s="178" t="s">
        <v>501</v>
      </c>
      <c r="E2707" s="178">
        <v>383000</v>
      </c>
      <c r="F2707" s="178" t="s">
        <v>8099</v>
      </c>
      <c r="G2707" s="177" t="s">
        <v>8100</v>
      </c>
    </row>
    <row r="2708" spans="3:7" ht="14.5" x14ac:dyDescent="0.3">
      <c r="C2708" s="337" t="s">
        <v>5658</v>
      </c>
      <c r="D2708" s="178" t="s">
        <v>501</v>
      </c>
      <c r="E2708" s="178">
        <v>383000</v>
      </c>
      <c r="F2708" s="178" t="s">
        <v>8101</v>
      </c>
      <c r="G2708" s="177" t="s">
        <v>8102</v>
      </c>
    </row>
    <row r="2709" spans="3:7" ht="14.5" x14ac:dyDescent="0.3">
      <c r="C2709" s="337" t="s">
        <v>5658</v>
      </c>
      <c r="D2709" s="178" t="s">
        <v>501</v>
      </c>
      <c r="E2709" s="178">
        <v>383000</v>
      </c>
      <c r="F2709" s="178" t="s">
        <v>8103</v>
      </c>
      <c r="G2709" s="177" t="s">
        <v>8104</v>
      </c>
    </row>
    <row r="2710" spans="3:7" ht="14.5" x14ac:dyDescent="0.3">
      <c r="C2710" s="337" t="s">
        <v>5658</v>
      </c>
      <c r="D2710" s="178" t="s">
        <v>501</v>
      </c>
      <c r="E2710" s="178">
        <v>383000</v>
      </c>
      <c r="F2710" s="178" t="s">
        <v>8105</v>
      </c>
      <c r="G2710" s="177" t="s">
        <v>8106</v>
      </c>
    </row>
    <row r="2711" spans="3:7" ht="14.5" x14ac:dyDescent="0.3">
      <c r="C2711" s="337" t="s">
        <v>5658</v>
      </c>
      <c r="D2711" s="178" t="s">
        <v>501</v>
      </c>
      <c r="E2711" s="178">
        <v>383000</v>
      </c>
      <c r="F2711" s="178" t="s">
        <v>8107</v>
      </c>
      <c r="G2711" s="177" t="s">
        <v>8108</v>
      </c>
    </row>
    <row r="2712" spans="3:7" ht="14.5" x14ac:dyDescent="0.3">
      <c r="C2712" s="337" t="s">
        <v>5658</v>
      </c>
      <c r="D2712" s="178" t="s">
        <v>501</v>
      </c>
      <c r="E2712" s="178">
        <v>383000</v>
      </c>
      <c r="F2712" s="178" t="s">
        <v>8109</v>
      </c>
      <c r="G2712" s="177" t="s">
        <v>8110</v>
      </c>
    </row>
    <row r="2713" spans="3:7" ht="14.5" x14ac:dyDescent="0.3">
      <c r="C2713" s="337" t="s">
        <v>5658</v>
      </c>
      <c r="D2713" s="178" t="s">
        <v>501</v>
      </c>
      <c r="E2713" s="178">
        <v>383000</v>
      </c>
      <c r="F2713" s="178" t="s">
        <v>8111</v>
      </c>
      <c r="G2713" s="177" t="s">
        <v>8112</v>
      </c>
    </row>
    <row r="2714" spans="3:7" ht="14.5" x14ac:dyDescent="0.3">
      <c r="C2714" s="337" t="s">
        <v>5658</v>
      </c>
      <c r="D2714" s="178" t="s">
        <v>501</v>
      </c>
      <c r="E2714" s="178">
        <v>383000</v>
      </c>
      <c r="F2714" s="178" t="s">
        <v>8113</v>
      </c>
      <c r="G2714" s="177" t="s">
        <v>8114</v>
      </c>
    </row>
    <row r="2715" spans="3:7" ht="14.5" x14ac:dyDescent="0.3">
      <c r="C2715" s="337" t="s">
        <v>5658</v>
      </c>
      <c r="D2715" s="178" t="s">
        <v>501</v>
      </c>
      <c r="E2715" s="178">
        <v>383000</v>
      </c>
      <c r="F2715" s="178" t="s">
        <v>8115</v>
      </c>
      <c r="G2715" s="177" t="s">
        <v>8116</v>
      </c>
    </row>
    <row r="2716" spans="3:7" ht="14.5" x14ac:dyDescent="0.3">
      <c r="C2716" s="337" t="s">
        <v>5658</v>
      </c>
      <c r="D2716" s="178" t="s">
        <v>501</v>
      </c>
      <c r="E2716" s="178">
        <v>383000</v>
      </c>
      <c r="F2716" s="178" t="s">
        <v>8117</v>
      </c>
      <c r="G2716" s="177" t="s">
        <v>8118</v>
      </c>
    </row>
    <row r="2717" spans="3:7" ht="29" x14ac:dyDescent="0.3">
      <c r="C2717" s="337" t="s">
        <v>5658</v>
      </c>
      <c r="D2717" s="178" t="s">
        <v>501</v>
      </c>
      <c r="E2717" s="178">
        <v>383000</v>
      </c>
      <c r="F2717" s="178" t="s">
        <v>8119</v>
      </c>
      <c r="G2717" s="177" t="s">
        <v>8120</v>
      </c>
    </row>
    <row r="2718" spans="3:7" ht="14.5" x14ac:dyDescent="0.3">
      <c r="C2718" s="337" t="s">
        <v>5658</v>
      </c>
      <c r="D2718" s="178" t="s">
        <v>501</v>
      </c>
      <c r="E2718" s="178">
        <v>383000</v>
      </c>
      <c r="F2718" s="178" t="s">
        <v>8121</v>
      </c>
      <c r="G2718" s="177" t="s">
        <v>8122</v>
      </c>
    </row>
    <row r="2719" spans="3:7" ht="14.5" x14ac:dyDescent="0.3">
      <c r="C2719" s="333" t="s">
        <v>4335</v>
      </c>
      <c r="D2719" s="334" t="s">
        <v>501</v>
      </c>
      <c r="E2719" s="335" t="s">
        <v>8123</v>
      </c>
      <c r="F2719" s="334"/>
      <c r="G2719" s="336" t="s">
        <v>8095</v>
      </c>
    </row>
    <row r="2720" spans="3:7" ht="14.5" x14ac:dyDescent="0.3">
      <c r="C2720" s="337" t="s">
        <v>5658</v>
      </c>
      <c r="D2720" s="178" t="s">
        <v>501</v>
      </c>
      <c r="E2720" s="178" t="s">
        <v>8123</v>
      </c>
      <c r="F2720" s="178">
        <v>383099000</v>
      </c>
      <c r="G2720" s="177" t="s">
        <v>8095</v>
      </c>
    </row>
    <row r="2721" spans="3:7" ht="14.5" x14ac:dyDescent="0.3">
      <c r="C2721" s="322" t="s">
        <v>5654</v>
      </c>
      <c r="D2721" s="323" t="s">
        <v>501</v>
      </c>
      <c r="E2721" s="323"/>
      <c r="F2721" s="323"/>
      <c r="G2721" s="324" t="s">
        <v>8124</v>
      </c>
    </row>
    <row r="2722" spans="3:7" ht="14.5" x14ac:dyDescent="0.3">
      <c r="C2722" s="325" t="s">
        <v>5656</v>
      </c>
      <c r="D2722" s="326" t="s">
        <v>501</v>
      </c>
      <c r="E2722" s="327"/>
      <c r="F2722" s="326"/>
      <c r="G2722" s="328" t="s">
        <v>8124</v>
      </c>
    </row>
    <row r="2723" spans="3:7" ht="14.5" x14ac:dyDescent="0.3">
      <c r="C2723" s="329" t="s">
        <v>4334</v>
      </c>
      <c r="D2723" s="330" t="s">
        <v>501</v>
      </c>
      <c r="E2723" s="331"/>
      <c r="F2723" s="330"/>
      <c r="G2723" s="332" t="s">
        <v>8124</v>
      </c>
    </row>
    <row r="2724" spans="3:7" ht="14.5" x14ac:dyDescent="0.3">
      <c r="C2724" s="333" t="s">
        <v>4335</v>
      </c>
      <c r="D2724" s="334" t="s">
        <v>501</v>
      </c>
      <c r="E2724" s="335" t="s">
        <v>8125</v>
      </c>
      <c r="F2724" s="334"/>
      <c r="G2724" s="336" t="s">
        <v>8124</v>
      </c>
    </row>
    <row r="2725" spans="3:7" ht="14.5" x14ac:dyDescent="0.3">
      <c r="C2725" s="337" t="s">
        <v>5658</v>
      </c>
      <c r="D2725" s="178" t="s">
        <v>501</v>
      </c>
      <c r="E2725" s="178">
        <v>390000</v>
      </c>
      <c r="F2725" s="178" t="s">
        <v>8126</v>
      </c>
      <c r="G2725" s="177" t="s">
        <v>8127</v>
      </c>
    </row>
    <row r="2726" spans="3:7" ht="14.5" x14ac:dyDescent="0.3">
      <c r="C2726" s="337" t="s">
        <v>5658</v>
      </c>
      <c r="D2726" s="178" t="s">
        <v>501</v>
      </c>
      <c r="E2726" s="178">
        <v>390000</v>
      </c>
      <c r="F2726" s="178" t="s">
        <v>8128</v>
      </c>
      <c r="G2726" s="177" t="s">
        <v>8129</v>
      </c>
    </row>
    <row r="2727" spans="3:7" ht="14.5" x14ac:dyDescent="0.3">
      <c r="C2727" s="337" t="s">
        <v>5658</v>
      </c>
      <c r="D2727" s="178" t="s">
        <v>501</v>
      </c>
      <c r="E2727" s="178">
        <v>390000</v>
      </c>
      <c r="F2727" s="178" t="s">
        <v>8130</v>
      </c>
      <c r="G2727" s="177" t="s">
        <v>8131</v>
      </c>
    </row>
    <row r="2728" spans="3:7" ht="14.5" x14ac:dyDescent="0.3">
      <c r="C2728" s="337" t="s">
        <v>5658</v>
      </c>
      <c r="D2728" s="178" t="s">
        <v>501</v>
      </c>
      <c r="E2728" s="178">
        <v>390000</v>
      </c>
      <c r="F2728" s="178" t="s">
        <v>8132</v>
      </c>
      <c r="G2728" s="177" t="s">
        <v>8133</v>
      </c>
    </row>
    <row r="2729" spans="3:7" ht="14.5" x14ac:dyDescent="0.3">
      <c r="C2729" s="337" t="s">
        <v>5658</v>
      </c>
      <c r="D2729" s="178" t="s">
        <v>501</v>
      </c>
      <c r="E2729" s="178">
        <v>390000</v>
      </c>
      <c r="F2729" s="178" t="s">
        <v>8134</v>
      </c>
      <c r="G2729" s="177" t="s">
        <v>8135</v>
      </c>
    </row>
    <row r="2730" spans="3:7" ht="14.5" x14ac:dyDescent="0.3">
      <c r="C2730" s="337" t="s">
        <v>5658</v>
      </c>
      <c r="D2730" s="178" t="s">
        <v>501</v>
      </c>
      <c r="E2730" s="178">
        <v>390000</v>
      </c>
      <c r="F2730" s="178" t="s">
        <v>8136</v>
      </c>
      <c r="G2730" s="177" t="s">
        <v>8137</v>
      </c>
    </row>
    <row r="2731" spans="3:7" ht="14.5" x14ac:dyDescent="0.3">
      <c r="C2731" s="337" t="s">
        <v>5658</v>
      </c>
      <c r="D2731" s="178" t="s">
        <v>501</v>
      </c>
      <c r="E2731" s="178">
        <v>390000</v>
      </c>
      <c r="F2731" s="178" t="s">
        <v>8138</v>
      </c>
      <c r="G2731" s="177" t="s">
        <v>8139</v>
      </c>
    </row>
    <row r="2732" spans="3:7" ht="14.5" x14ac:dyDescent="0.3">
      <c r="C2732" s="333" t="s">
        <v>4335</v>
      </c>
      <c r="D2732" s="334" t="s">
        <v>501</v>
      </c>
      <c r="E2732" s="335" t="s">
        <v>8140</v>
      </c>
      <c r="F2732" s="334"/>
      <c r="G2732" s="336" t="s">
        <v>8124</v>
      </c>
    </row>
    <row r="2733" spans="3:7" ht="14.5" x14ac:dyDescent="0.3">
      <c r="C2733" s="337" t="s">
        <v>5658</v>
      </c>
      <c r="D2733" s="178" t="s">
        <v>501</v>
      </c>
      <c r="E2733" s="178" t="s">
        <v>8140</v>
      </c>
      <c r="F2733" s="178">
        <v>390099000</v>
      </c>
      <c r="G2733" s="177" t="s">
        <v>8124</v>
      </c>
    </row>
    <row r="2734" spans="3:7" ht="14.5" x14ac:dyDescent="0.3">
      <c r="C2734" s="319" t="s">
        <v>5652</v>
      </c>
      <c r="D2734" s="320" t="s">
        <v>517</v>
      </c>
      <c r="E2734" s="320"/>
      <c r="F2734" s="320"/>
      <c r="G2734" s="321" t="s">
        <v>568</v>
      </c>
    </row>
    <row r="2735" spans="3:7" ht="14.5" x14ac:dyDescent="0.3">
      <c r="C2735" s="322" t="s">
        <v>5654</v>
      </c>
      <c r="D2735" s="323" t="s">
        <v>517</v>
      </c>
      <c r="E2735" s="323"/>
      <c r="F2735" s="323"/>
      <c r="G2735" s="324" t="s">
        <v>568</v>
      </c>
    </row>
    <row r="2736" spans="3:7" ht="14.5" x14ac:dyDescent="0.3">
      <c r="C2736" s="325" t="s">
        <v>5656</v>
      </c>
      <c r="D2736" s="326" t="s">
        <v>517</v>
      </c>
      <c r="E2736" s="327"/>
      <c r="F2736" s="326"/>
      <c r="G2736" s="328" t="s">
        <v>8141</v>
      </c>
    </row>
    <row r="2737" spans="3:7" ht="14.5" x14ac:dyDescent="0.3">
      <c r="C2737" s="329" t="s">
        <v>4334</v>
      </c>
      <c r="D2737" s="330" t="s">
        <v>517</v>
      </c>
      <c r="E2737" s="331"/>
      <c r="F2737" s="330"/>
      <c r="G2737" s="332" t="s">
        <v>8141</v>
      </c>
    </row>
    <row r="2738" spans="3:7" ht="14.5" x14ac:dyDescent="0.3">
      <c r="C2738" s="333" t="s">
        <v>4335</v>
      </c>
      <c r="D2738" s="334" t="s">
        <v>517</v>
      </c>
      <c r="E2738" s="335" t="s">
        <v>8142</v>
      </c>
      <c r="F2738" s="334"/>
      <c r="G2738" s="336" t="s">
        <v>8141</v>
      </c>
    </row>
    <row r="2739" spans="3:7" ht="14.5" x14ac:dyDescent="0.3">
      <c r="C2739" s="337" t="s">
        <v>5658</v>
      </c>
      <c r="D2739" s="178" t="s">
        <v>517</v>
      </c>
      <c r="E2739" s="178">
        <v>410000</v>
      </c>
      <c r="F2739" s="178" t="s">
        <v>5092</v>
      </c>
      <c r="G2739" s="177" t="s">
        <v>5093</v>
      </c>
    </row>
    <row r="2740" spans="3:7" ht="14.5" x14ac:dyDescent="0.3">
      <c r="C2740" s="337" t="s">
        <v>5658</v>
      </c>
      <c r="D2740" s="178" t="s">
        <v>517</v>
      </c>
      <c r="E2740" s="178">
        <v>410000</v>
      </c>
      <c r="F2740" s="178" t="s">
        <v>5094</v>
      </c>
      <c r="G2740" s="177" t="s">
        <v>5095</v>
      </c>
    </row>
    <row r="2741" spans="3:7" ht="14.5" x14ac:dyDescent="0.3">
      <c r="C2741" s="337" t="s">
        <v>5658</v>
      </c>
      <c r="D2741" s="178" t="s">
        <v>517</v>
      </c>
      <c r="E2741" s="178">
        <v>410000</v>
      </c>
      <c r="F2741" s="178" t="s">
        <v>5096</v>
      </c>
      <c r="G2741" s="177" t="s">
        <v>5097</v>
      </c>
    </row>
    <row r="2742" spans="3:7" ht="14.5" x14ac:dyDescent="0.3">
      <c r="C2742" s="337" t="s">
        <v>5658</v>
      </c>
      <c r="D2742" s="178" t="s">
        <v>517</v>
      </c>
      <c r="E2742" s="178">
        <v>410000</v>
      </c>
      <c r="F2742" s="178" t="s">
        <v>5098</v>
      </c>
      <c r="G2742" s="177" t="s">
        <v>5099</v>
      </c>
    </row>
    <row r="2743" spans="3:7" ht="14.5" x14ac:dyDescent="0.3">
      <c r="C2743" s="337" t="s">
        <v>5658</v>
      </c>
      <c r="D2743" s="178" t="s">
        <v>517</v>
      </c>
      <c r="E2743" s="178">
        <v>410000</v>
      </c>
      <c r="F2743" s="178" t="s">
        <v>5100</v>
      </c>
      <c r="G2743" s="177" t="s">
        <v>5101</v>
      </c>
    </row>
    <row r="2744" spans="3:7" ht="14.5" x14ac:dyDescent="0.3">
      <c r="C2744" s="337" t="s">
        <v>5658</v>
      </c>
      <c r="D2744" s="178" t="s">
        <v>517</v>
      </c>
      <c r="E2744" s="178">
        <v>410000</v>
      </c>
      <c r="F2744" s="178" t="s">
        <v>5102</v>
      </c>
      <c r="G2744" s="177" t="s">
        <v>5103</v>
      </c>
    </row>
    <row r="2745" spans="3:7" ht="14.5" x14ac:dyDescent="0.3">
      <c r="C2745" s="337" t="s">
        <v>5658</v>
      </c>
      <c r="D2745" s="178" t="s">
        <v>517</v>
      </c>
      <c r="E2745" s="178">
        <v>410000</v>
      </c>
      <c r="F2745" s="178" t="s">
        <v>5104</v>
      </c>
      <c r="G2745" s="177" t="s">
        <v>5105</v>
      </c>
    </row>
    <row r="2746" spans="3:7" ht="14.5" x14ac:dyDescent="0.3">
      <c r="C2746" s="337" t="s">
        <v>5658</v>
      </c>
      <c r="D2746" s="178" t="s">
        <v>517</v>
      </c>
      <c r="E2746" s="178">
        <v>410000</v>
      </c>
      <c r="F2746" s="178" t="s">
        <v>5106</v>
      </c>
      <c r="G2746" s="177" t="s">
        <v>5107</v>
      </c>
    </row>
    <row r="2747" spans="3:7" ht="14.5" x14ac:dyDescent="0.3">
      <c r="C2747" s="337" t="s">
        <v>5658</v>
      </c>
      <c r="D2747" s="178" t="s">
        <v>517</v>
      </c>
      <c r="E2747" s="178">
        <v>410000</v>
      </c>
      <c r="F2747" s="178" t="s">
        <v>5108</v>
      </c>
      <c r="G2747" s="177" t="s">
        <v>5109</v>
      </c>
    </row>
    <row r="2748" spans="3:7" ht="14.5" x14ac:dyDescent="0.3">
      <c r="C2748" s="337" t="s">
        <v>5658</v>
      </c>
      <c r="D2748" s="178" t="s">
        <v>517</v>
      </c>
      <c r="E2748" s="178">
        <v>410000</v>
      </c>
      <c r="F2748" s="178" t="s">
        <v>5110</v>
      </c>
      <c r="G2748" s="177" t="s">
        <v>5111</v>
      </c>
    </row>
    <row r="2749" spans="3:7" ht="14.5" x14ac:dyDescent="0.3">
      <c r="C2749" s="337" t="s">
        <v>5658</v>
      </c>
      <c r="D2749" s="178" t="s">
        <v>517</v>
      </c>
      <c r="E2749" s="178">
        <v>410000</v>
      </c>
      <c r="F2749" s="178" t="s">
        <v>5112</v>
      </c>
      <c r="G2749" s="177" t="s">
        <v>5113</v>
      </c>
    </row>
    <row r="2750" spans="3:7" ht="14.5" x14ac:dyDescent="0.3">
      <c r="C2750" s="337" t="s">
        <v>5658</v>
      </c>
      <c r="D2750" s="178" t="s">
        <v>517</v>
      </c>
      <c r="E2750" s="178">
        <v>410000</v>
      </c>
      <c r="F2750" s="178" t="s">
        <v>5114</v>
      </c>
      <c r="G2750" s="177" t="s">
        <v>5115</v>
      </c>
    </row>
    <row r="2751" spans="3:7" ht="14.5" x14ac:dyDescent="0.3">
      <c r="C2751" s="337" t="s">
        <v>5658</v>
      </c>
      <c r="D2751" s="178" t="s">
        <v>517</v>
      </c>
      <c r="E2751" s="178">
        <v>410000</v>
      </c>
      <c r="F2751" s="178" t="s">
        <v>5116</v>
      </c>
      <c r="G2751" s="177" t="s">
        <v>5117</v>
      </c>
    </row>
    <row r="2752" spans="3:7" ht="14.5" x14ac:dyDescent="0.3">
      <c r="C2752" s="337" t="s">
        <v>5658</v>
      </c>
      <c r="D2752" s="178" t="s">
        <v>517</v>
      </c>
      <c r="E2752" s="178">
        <v>410000</v>
      </c>
      <c r="F2752" s="178" t="s">
        <v>5118</v>
      </c>
      <c r="G2752" s="177" t="s">
        <v>5119</v>
      </c>
    </row>
    <row r="2753" spans="3:7" ht="14.5" x14ac:dyDescent="0.3">
      <c r="C2753" s="337" t="s">
        <v>5658</v>
      </c>
      <c r="D2753" s="178" t="s">
        <v>517</v>
      </c>
      <c r="E2753" s="178">
        <v>410000</v>
      </c>
      <c r="F2753" s="178">
        <v>410000015</v>
      </c>
      <c r="G2753" s="177" t="s">
        <v>8143</v>
      </c>
    </row>
    <row r="2754" spans="3:7" ht="14.5" x14ac:dyDescent="0.3">
      <c r="C2754" s="337" t="s">
        <v>5658</v>
      </c>
      <c r="D2754" s="178" t="s">
        <v>517</v>
      </c>
      <c r="E2754" s="178">
        <v>410000</v>
      </c>
      <c r="F2754" s="178" t="s">
        <v>5120</v>
      </c>
      <c r="G2754" s="177" t="s">
        <v>8144</v>
      </c>
    </row>
    <row r="2755" spans="3:7" ht="14.5" x14ac:dyDescent="0.3">
      <c r="C2755" s="322" t="s">
        <v>5654</v>
      </c>
      <c r="D2755" s="323" t="s">
        <v>517</v>
      </c>
      <c r="E2755" s="323"/>
      <c r="F2755" s="323"/>
      <c r="G2755" s="324" t="s">
        <v>8145</v>
      </c>
    </row>
    <row r="2756" spans="3:7" ht="14.5" x14ac:dyDescent="0.3">
      <c r="C2756" s="325" t="s">
        <v>5656</v>
      </c>
      <c r="D2756" s="326" t="s">
        <v>517</v>
      </c>
      <c r="E2756" s="327"/>
      <c r="F2756" s="326"/>
      <c r="G2756" s="328" t="s">
        <v>5123</v>
      </c>
    </row>
    <row r="2757" spans="3:7" ht="14.5" x14ac:dyDescent="0.3">
      <c r="C2757" s="329" t="s">
        <v>4334</v>
      </c>
      <c r="D2757" s="330" t="s">
        <v>517</v>
      </c>
      <c r="E2757" s="331"/>
      <c r="F2757" s="330"/>
      <c r="G2757" s="332" t="s">
        <v>5123</v>
      </c>
    </row>
    <row r="2758" spans="3:7" ht="14.5" x14ac:dyDescent="0.3">
      <c r="C2758" s="333" t="s">
        <v>4335</v>
      </c>
      <c r="D2758" s="334" t="s">
        <v>517</v>
      </c>
      <c r="E2758" s="335" t="s">
        <v>8146</v>
      </c>
      <c r="F2758" s="334"/>
      <c r="G2758" s="336" t="s">
        <v>5123</v>
      </c>
    </row>
    <row r="2759" spans="3:7" ht="14.5" x14ac:dyDescent="0.3">
      <c r="C2759" s="337" t="s">
        <v>5658</v>
      </c>
      <c r="D2759" s="178" t="s">
        <v>517</v>
      </c>
      <c r="E2759" s="178">
        <v>421000</v>
      </c>
      <c r="F2759" s="178" t="s">
        <v>8147</v>
      </c>
      <c r="G2759" s="177" t="s">
        <v>8148</v>
      </c>
    </row>
    <row r="2760" spans="3:7" ht="14.5" x14ac:dyDescent="0.3">
      <c r="C2760" s="337" t="s">
        <v>5658</v>
      </c>
      <c r="D2760" s="178" t="s">
        <v>517</v>
      </c>
      <c r="E2760" s="178">
        <v>421000</v>
      </c>
      <c r="F2760" s="178" t="s">
        <v>8149</v>
      </c>
      <c r="G2760" s="177" t="s">
        <v>8150</v>
      </c>
    </row>
    <row r="2761" spans="3:7" ht="14.5" x14ac:dyDescent="0.3">
      <c r="C2761" s="337" t="s">
        <v>5658</v>
      </c>
      <c r="D2761" s="178" t="s">
        <v>517</v>
      </c>
      <c r="E2761" s="178">
        <v>421000</v>
      </c>
      <c r="F2761" s="178" t="s">
        <v>8151</v>
      </c>
      <c r="G2761" s="177" t="s">
        <v>8152</v>
      </c>
    </row>
    <row r="2762" spans="3:7" ht="14.5" x14ac:dyDescent="0.3">
      <c r="C2762" s="337" t="s">
        <v>5658</v>
      </c>
      <c r="D2762" s="178" t="s">
        <v>517</v>
      </c>
      <c r="E2762" s="178">
        <v>421000</v>
      </c>
      <c r="F2762" s="178" t="s">
        <v>8153</v>
      </c>
      <c r="G2762" s="177" t="s">
        <v>8154</v>
      </c>
    </row>
    <row r="2763" spans="3:7" ht="14.5" x14ac:dyDescent="0.3">
      <c r="C2763" s="337" t="s">
        <v>5658</v>
      </c>
      <c r="D2763" s="178" t="s">
        <v>517</v>
      </c>
      <c r="E2763" s="178">
        <v>421000</v>
      </c>
      <c r="F2763" s="178" t="s">
        <v>8155</v>
      </c>
      <c r="G2763" s="177" t="s">
        <v>8156</v>
      </c>
    </row>
    <row r="2764" spans="3:7" ht="14.5" x14ac:dyDescent="0.3">
      <c r="C2764" s="337" t="s">
        <v>5658</v>
      </c>
      <c r="D2764" s="178" t="s">
        <v>517</v>
      </c>
      <c r="E2764" s="178">
        <v>421000</v>
      </c>
      <c r="F2764" s="178" t="s">
        <v>8157</v>
      </c>
      <c r="G2764" s="177" t="s">
        <v>8158</v>
      </c>
    </row>
    <row r="2765" spans="3:7" ht="14.5" x14ac:dyDescent="0.3">
      <c r="C2765" s="337" t="s">
        <v>5658</v>
      </c>
      <c r="D2765" s="178" t="s">
        <v>517</v>
      </c>
      <c r="E2765" s="178">
        <v>421000</v>
      </c>
      <c r="F2765" s="178" t="s">
        <v>8159</v>
      </c>
      <c r="G2765" s="177" t="s">
        <v>8160</v>
      </c>
    </row>
    <row r="2766" spans="3:7" ht="14.5" x14ac:dyDescent="0.3">
      <c r="C2766" s="337" t="s">
        <v>5658</v>
      </c>
      <c r="D2766" s="178" t="s">
        <v>517</v>
      </c>
      <c r="E2766" s="178">
        <v>421000</v>
      </c>
      <c r="F2766" s="178" t="s">
        <v>8161</v>
      </c>
      <c r="G2766" s="177" t="s">
        <v>8162</v>
      </c>
    </row>
    <row r="2767" spans="3:7" ht="14.5" x14ac:dyDescent="0.3">
      <c r="C2767" s="337" t="s">
        <v>5658</v>
      </c>
      <c r="D2767" s="178" t="s">
        <v>517</v>
      </c>
      <c r="E2767" s="178">
        <v>421000</v>
      </c>
      <c r="F2767" s="178" t="s">
        <v>8163</v>
      </c>
      <c r="G2767" s="177" t="s">
        <v>8164</v>
      </c>
    </row>
    <row r="2768" spans="3:7" ht="14.5" x14ac:dyDescent="0.3">
      <c r="C2768" s="333" t="s">
        <v>4335</v>
      </c>
      <c r="D2768" s="334" t="s">
        <v>517</v>
      </c>
      <c r="E2768" s="335" t="s">
        <v>8165</v>
      </c>
      <c r="F2768" s="334"/>
      <c r="G2768" s="336" t="s">
        <v>5123</v>
      </c>
    </row>
    <row r="2769" spans="3:7" ht="14.5" x14ac:dyDescent="0.3">
      <c r="C2769" s="337" t="s">
        <v>5658</v>
      </c>
      <c r="D2769" s="178" t="s">
        <v>517</v>
      </c>
      <c r="E2769" s="178" t="s">
        <v>8165</v>
      </c>
      <c r="F2769" s="178">
        <v>421099000</v>
      </c>
      <c r="G2769" s="177" t="s">
        <v>5123</v>
      </c>
    </row>
    <row r="2770" spans="3:7" ht="14.5" x14ac:dyDescent="0.3">
      <c r="C2770" s="325" t="s">
        <v>5656</v>
      </c>
      <c r="D2770" s="326" t="s">
        <v>517</v>
      </c>
      <c r="E2770" s="327"/>
      <c r="F2770" s="326"/>
      <c r="G2770" s="328" t="s">
        <v>5124</v>
      </c>
    </row>
    <row r="2771" spans="3:7" ht="14.5" x14ac:dyDescent="0.3">
      <c r="C2771" s="329" t="s">
        <v>4334</v>
      </c>
      <c r="D2771" s="330" t="s">
        <v>517</v>
      </c>
      <c r="E2771" s="331"/>
      <c r="F2771" s="330"/>
      <c r="G2771" s="332" t="s">
        <v>5124</v>
      </c>
    </row>
    <row r="2772" spans="3:7" ht="14.5" x14ac:dyDescent="0.3">
      <c r="C2772" s="333" t="s">
        <v>4335</v>
      </c>
      <c r="D2772" s="334" t="s">
        <v>517</v>
      </c>
      <c r="E2772" s="335" t="s">
        <v>8166</v>
      </c>
      <c r="F2772" s="334"/>
      <c r="G2772" s="336" t="s">
        <v>8167</v>
      </c>
    </row>
    <row r="2773" spans="3:7" ht="14.5" x14ac:dyDescent="0.3">
      <c r="C2773" s="337" t="s">
        <v>5658</v>
      </c>
      <c r="D2773" s="178" t="s">
        <v>517</v>
      </c>
      <c r="E2773" s="178">
        <v>422001</v>
      </c>
      <c r="F2773" s="178" t="s">
        <v>8168</v>
      </c>
      <c r="G2773" s="177" t="s">
        <v>8169</v>
      </c>
    </row>
    <row r="2774" spans="3:7" ht="14.5" x14ac:dyDescent="0.3">
      <c r="C2774" s="337" t="s">
        <v>5658</v>
      </c>
      <c r="D2774" s="178" t="s">
        <v>517</v>
      </c>
      <c r="E2774" s="178">
        <v>422001</v>
      </c>
      <c r="F2774" s="178" t="s">
        <v>8170</v>
      </c>
      <c r="G2774" s="177" t="s">
        <v>8171</v>
      </c>
    </row>
    <row r="2775" spans="3:7" ht="14.5" x14ac:dyDescent="0.3">
      <c r="C2775" s="337" t="s">
        <v>5658</v>
      </c>
      <c r="D2775" s="178" t="s">
        <v>517</v>
      </c>
      <c r="E2775" s="178">
        <v>422001</v>
      </c>
      <c r="F2775" s="178" t="s">
        <v>8172</v>
      </c>
      <c r="G2775" s="177" t="s">
        <v>8173</v>
      </c>
    </row>
    <row r="2776" spans="3:7" ht="14.5" x14ac:dyDescent="0.3">
      <c r="C2776" s="337" t="s">
        <v>5658</v>
      </c>
      <c r="D2776" s="178" t="s">
        <v>517</v>
      </c>
      <c r="E2776" s="178">
        <v>422001</v>
      </c>
      <c r="F2776" s="178" t="s">
        <v>8174</v>
      </c>
      <c r="G2776" s="177" t="s">
        <v>8175</v>
      </c>
    </row>
    <row r="2777" spans="3:7" ht="14.5" x14ac:dyDescent="0.3">
      <c r="C2777" s="337" t="s">
        <v>5658</v>
      </c>
      <c r="D2777" s="178" t="s">
        <v>517</v>
      </c>
      <c r="E2777" s="178">
        <v>422001</v>
      </c>
      <c r="F2777" s="178" t="s">
        <v>8176</v>
      </c>
      <c r="G2777" s="177" t="s">
        <v>8177</v>
      </c>
    </row>
    <row r="2778" spans="3:7" ht="14.5" x14ac:dyDescent="0.3">
      <c r="C2778" s="337" t="s">
        <v>5658</v>
      </c>
      <c r="D2778" s="178" t="s">
        <v>517</v>
      </c>
      <c r="E2778" s="178">
        <v>422001</v>
      </c>
      <c r="F2778" s="178" t="s">
        <v>8178</v>
      </c>
      <c r="G2778" s="177" t="s">
        <v>8179</v>
      </c>
    </row>
    <row r="2779" spans="3:7" ht="14.5" x14ac:dyDescent="0.3">
      <c r="C2779" s="337" t="s">
        <v>5658</v>
      </c>
      <c r="D2779" s="178" t="s">
        <v>517</v>
      </c>
      <c r="E2779" s="178">
        <v>422001</v>
      </c>
      <c r="F2779" s="178" t="s">
        <v>8180</v>
      </c>
      <c r="G2779" s="177" t="s">
        <v>8181</v>
      </c>
    </row>
    <row r="2780" spans="3:7" ht="14.5" x14ac:dyDescent="0.3">
      <c r="C2780" s="337" t="s">
        <v>5658</v>
      </c>
      <c r="D2780" s="178" t="s">
        <v>517</v>
      </c>
      <c r="E2780" s="178">
        <v>422001</v>
      </c>
      <c r="F2780" s="178" t="s">
        <v>8182</v>
      </c>
      <c r="G2780" s="177" t="s">
        <v>8183</v>
      </c>
    </row>
    <row r="2781" spans="3:7" ht="14.5" x14ac:dyDescent="0.3">
      <c r="C2781" s="337" t="s">
        <v>5658</v>
      </c>
      <c r="D2781" s="178" t="s">
        <v>517</v>
      </c>
      <c r="E2781" s="178">
        <v>422001</v>
      </c>
      <c r="F2781" s="178" t="s">
        <v>8184</v>
      </c>
      <c r="G2781" s="177" t="s">
        <v>8185</v>
      </c>
    </row>
    <row r="2782" spans="3:7" ht="14.5" x14ac:dyDescent="0.3">
      <c r="C2782" s="337" t="s">
        <v>5658</v>
      </c>
      <c r="D2782" s="178" t="s">
        <v>517</v>
      </c>
      <c r="E2782" s="178">
        <v>422001</v>
      </c>
      <c r="F2782" s="178" t="s">
        <v>8186</v>
      </c>
      <c r="G2782" s="177" t="s">
        <v>8187</v>
      </c>
    </row>
    <row r="2783" spans="3:7" ht="14.5" x14ac:dyDescent="0.3">
      <c r="C2783" s="337" t="s">
        <v>5658</v>
      </c>
      <c r="D2783" s="178" t="s">
        <v>517</v>
      </c>
      <c r="E2783" s="178">
        <v>422001</v>
      </c>
      <c r="F2783" s="178" t="s">
        <v>8188</v>
      </c>
      <c r="G2783" s="177" t="s">
        <v>8189</v>
      </c>
    </row>
    <row r="2784" spans="3:7" ht="14.5" x14ac:dyDescent="0.3">
      <c r="C2784" s="333" t="s">
        <v>4335</v>
      </c>
      <c r="D2784" s="334" t="s">
        <v>517</v>
      </c>
      <c r="E2784" s="335" t="s">
        <v>8190</v>
      </c>
      <c r="F2784" s="334"/>
      <c r="G2784" s="336" t="s">
        <v>8191</v>
      </c>
    </row>
    <row r="2785" spans="3:7" ht="14.5" x14ac:dyDescent="0.3">
      <c r="C2785" s="337" t="s">
        <v>5658</v>
      </c>
      <c r="D2785" s="178" t="s">
        <v>517</v>
      </c>
      <c r="E2785" s="178">
        <v>422002</v>
      </c>
      <c r="F2785" s="348" t="s">
        <v>8192</v>
      </c>
      <c r="G2785" s="177" t="s">
        <v>8193</v>
      </c>
    </row>
    <row r="2786" spans="3:7" ht="14.5" x14ac:dyDescent="0.3">
      <c r="C2786" s="337" t="s">
        <v>5658</v>
      </c>
      <c r="D2786" s="178" t="s">
        <v>517</v>
      </c>
      <c r="E2786" s="178">
        <v>422002</v>
      </c>
      <c r="F2786" s="348" t="s">
        <v>8194</v>
      </c>
      <c r="G2786" s="177" t="s">
        <v>8195</v>
      </c>
    </row>
    <row r="2787" spans="3:7" ht="14.5" x14ac:dyDescent="0.3">
      <c r="C2787" s="337" t="s">
        <v>5658</v>
      </c>
      <c r="D2787" s="178" t="s">
        <v>517</v>
      </c>
      <c r="E2787" s="178">
        <v>422002</v>
      </c>
      <c r="F2787" s="348" t="s">
        <v>8196</v>
      </c>
      <c r="G2787" s="177" t="s">
        <v>8197</v>
      </c>
    </row>
    <row r="2788" spans="3:7" ht="14.5" x14ac:dyDescent="0.3">
      <c r="C2788" s="333" t="s">
        <v>4335</v>
      </c>
      <c r="D2788" s="334" t="s">
        <v>517</v>
      </c>
      <c r="E2788" s="335" t="s">
        <v>8198</v>
      </c>
      <c r="F2788" s="334"/>
      <c r="G2788" s="336" t="s">
        <v>5124</v>
      </c>
    </row>
    <row r="2789" spans="3:7" ht="14.5" x14ac:dyDescent="0.3">
      <c r="C2789" s="337" t="s">
        <v>5658</v>
      </c>
      <c r="D2789" s="178" t="s">
        <v>517</v>
      </c>
      <c r="E2789" s="178" t="s">
        <v>8198</v>
      </c>
      <c r="F2789" s="178">
        <v>422099000</v>
      </c>
      <c r="G2789" s="177" t="s">
        <v>5124</v>
      </c>
    </row>
    <row r="2790" spans="3:7" ht="14.5" x14ac:dyDescent="0.3">
      <c r="C2790" s="325" t="s">
        <v>5656</v>
      </c>
      <c r="D2790" s="326" t="s">
        <v>517</v>
      </c>
      <c r="E2790" s="327"/>
      <c r="F2790" s="326"/>
      <c r="G2790" s="328" t="s">
        <v>8199</v>
      </c>
    </row>
    <row r="2791" spans="3:7" ht="14.5" x14ac:dyDescent="0.3">
      <c r="C2791" s="329" t="s">
        <v>4334</v>
      </c>
      <c r="D2791" s="330" t="s">
        <v>517</v>
      </c>
      <c r="E2791" s="331"/>
      <c r="F2791" s="330"/>
      <c r="G2791" s="332" t="s">
        <v>8199</v>
      </c>
    </row>
    <row r="2792" spans="3:7" ht="14.5" x14ac:dyDescent="0.3">
      <c r="C2792" s="333" t="s">
        <v>4335</v>
      </c>
      <c r="D2792" s="334" t="s">
        <v>517</v>
      </c>
      <c r="E2792" s="335" t="s">
        <v>8200</v>
      </c>
      <c r="F2792" s="334"/>
      <c r="G2792" s="336" t="s">
        <v>8199</v>
      </c>
    </row>
    <row r="2793" spans="3:7" ht="14.5" x14ac:dyDescent="0.3">
      <c r="C2793" s="337" t="s">
        <v>5658</v>
      </c>
      <c r="D2793" s="178" t="s">
        <v>517</v>
      </c>
      <c r="E2793" s="178">
        <v>429000</v>
      </c>
      <c r="F2793" s="348" t="s">
        <v>8201</v>
      </c>
      <c r="G2793" s="177" t="s">
        <v>8202</v>
      </c>
    </row>
    <row r="2794" spans="3:7" ht="14.5" x14ac:dyDescent="0.3">
      <c r="C2794" s="337" t="s">
        <v>5658</v>
      </c>
      <c r="D2794" s="178" t="s">
        <v>517</v>
      </c>
      <c r="E2794" s="178">
        <v>429000</v>
      </c>
      <c r="F2794" s="348" t="s">
        <v>8203</v>
      </c>
      <c r="G2794" s="177" t="s">
        <v>8204</v>
      </c>
    </row>
    <row r="2795" spans="3:7" ht="14.5" x14ac:dyDescent="0.3">
      <c r="C2795" s="337" t="s">
        <v>5658</v>
      </c>
      <c r="D2795" s="178" t="s">
        <v>517</v>
      </c>
      <c r="E2795" s="178">
        <v>429000</v>
      </c>
      <c r="F2795" s="348" t="s">
        <v>8205</v>
      </c>
      <c r="G2795" s="177" t="s">
        <v>8206</v>
      </c>
    </row>
    <row r="2796" spans="3:7" ht="14.5" x14ac:dyDescent="0.3">
      <c r="C2796" s="337" t="s">
        <v>5658</v>
      </c>
      <c r="D2796" s="178" t="s">
        <v>517</v>
      </c>
      <c r="E2796" s="178">
        <v>429000</v>
      </c>
      <c r="F2796" s="348" t="s">
        <v>8207</v>
      </c>
      <c r="G2796" s="177" t="s">
        <v>8208</v>
      </c>
    </row>
    <row r="2797" spans="3:7" ht="14.5" x14ac:dyDescent="0.3">
      <c r="C2797" s="337" t="s">
        <v>5658</v>
      </c>
      <c r="D2797" s="178" t="s">
        <v>517</v>
      </c>
      <c r="E2797" s="178">
        <v>429000</v>
      </c>
      <c r="F2797" s="348" t="s">
        <v>8209</v>
      </c>
      <c r="G2797" s="177" t="s">
        <v>8210</v>
      </c>
    </row>
    <row r="2798" spans="3:7" ht="14.5" x14ac:dyDescent="0.3">
      <c r="C2798" s="337" t="s">
        <v>5658</v>
      </c>
      <c r="D2798" s="178" t="s">
        <v>517</v>
      </c>
      <c r="E2798" s="178">
        <v>429000</v>
      </c>
      <c r="F2798" s="348" t="s">
        <v>8211</v>
      </c>
      <c r="G2798" s="177" t="s">
        <v>8212</v>
      </c>
    </row>
    <row r="2799" spans="3:7" ht="14.5" x14ac:dyDescent="0.3">
      <c r="C2799" s="337" t="s">
        <v>5658</v>
      </c>
      <c r="D2799" s="178" t="s">
        <v>517</v>
      </c>
      <c r="E2799" s="178">
        <v>429000</v>
      </c>
      <c r="F2799" s="348" t="s">
        <v>8213</v>
      </c>
      <c r="G2799" s="177" t="s">
        <v>8214</v>
      </c>
    </row>
    <row r="2800" spans="3:7" ht="14.5" x14ac:dyDescent="0.35">
      <c r="C2800" s="337" t="s">
        <v>5658</v>
      </c>
      <c r="D2800" s="178" t="s">
        <v>517</v>
      </c>
      <c r="E2800" s="178">
        <v>429000</v>
      </c>
      <c r="F2800" s="348" t="s">
        <v>8215</v>
      </c>
      <c r="G2800" s="317" t="s">
        <v>8216</v>
      </c>
    </row>
    <row r="2801" spans="3:7" ht="14.5" x14ac:dyDescent="0.3">
      <c r="C2801" s="333" t="s">
        <v>4335</v>
      </c>
      <c r="D2801" s="334" t="s">
        <v>517</v>
      </c>
      <c r="E2801" s="335" t="s">
        <v>8217</v>
      </c>
      <c r="F2801" s="334"/>
      <c r="G2801" s="336" t="s">
        <v>8218</v>
      </c>
    </row>
    <row r="2802" spans="3:7" ht="14.5" x14ac:dyDescent="0.3">
      <c r="C2802" s="337" t="s">
        <v>5658</v>
      </c>
      <c r="D2802" s="178" t="s">
        <v>517</v>
      </c>
      <c r="E2802" s="178" t="s">
        <v>8217</v>
      </c>
      <c r="F2802" s="348">
        <v>429099000</v>
      </c>
      <c r="G2802" s="177" t="s">
        <v>8218</v>
      </c>
    </row>
    <row r="2803" spans="3:7" ht="14.5" x14ac:dyDescent="0.3">
      <c r="C2803" s="322" t="s">
        <v>5654</v>
      </c>
      <c r="D2803" s="323" t="s">
        <v>517</v>
      </c>
      <c r="E2803" s="323"/>
      <c r="F2803" s="323"/>
      <c r="G2803" s="324" t="s">
        <v>8219</v>
      </c>
    </row>
    <row r="2804" spans="3:7" ht="14.5" x14ac:dyDescent="0.3">
      <c r="C2804" s="325" t="s">
        <v>5656</v>
      </c>
      <c r="D2804" s="326" t="s">
        <v>517</v>
      </c>
      <c r="E2804" s="327"/>
      <c r="F2804" s="326"/>
      <c r="G2804" s="328" t="s">
        <v>8220</v>
      </c>
    </row>
    <row r="2805" spans="3:7" ht="14.5" x14ac:dyDescent="0.3">
      <c r="C2805" s="329" t="s">
        <v>4334</v>
      </c>
      <c r="D2805" s="330" t="s">
        <v>517</v>
      </c>
      <c r="E2805" s="331"/>
      <c r="F2805" s="330"/>
      <c r="G2805" s="332" t="s">
        <v>8221</v>
      </c>
    </row>
    <row r="2806" spans="3:7" ht="14.5" x14ac:dyDescent="0.3">
      <c r="C2806" s="333" t="s">
        <v>4335</v>
      </c>
      <c r="D2806" s="334" t="s">
        <v>517</v>
      </c>
      <c r="E2806" s="335" t="s">
        <v>8222</v>
      </c>
      <c r="F2806" s="334"/>
      <c r="G2806" s="336" t="s">
        <v>8221</v>
      </c>
    </row>
    <row r="2807" spans="3:7" ht="14.5" x14ac:dyDescent="0.3">
      <c r="C2807" s="337" t="s">
        <v>5658</v>
      </c>
      <c r="D2807" s="178" t="s">
        <v>517</v>
      </c>
      <c r="E2807" s="178">
        <v>431100</v>
      </c>
      <c r="F2807" s="348" t="s">
        <v>8223</v>
      </c>
      <c r="G2807" s="177" t="s">
        <v>8224</v>
      </c>
    </row>
    <row r="2808" spans="3:7" ht="14.5" x14ac:dyDescent="0.3">
      <c r="C2808" s="337" t="s">
        <v>5658</v>
      </c>
      <c r="D2808" s="178" t="s">
        <v>517</v>
      </c>
      <c r="E2808" s="178">
        <v>431100</v>
      </c>
      <c r="F2808" s="348" t="s">
        <v>8225</v>
      </c>
      <c r="G2808" s="177" t="s">
        <v>8226</v>
      </c>
    </row>
    <row r="2809" spans="3:7" ht="14.5" x14ac:dyDescent="0.3">
      <c r="C2809" s="333" t="s">
        <v>4335</v>
      </c>
      <c r="D2809" s="334" t="s">
        <v>517</v>
      </c>
      <c r="E2809" s="335" t="s">
        <v>8227</v>
      </c>
      <c r="F2809" s="334"/>
      <c r="G2809" s="336" t="s">
        <v>8221</v>
      </c>
    </row>
    <row r="2810" spans="3:7" ht="14.5" x14ac:dyDescent="0.3">
      <c r="C2810" s="337" t="s">
        <v>5658</v>
      </c>
      <c r="D2810" s="178" t="s">
        <v>517</v>
      </c>
      <c r="E2810" s="178" t="s">
        <v>8227</v>
      </c>
      <c r="F2810" s="348">
        <v>431199000</v>
      </c>
      <c r="G2810" s="177" t="s">
        <v>8221</v>
      </c>
    </row>
    <row r="2811" spans="3:7" ht="14.5" x14ac:dyDescent="0.3">
      <c r="C2811" s="329" t="s">
        <v>4334</v>
      </c>
      <c r="D2811" s="330" t="s">
        <v>517</v>
      </c>
      <c r="E2811" s="331"/>
      <c r="F2811" s="330"/>
      <c r="G2811" s="332" t="s">
        <v>8228</v>
      </c>
    </row>
    <row r="2812" spans="3:7" ht="14.5" x14ac:dyDescent="0.3">
      <c r="C2812" s="333" t="s">
        <v>4335</v>
      </c>
      <c r="D2812" s="334" t="s">
        <v>517</v>
      </c>
      <c r="E2812" s="335" t="s">
        <v>8229</v>
      </c>
      <c r="F2812" s="334"/>
      <c r="G2812" s="336" t="s">
        <v>8228</v>
      </c>
    </row>
    <row r="2813" spans="3:7" ht="14.5" x14ac:dyDescent="0.3">
      <c r="C2813" s="337" t="s">
        <v>5658</v>
      </c>
      <c r="D2813" s="178" t="s">
        <v>517</v>
      </c>
      <c r="E2813" s="178">
        <v>431200</v>
      </c>
      <c r="F2813" s="348" t="s">
        <v>8230</v>
      </c>
      <c r="G2813" s="177" t="s">
        <v>8231</v>
      </c>
    </row>
    <row r="2814" spans="3:7" ht="14.5" x14ac:dyDescent="0.3">
      <c r="C2814" s="337" t="s">
        <v>5658</v>
      </c>
      <c r="D2814" s="178" t="s">
        <v>517</v>
      </c>
      <c r="E2814" s="178">
        <v>431200</v>
      </c>
      <c r="F2814" s="348" t="s">
        <v>8232</v>
      </c>
      <c r="G2814" s="177" t="s">
        <v>8233</v>
      </c>
    </row>
    <row r="2815" spans="3:7" ht="14.5" x14ac:dyDescent="0.3">
      <c r="C2815" s="337" t="s">
        <v>5658</v>
      </c>
      <c r="D2815" s="178" t="s">
        <v>517</v>
      </c>
      <c r="E2815" s="178">
        <v>431200</v>
      </c>
      <c r="F2815" s="348" t="s">
        <v>8234</v>
      </c>
      <c r="G2815" s="177" t="s">
        <v>8235</v>
      </c>
    </row>
    <row r="2816" spans="3:7" ht="14.5" x14ac:dyDescent="0.3">
      <c r="C2816" s="337" t="s">
        <v>5658</v>
      </c>
      <c r="D2816" s="178" t="s">
        <v>517</v>
      </c>
      <c r="E2816" s="178">
        <v>431200</v>
      </c>
      <c r="F2816" s="348" t="s">
        <v>8236</v>
      </c>
      <c r="G2816" s="177" t="s">
        <v>8237</v>
      </c>
    </row>
    <row r="2817" spans="3:7" ht="14.5" x14ac:dyDescent="0.3">
      <c r="C2817" s="337" t="s">
        <v>5658</v>
      </c>
      <c r="D2817" s="178" t="s">
        <v>517</v>
      </c>
      <c r="E2817" s="178">
        <v>431200</v>
      </c>
      <c r="F2817" s="348" t="s">
        <v>8238</v>
      </c>
      <c r="G2817" s="177" t="s">
        <v>8239</v>
      </c>
    </row>
    <row r="2818" spans="3:7" ht="14.5" x14ac:dyDescent="0.3">
      <c r="C2818" s="337" t="s">
        <v>5658</v>
      </c>
      <c r="D2818" s="178" t="s">
        <v>517</v>
      </c>
      <c r="E2818" s="178">
        <v>431200</v>
      </c>
      <c r="F2818" s="348" t="s">
        <v>8240</v>
      </c>
      <c r="G2818" s="177" t="s">
        <v>8241</v>
      </c>
    </row>
    <row r="2819" spans="3:7" ht="14.5" x14ac:dyDescent="0.3">
      <c r="C2819" s="333" t="s">
        <v>4335</v>
      </c>
      <c r="D2819" s="334" t="s">
        <v>517</v>
      </c>
      <c r="E2819" s="335" t="s">
        <v>8242</v>
      </c>
      <c r="F2819" s="334"/>
      <c r="G2819" s="336" t="s">
        <v>8228</v>
      </c>
    </row>
    <row r="2820" spans="3:7" ht="14.5" x14ac:dyDescent="0.3">
      <c r="C2820" s="337" t="s">
        <v>5658</v>
      </c>
      <c r="D2820" s="178" t="s">
        <v>517</v>
      </c>
      <c r="E2820" s="178" t="s">
        <v>8242</v>
      </c>
      <c r="F2820" s="348">
        <v>431299000</v>
      </c>
      <c r="G2820" s="177" t="s">
        <v>8243</v>
      </c>
    </row>
    <row r="2821" spans="3:7" ht="14.5" x14ac:dyDescent="0.3">
      <c r="C2821" s="325" t="s">
        <v>5656</v>
      </c>
      <c r="D2821" s="326" t="s">
        <v>517</v>
      </c>
      <c r="E2821" s="327"/>
      <c r="F2821" s="326"/>
      <c r="G2821" s="328" t="s">
        <v>8244</v>
      </c>
    </row>
    <row r="2822" spans="3:7" ht="14.5" x14ac:dyDescent="0.3">
      <c r="C2822" s="329" t="s">
        <v>4334</v>
      </c>
      <c r="D2822" s="330" t="s">
        <v>517</v>
      </c>
      <c r="E2822" s="331"/>
      <c r="F2822" s="330"/>
      <c r="G2822" s="332" t="s">
        <v>8245</v>
      </c>
    </row>
    <row r="2823" spans="3:7" ht="14.5" x14ac:dyDescent="0.3">
      <c r="C2823" s="333" t="s">
        <v>4335</v>
      </c>
      <c r="D2823" s="334" t="s">
        <v>517</v>
      </c>
      <c r="E2823" s="335" t="s">
        <v>8246</v>
      </c>
      <c r="F2823" s="334"/>
      <c r="G2823" s="336" t="s">
        <v>8245</v>
      </c>
    </row>
    <row r="2824" spans="3:7" ht="14.5" x14ac:dyDescent="0.3">
      <c r="C2824" s="337" t="s">
        <v>5658</v>
      </c>
      <c r="D2824" s="178" t="s">
        <v>517</v>
      </c>
      <c r="E2824" s="178">
        <v>432100</v>
      </c>
      <c r="F2824" s="348" t="s">
        <v>8247</v>
      </c>
      <c r="G2824" s="177" t="s">
        <v>8248</v>
      </c>
    </row>
    <row r="2825" spans="3:7" ht="14.5" x14ac:dyDescent="0.3">
      <c r="C2825" s="337" t="s">
        <v>5658</v>
      </c>
      <c r="D2825" s="178" t="s">
        <v>517</v>
      </c>
      <c r="E2825" s="178">
        <v>432100</v>
      </c>
      <c r="F2825" s="348" t="s">
        <v>5083</v>
      </c>
      <c r="G2825" s="177" t="s">
        <v>5084</v>
      </c>
    </row>
    <row r="2826" spans="3:7" ht="14.5" x14ac:dyDescent="0.3">
      <c r="C2826" s="337" t="s">
        <v>5658</v>
      </c>
      <c r="D2826" s="178" t="s">
        <v>517</v>
      </c>
      <c r="E2826" s="178">
        <v>432100</v>
      </c>
      <c r="F2826" s="348" t="s">
        <v>8249</v>
      </c>
      <c r="G2826" s="177" t="s">
        <v>8250</v>
      </c>
    </row>
    <row r="2827" spans="3:7" ht="14.5" x14ac:dyDescent="0.3">
      <c r="C2827" s="337" t="s">
        <v>5658</v>
      </c>
      <c r="D2827" s="178" t="s">
        <v>517</v>
      </c>
      <c r="E2827" s="178">
        <v>432100</v>
      </c>
      <c r="F2827" s="348" t="s">
        <v>8251</v>
      </c>
      <c r="G2827" s="177" t="s">
        <v>8252</v>
      </c>
    </row>
    <row r="2828" spans="3:7" ht="14.5" x14ac:dyDescent="0.3">
      <c r="C2828" s="337" t="s">
        <v>5658</v>
      </c>
      <c r="D2828" s="178" t="s">
        <v>517</v>
      </c>
      <c r="E2828" s="178">
        <v>432100</v>
      </c>
      <c r="F2828" s="348" t="s">
        <v>8253</v>
      </c>
      <c r="G2828" s="177" t="s">
        <v>8254</v>
      </c>
    </row>
    <row r="2829" spans="3:7" ht="14.5" x14ac:dyDescent="0.3">
      <c r="C2829" s="337" t="s">
        <v>5658</v>
      </c>
      <c r="D2829" s="178" t="s">
        <v>517</v>
      </c>
      <c r="E2829" s="178">
        <v>432100</v>
      </c>
      <c r="F2829" s="348" t="s">
        <v>8255</v>
      </c>
      <c r="G2829" s="177" t="s">
        <v>8256</v>
      </c>
    </row>
    <row r="2830" spans="3:7" ht="14.5" x14ac:dyDescent="0.3">
      <c r="C2830" s="337" t="s">
        <v>5658</v>
      </c>
      <c r="D2830" s="178" t="s">
        <v>517</v>
      </c>
      <c r="E2830" s="178">
        <v>432100</v>
      </c>
      <c r="F2830" s="348" t="s">
        <v>8257</v>
      </c>
      <c r="G2830" s="177" t="s">
        <v>8258</v>
      </c>
    </row>
    <row r="2831" spans="3:7" ht="14.5" x14ac:dyDescent="0.3">
      <c r="C2831" s="337" t="s">
        <v>5658</v>
      </c>
      <c r="D2831" s="178" t="s">
        <v>517</v>
      </c>
      <c r="E2831" s="178">
        <v>432100</v>
      </c>
      <c r="F2831" s="348" t="s">
        <v>8259</v>
      </c>
      <c r="G2831" s="177" t="s">
        <v>8260</v>
      </c>
    </row>
    <row r="2832" spans="3:7" ht="14.5" x14ac:dyDescent="0.3">
      <c r="C2832" s="337" t="s">
        <v>5658</v>
      </c>
      <c r="D2832" s="178" t="s">
        <v>517</v>
      </c>
      <c r="E2832" s="178">
        <v>432100</v>
      </c>
      <c r="F2832" s="348" t="s">
        <v>8261</v>
      </c>
      <c r="G2832" s="177" t="s">
        <v>8262</v>
      </c>
    </row>
    <row r="2833" spans="3:7" ht="14.5" x14ac:dyDescent="0.3">
      <c r="C2833" s="337" t="s">
        <v>5658</v>
      </c>
      <c r="D2833" s="178" t="s">
        <v>517</v>
      </c>
      <c r="E2833" s="178">
        <v>432100</v>
      </c>
      <c r="F2833" s="348" t="s">
        <v>8263</v>
      </c>
      <c r="G2833" s="177" t="s">
        <v>8264</v>
      </c>
    </row>
    <row r="2834" spans="3:7" ht="14.5" x14ac:dyDescent="0.3">
      <c r="C2834" s="333" t="s">
        <v>4335</v>
      </c>
      <c r="D2834" s="334" t="s">
        <v>517</v>
      </c>
      <c r="E2834" s="335" t="s">
        <v>8265</v>
      </c>
      <c r="F2834" s="334"/>
      <c r="G2834" s="336" t="s">
        <v>8245</v>
      </c>
    </row>
    <row r="2835" spans="3:7" ht="14.5" x14ac:dyDescent="0.3">
      <c r="C2835" s="337" t="s">
        <v>5658</v>
      </c>
      <c r="D2835" s="178" t="s">
        <v>517</v>
      </c>
      <c r="E2835" s="178" t="s">
        <v>8265</v>
      </c>
      <c r="F2835" s="348">
        <v>432199000</v>
      </c>
      <c r="G2835" s="177" t="s">
        <v>8266</v>
      </c>
    </row>
    <row r="2836" spans="3:7" ht="14.5" x14ac:dyDescent="0.3">
      <c r="C2836" s="329" t="s">
        <v>4334</v>
      </c>
      <c r="D2836" s="330" t="s">
        <v>517</v>
      </c>
      <c r="E2836" s="331"/>
      <c r="F2836" s="330"/>
      <c r="G2836" s="332" t="s">
        <v>8267</v>
      </c>
    </row>
    <row r="2837" spans="3:7" ht="14.5" x14ac:dyDescent="0.3">
      <c r="C2837" s="333" t="s">
        <v>4335</v>
      </c>
      <c r="D2837" s="334" t="s">
        <v>517</v>
      </c>
      <c r="E2837" s="335" t="s">
        <v>8268</v>
      </c>
      <c r="F2837" s="334"/>
      <c r="G2837" s="336" t="s">
        <v>8267</v>
      </c>
    </row>
    <row r="2838" spans="3:7" ht="14.5" x14ac:dyDescent="0.3">
      <c r="C2838" s="337" t="s">
        <v>5658</v>
      </c>
      <c r="D2838" s="178" t="s">
        <v>517</v>
      </c>
      <c r="E2838" s="178">
        <v>432200</v>
      </c>
      <c r="F2838" s="348" t="s">
        <v>8269</v>
      </c>
      <c r="G2838" s="177" t="s">
        <v>8270</v>
      </c>
    </row>
    <row r="2839" spans="3:7" ht="14.5" x14ac:dyDescent="0.3">
      <c r="C2839" s="337" t="s">
        <v>5658</v>
      </c>
      <c r="D2839" s="178" t="s">
        <v>517</v>
      </c>
      <c r="E2839" s="178">
        <v>432200</v>
      </c>
      <c r="F2839" s="348" t="s">
        <v>8271</v>
      </c>
      <c r="G2839" s="187" t="s">
        <v>8272</v>
      </c>
    </row>
    <row r="2840" spans="3:7" ht="14.5" x14ac:dyDescent="0.3">
      <c r="C2840" s="337" t="s">
        <v>5658</v>
      </c>
      <c r="D2840" s="178" t="s">
        <v>517</v>
      </c>
      <c r="E2840" s="178">
        <v>432200</v>
      </c>
      <c r="F2840" s="348" t="s">
        <v>8273</v>
      </c>
      <c r="G2840" s="177" t="s">
        <v>8274</v>
      </c>
    </row>
    <row r="2841" spans="3:7" ht="14.5" x14ac:dyDescent="0.3">
      <c r="C2841" s="337" t="s">
        <v>5658</v>
      </c>
      <c r="D2841" s="178" t="s">
        <v>517</v>
      </c>
      <c r="E2841" s="178">
        <v>432200</v>
      </c>
      <c r="F2841" s="348" t="s">
        <v>8275</v>
      </c>
      <c r="G2841" s="177" t="s">
        <v>8276</v>
      </c>
    </row>
    <row r="2842" spans="3:7" ht="14.5" x14ac:dyDescent="0.3">
      <c r="C2842" s="337" t="s">
        <v>5658</v>
      </c>
      <c r="D2842" s="178" t="s">
        <v>517</v>
      </c>
      <c r="E2842" s="178">
        <v>432200</v>
      </c>
      <c r="F2842" s="348" t="s">
        <v>8277</v>
      </c>
      <c r="G2842" s="177" t="s">
        <v>8278</v>
      </c>
    </row>
    <row r="2843" spans="3:7" ht="14.5" x14ac:dyDescent="0.3">
      <c r="C2843" s="337" t="s">
        <v>5658</v>
      </c>
      <c r="D2843" s="178" t="s">
        <v>517</v>
      </c>
      <c r="E2843" s="178">
        <v>432200</v>
      </c>
      <c r="F2843" s="348" t="s">
        <v>8279</v>
      </c>
      <c r="G2843" s="177" t="s">
        <v>8280</v>
      </c>
    </row>
    <row r="2844" spans="3:7" ht="14.5" x14ac:dyDescent="0.3">
      <c r="C2844" s="337" t="s">
        <v>5658</v>
      </c>
      <c r="D2844" s="178" t="s">
        <v>517</v>
      </c>
      <c r="E2844" s="178">
        <v>432200</v>
      </c>
      <c r="F2844" s="348" t="s">
        <v>8281</v>
      </c>
      <c r="G2844" s="177" t="s">
        <v>8282</v>
      </c>
    </row>
    <row r="2845" spans="3:7" ht="14.5" x14ac:dyDescent="0.3">
      <c r="C2845" s="337" t="s">
        <v>5658</v>
      </c>
      <c r="D2845" s="178" t="s">
        <v>517</v>
      </c>
      <c r="E2845" s="178">
        <v>432200</v>
      </c>
      <c r="F2845" s="348" t="s">
        <v>8283</v>
      </c>
      <c r="G2845" s="177" t="s">
        <v>8284</v>
      </c>
    </row>
    <row r="2846" spans="3:7" ht="14.5" x14ac:dyDescent="0.3">
      <c r="C2846" s="337" t="s">
        <v>5658</v>
      </c>
      <c r="D2846" s="178" t="s">
        <v>517</v>
      </c>
      <c r="E2846" s="178">
        <v>432200</v>
      </c>
      <c r="F2846" s="348" t="s">
        <v>8285</v>
      </c>
      <c r="G2846" s="177" t="s">
        <v>8286</v>
      </c>
    </row>
    <row r="2847" spans="3:7" ht="14.5" x14ac:dyDescent="0.3">
      <c r="C2847" s="337" t="s">
        <v>5658</v>
      </c>
      <c r="D2847" s="178" t="s">
        <v>517</v>
      </c>
      <c r="E2847" s="178">
        <v>432200</v>
      </c>
      <c r="F2847" s="348" t="s">
        <v>8287</v>
      </c>
      <c r="G2847" s="177" t="s">
        <v>8288</v>
      </c>
    </row>
    <row r="2848" spans="3:7" ht="14.5" x14ac:dyDescent="0.3">
      <c r="C2848" s="333" t="s">
        <v>4335</v>
      </c>
      <c r="D2848" s="334" t="s">
        <v>517</v>
      </c>
      <c r="E2848" s="335" t="s">
        <v>8289</v>
      </c>
      <c r="F2848" s="334"/>
      <c r="G2848" s="336" t="s">
        <v>8267</v>
      </c>
    </row>
    <row r="2849" spans="3:7" ht="14.5" x14ac:dyDescent="0.3">
      <c r="C2849" s="337" t="s">
        <v>5658</v>
      </c>
      <c r="D2849" s="178" t="s">
        <v>517</v>
      </c>
      <c r="E2849" s="178" t="s">
        <v>8289</v>
      </c>
      <c r="F2849" s="348">
        <v>432299000</v>
      </c>
      <c r="G2849" s="177" t="s">
        <v>8290</v>
      </c>
    </row>
    <row r="2850" spans="3:7" ht="14.5" x14ac:dyDescent="0.3">
      <c r="C2850" s="329" t="s">
        <v>4334</v>
      </c>
      <c r="D2850" s="330" t="s">
        <v>517</v>
      </c>
      <c r="E2850" s="331"/>
      <c r="F2850" s="330"/>
      <c r="G2850" s="332" t="s">
        <v>8291</v>
      </c>
    </row>
    <row r="2851" spans="3:7" ht="14.5" x14ac:dyDescent="0.3">
      <c r="C2851" s="333" t="s">
        <v>4335</v>
      </c>
      <c r="D2851" s="334" t="s">
        <v>517</v>
      </c>
      <c r="E2851" s="335" t="s">
        <v>8292</v>
      </c>
      <c r="F2851" s="334"/>
      <c r="G2851" s="336" t="s">
        <v>8291</v>
      </c>
    </row>
    <row r="2852" spans="3:7" ht="14.5" x14ac:dyDescent="0.3">
      <c r="C2852" s="337" t="s">
        <v>5658</v>
      </c>
      <c r="D2852" s="178" t="s">
        <v>517</v>
      </c>
      <c r="E2852" s="178">
        <v>432900</v>
      </c>
      <c r="F2852" s="348" t="s">
        <v>8293</v>
      </c>
      <c r="G2852" s="177" t="s">
        <v>8294</v>
      </c>
    </row>
    <row r="2853" spans="3:7" ht="14.5" x14ac:dyDescent="0.3">
      <c r="C2853" s="337" t="s">
        <v>5658</v>
      </c>
      <c r="D2853" s="178" t="s">
        <v>517</v>
      </c>
      <c r="E2853" s="178">
        <v>432900</v>
      </c>
      <c r="F2853" s="348" t="s">
        <v>8295</v>
      </c>
      <c r="G2853" s="177" t="s">
        <v>8296</v>
      </c>
    </row>
    <row r="2854" spans="3:7" ht="14.5" x14ac:dyDescent="0.3">
      <c r="C2854" s="337" t="s">
        <v>5658</v>
      </c>
      <c r="D2854" s="178" t="s">
        <v>517</v>
      </c>
      <c r="E2854" s="178">
        <v>432900</v>
      </c>
      <c r="F2854" s="348" t="s">
        <v>8297</v>
      </c>
      <c r="G2854" s="177" t="s">
        <v>8298</v>
      </c>
    </row>
    <row r="2855" spans="3:7" ht="14.5" x14ac:dyDescent="0.3">
      <c r="C2855" s="337" t="s">
        <v>5658</v>
      </c>
      <c r="D2855" s="178" t="s">
        <v>517</v>
      </c>
      <c r="E2855" s="178">
        <v>432900</v>
      </c>
      <c r="F2855" s="348" t="s">
        <v>8299</v>
      </c>
      <c r="G2855" s="177" t="s">
        <v>8300</v>
      </c>
    </row>
    <row r="2856" spans="3:7" ht="14.5" x14ac:dyDescent="0.3">
      <c r="C2856" s="337" t="s">
        <v>5658</v>
      </c>
      <c r="D2856" s="178" t="s">
        <v>517</v>
      </c>
      <c r="E2856" s="178">
        <v>432900</v>
      </c>
      <c r="F2856" s="348" t="s">
        <v>8301</v>
      </c>
      <c r="G2856" s="177" t="s">
        <v>8302</v>
      </c>
    </row>
    <row r="2857" spans="3:7" ht="14.5" x14ac:dyDescent="0.3">
      <c r="C2857" s="337" t="s">
        <v>5658</v>
      </c>
      <c r="D2857" s="178" t="s">
        <v>517</v>
      </c>
      <c r="E2857" s="178">
        <v>432900</v>
      </c>
      <c r="F2857" s="348" t="s">
        <v>8303</v>
      </c>
      <c r="G2857" s="177" t="s">
        <v>8304</v>
      </c>
    </row>
    <row r="2858" spans="3:7" ht="14.5" x14ac:dyDescent="0.3">
      <c r="C2858" s="333" t="s">
        <v>4335</v>
      </c>
      <c r="D2858" s="334" t="s">
        <v>517</v>
      </c>
      <c r="E2858" s="335" t="s">
        <v>8305</v>
      </c>
      <c r="F2858" s="334"/>
      <c r="G2858" s="336" t="s">
        <v>8291</v>
      </c>
    </row>
    <row r="2859" spans="3:7" ht="14.5" x14ac:dyDescent="0.3">
      <c r="C2859" s="337" t="s">
        <v>5658</v>
      </c>
      <c r="D2859" s="178" t="s">
        <v>517</v>
      </c>
      <c r="E2859" s="178" t="s">
        <v>8305</v>
      </c>
      <c r="F2859" s="348">
        <v>432999000</v>
      </c>
      <c r="G2859" s="177" t="s">
        <v>8291</v>
      </c>
    </row>
    <row r="2860" spans="3:7" ht="14.5" x14ac:dyDescent="0.3">
      <c r="C2860" s="325" t="s">
        <v>5656</v>
      </c>
      <c r="D2860" s="326" t="s">
        <v>517</v>
      </c>
      <c r="E2860" s="327"/>
      <c r="F2860" s="326"/>
      <c r="G2860" s="328" t="s">
        <v>8306</v>
      </c>
    </row>
    <row r="2861" spans="3:7" ht="14.5" x14ac:dyDescent="0.3">
      <c r="C2861" s="329" t="s">
        <v>4334</v>
      </c>
      <c r="D2861" s="330" t="s">
        <v>517</v>
      </c>
      <c r="E2861" s="331"/>
      <c r="F2861" s="330"/>
      <c r="G2861" s="332" t="s">
        <v>8306</v>
      </c>
    </row>
    <row r="2862" spans="3:7" ht="14.5" x14ac:dyDescent="0.3">
      <c r="C2862" s="333" t="s">
        <v>4335</v>
      </c>
      <c r="D2862" s="334" t="s">
        <v>517</v>
      </c>
      <c r="E2862" s="335" t="s">
        <v>8307</v>
      </c>
      <c r="F2862" s="334"/>
      <c r="G2862" s="336" t="s">
        <v>8306</v>
      </c>
    </row>
    <row r="2863" spans="3:7" ht="14.5" x14ac:dyDescent="0.3">
      <c r="C2863" s="337" t="s">
        <v>5658</v>
      </c>
      <c r="D2863" s="178" t="s">
        <v>517</v>
      </c>
      <c r="E2863" s="178">
        <v>433000</v>
      </c>
      <c r="F2863" s="348" t="s">
        <v>8308</v>
      </c>
      <c r="G2863" s="177" t="s">
        <v>8309</v>
      </c>
    </row>
    <row r="2864" spans="3:7" ht="14.5" x14ac:dyDescent="0.3">
      <c r="C2864" s="337" t="s">
        <v>5658</v>
      </c>
      <c r="D2864" s="178" t="s">
        <v>517</v>
      </c>
      <c r="E2864" s="178">
        <v>433000</v>
      </c>
      <c r="F2864" s="348" t="s">
        <v>8310</v>
      </c>
      <c r="G2864" s="177" t="s">
        <v>8311</v>
      </c>
    </row>
    <row r="2865" spans="3:7" ht="14.5" x14ac:dyDescent="0.3">
      <c r="C2865" s="337" t="s">
        <v>5658</v>
      </c>
      <c r="D2865" s="178" t="s">
        <v>517</v>
      </c>
      <c r="E2865" s="178">
        <v>433000</v>
      </c>
      <c r="F2865" s="348" t="s">
        <v>8312</v>
      </c>
      <c r="G2865" s="177" t="s">
        <v>8313</v>
      </c>
    </row>
    <row r="2866" spans="3:7" ht="14.5" x14ac:dyDescent="0.3">
      <c r="C2866" s="337" t="s">
        <v>5658</v>
      </c>
      <c r="D2866" s="178" t="s">
        <v>517</v>
      </c>
      <c r="E2866" s="178">
        <v>433000</v>
      </c>
      <c r="F2866" s="348" t="s">
        <v>8314</v>
      </c>
      <c r="G2866" s="177" t="s">
        <v>8315</v>
      </c>
    </row>
    <row r="2867" spans="3:7" ht="14.5" x14ac:dyDescent="0.3">
      <c r="C2867" s="337" t="s">
        <v>5658</v>
      </c>
      <c r="D2867" s="178" t="s">
        <v>517</v>
      </c>
      <c r="E2867" s="178">
        <v>433000</v>
      </c>
      <c r="F2867" s="348" t="s">
        <v>8316</v>
      </c>
      <c r="G2867" s="177" t="s">
        <v>8317</v>
      </c>
    </row>
    <row r="2868" spans="3:7" ht="14.5" x14ac:dyDescent="0.3">
      <c r="C2868" s="337" t="s">
        <v>5658</v>
      </c>
      <c r="D2868" s="178" t="s">
        <v>517</v>
      </c>
      <c r="E2868" s="178">
        <v>433000</v>
      </c>
      <c r="F2868" s="348" t="s">
        <v>8318</v>
      </c>
      <c r="G2868" s="177" t="s">
        <v>8319</v>
      </c>
    </row>
    <row r="2869" spans="3:7" ht="14.5" x14ac:dyDescent="0.3">
      <c r="C2869" s="337" t="s">
        <v>5658</v>
      </c>
      <c r="D2869" s="178" t="s">
        <v>517</v>
      </c>
      <c r="E2869" s="178">
        <v>433000</v>
      </c>
      <c r="F2869" s="348" t="s">
        <v>8320</v>
      </c>
      <c r="G2869" s="177" t="s">
        <v>8321</v>
      </c>
    </row>
    <row r="2870" spans="3:7" ht="14.5" x14ac:dyDescent="0.3">
      <c r="C2870" s="337" t="s">
        <v>5658</v>
      </c>
      <c r="D2870" s="178" t="s">
        <v>517</v>
      </c>
      <c r="E2870" s="178">
        <v>433000</v>
      </c>
      <c r="F2870" s="348" t="s">
        <v>8322</v>
      </c>
      <c r="G2870" s="177" t="s">
        <v>8323</v>
      </c>
    </row>
    <row r="2871" spans="3:7" ht="14.5" x14ac:dyDescent="0.3">
      <c r="C2871" s="337" t="s">
        <v>5658</v>
      </c>
      <c r="D2871" s="178" t="s">
        <v>517</v>
      </c>
      <c r="E2871" s="178">
        <v>433000</v>
      </c>
      <c r="F2871" s="348" t="s">
        <v>8324</v>
      </c>
      <c r="G2871" s="177" t="s">
        <v>8325</v>
      </c>
    </row>
    <row r="2872" spans="3:7" ht="14.5" x14ac:dyDescent="0.3">
      <c r="C2872" s="337" t="s">
        <v>5658</v>
      </c>
      <c r="D2872" s="178" t="s">
        <v>517</v>
      </c>
      <c r="E2872" s="178">
        <v>433000</v>
      </c>
      <c r="F2872" s="348" t="s">
        <v>8326</v>
      </c>
      <c r="G2872" s="177" t="s">
        <v>8327</v>
      </c>
    </row>
    <row r="2873" spans="3:7" ht="14.5" x14ac:dyDescent="0.3">
      <c r="C2873" s="337" t="s">
        <v>5658</v>
      </c>
      <c r="D2873" s="178" t="s">
        <v>517</v>
      </c>
      <c r="E2873" s="178">
        <v>433000</v>
      </c>
      <c r="F2873" s="348" t="s">
        <v>8328</v>
      </c>
      <c r="G2873" s="177" t="s">
        <v>8329</v>
      </c>
    </row>
    <row r="2874" spans="3:7" ht="14.5" x14ac:dyDescent="0.3">
      <c r="C2874" s="337" t="s">
        <v>5658</v>
      </c>
      <c r="D2874" s="178" t="s">
        <v>517</v>
      </c>
      <c r="E2874" s="178">
        <v>433000</v>
      </c>
      <c r="F2874" s="348" t="s">
        <v>8330</v>
      </c>
      <c r="G2874" s="177" t="s">
        <v>8331</v>
      </c>
    </row>
    <row r="2875" spans="3:7" ht="14.5" x14ac:dyDescent="0.3">
      <c r="C2875" s="337" t="s">
        <v>5658</v>
      </c>
      <c r="D2875" s="178" t="s">
        <v>517</v>
      </c>
      <c r="E2875" s="178">
        <v>433000</v>
      </c>
      <c r="F2875" s="348" t="s">
        <v>8332</v>
      </c>
      <c r="G2875" s="177" t="s">
        <v>8333</v>
      </c>
    </row>
    <row r="2876" spans="3:7" ht="14.5" x14ac:dyDescent="0.3">
      <c r="C2876" s="337" t="s">
        <v>5658</v>
      </c>
      <c r="D2876" s="178" t="s">
        <v>517</v>
      </c>
      <c r="E2876" s="178">
        <v>433000</v>
      </c>
      <c r="F2876" s="348" t="s">
        <v>8334</v>
      </c>
      <c r="G2876" s="177" t="s">
        <v>8335</v>
      </c>
    </row>
    <row r="2877" spans="3:7" ht="14.5" x14ac:dyDescent="0.3">
      <c r="C2877" s="337" t="s">
        <v>5658</v>
      </c>
      <c r="D2877" s="178" t="s">
        <v>517</v>
      </c>
      <c r="E2877" s="178">
        <v>433000</v>
      </c>
      <c r="F2877" s="348" t="s">
        <v>8336</v>
      </c>
      <c r="G2877" s="177" t="s">
        <v>8337</v>
      </c>
    </row>
    <row r="2878" spans="3:7" ht="14.5" x14ac:dyDescent="0.3">
      <c r="C2878" s="337" t="s">
        <v>5658</v>
      </c>
      <c r="D2878" s="178" t="s">
        <v>517</v>
      </c>
      <c r="E2878" s="178">
        <v>433000</v>
      </c>
      <c r="F2878" s="348" t="s">
        <v>8338</v>
      </c>
      <c r="G2878" s="177" t="s">
        <v>8339</v>
      </c>
    </row>
    <row r="2879" spans="3:7" ht="14.5" x14ac:dyDescent="0.3">
      <c r="C2879" s="337" t="s">
        <v>5658</v>
      </c>
      <c r="D2879" s="178" t="s">
        <v>517</v>
      </c>
      <c r="E2879" s="178">
        <v>433000</v>
      </c>
      <c r="F2879" s="348" t="s">
        <v>8340</v>
      </c>
      <c r="G2879" s="177" t="s">
        <v>8341</v>
      </c>
    </row>
    <row r="2880" spans="3:7" ht="14.5" x14ac:dyDescent="0.3">
      <c r="C2880" s="337" t="s">
        <v>5658</v>
      </c>
      <c r="D2880" s="178" t="s">
        <v>517</v>
      </c>
      <c r="E2880" s="178">
        <v>433000</v>
      </c>
      <c r="F2880" s="348" t="s">
        <v>8342</v>
      </c>
      <c r="G2880" s="177" t="s">
        <v>8343</v>
      </c>
    </row>
    <row r="2881" spans="3:7" ht="14.5" x14ac:dyDescent="0.3">
      <c r="C2881" s="337" t="s">
        <v>5658</v>
      </c>
      <c r="D2881" s="178" t="s">
        <v>517</v>
      </c>
      <c r="E2881" s="178">
        <v>433000</v>
      </c>
      <c r="F2881" s="348" t="s">
        <v>8344</v>
      </c>
      <c r="G2881" s="177" t="s">
        <v>8345</v>
      </c>
    </row>
    <row r="2882" spans="3:7" ht="14.5" x14ac:dyDescent="0.3">
      <c r="C2882" s="337" t="s">
        <v>5658</v>
      </c>
      <c r="D2882" s="178" t="s">
        <v>517</v>
      </c>
      <c r="E2882" s="178">
        <v>433000</v>
      </c>
      <c r="F2882" s="348" t="s">
        <v>8346</v>
      </c>
      <c r="G2882" s="177" t="s">
        <v>8347</v>
      </c>
    </row>
    <row r="2883" spans="3:7" ht="14.5" x14ac:dyDescent="0.3">
      <c r="C2883" s="337" t="s">
        <v>5658</v>
      </c>
      <c r="D2883" s="178" t="s">
        <v>517</v>
      </c>
      <c r="E2883" s="178">
        <v>433000</v>
      </c>
      <c r="F2883" s="348" t="s">
        <v>8348</v>
      </c>
      <c r="G2883" s="177" t="s">
        <v>8349</v>
      </c>
    </row>
    <row r="2884" spans="3:7" ht="14.5" x14ac:dyDescent="0.3">
      <c r="C2884" s="337" t="s">
        <v>5658</v>
      </c>
      <c r="D2884" s="178" t="s">
        <v>517</v>
      </c>
      <c r="E2884" s="178">
        <v>433000</v>
      </c>
      <c r="F2884" s="348" t="s">
        <v>8350</v>
      </c>
      <c r="G2884" s="177" t="s">
        <v>8351</v>
      </c>
    </row>
    <row r="2885" spans="3:7" ht="14.5" x14ac:dyDescent="0.3">
      <c r="C2885" s="337" t="s">
        <v>5658</v>
      </c>
      <c r="D2885" s="178" t="s">
        <v>517</v>
      </c>
      <c r="E2885" s="178">
        <v>433000</v>
      </c>
      <c r="F2885" s="348" t="s">
        <v>8352</v>
      </c>
      <c r="G2885" s="177" t="s">
        <v>8353</v>
      </c>
    </row>
    <row r="2886" spans="3:7" ht="14.5" x14ac:dyDescent="0.3">
      <c r="C2886" s="337" t="s">
        <v>5658</v>
      </c>
      <c r="D2886" s="178" t="s">
        <v>517</v>
      </c>
      <c r="E2886" s="178">
        <v>433000</v>
      </c>
      <c r="F2886" s="348" t="s">
        <v>8354</v>
      </c>
      <c r="G2886" s="177" t="s">
        <v>8355</v>
      </c>
    </row>
    <row r="2887" spans="3:7" ht="14.5" x14ac:dyDescent="0.3">
      <c r="C2887" s="337" t="s">
        <v>5658</v>
      </c>
      <c r="D2887" s="178" t="s">
        <v>517</v>
      </c>
      <c r="E2887" s="178">
        <v>433000</v>
      </c>
      <c r="F2887" s="348" t="s">
        <v>8356</v>
      </c>
      <c r="G2887" s="177" t="s">
        <v>8357</v>
      </c>
    </row>
    <row r="2888" spans="3:7" ht="14.5" x14ac:dyDescent="0.3">
      <c r="C2888" s="337" t="s">
        <v>5658</v>
      </c>
      <c r="D2888" s="178" t="s">
        <v>517</v>
      </c>
      <c r="E2888" s="178">
        <v>433000</v>
      </c>
      <c r="F2888" s="348" t="s">
        <v>8358</v>
      </c>
      <c r="G2888" s="177" t="s">
        <v>8359</v>
      </c>
    </row>
    <row r="2889" spans="3:7" ht="14.5" x14ac:dyDescent="0.3">
      <c r="C2889" s="337" t="s">
        <v>5658</v>
      </c>
      <c r="D2889" s="178" t="s">
        <v>517</v>
      </c>
      <c r="E2889" s="178">
        <v>433000</v>
      </c>
      <c r="F2889" s="348" t="s">
        <v>8360</v>
      </c>
      <c r="G2889" s="177" t="s">
        <v>8361</v>
      </c>
    </row>
    <row r="2890" spans="3:7" ht="14.5" x14ac:dyDescent="0.3">
      <c r="C2890" s="337" t="s">
        <v>5658</v>
      </c>
      <c r="D2890" s="178" t="s">
        <v>517</v>
      </c>
      <c r="E2890" s="178">
        <v>433000</v>
      </c>
      <c r="F2890" s="348" t="s">
        <v>8362</v>
      </c>
      <c r="G2890" s="177" t="s">
        <v>8363</v>
      </c>
    </row>
    <row r="2891" spans="3:7" ht="14.5" x14ac:dyDescent="0.3">
      <c r="C2891" s="337" t="s">
        <v>5658</v>
      </c>
      <c r="D2891" s="178" t="s">
        <v>517</v>
      </c>
      <c r="E2891" s="178">
        <v>433000</v>
      </c>
      <c r="F2891" s="348" t="s">
        <v>8364</v>
      </c>
      <c r="G2891" s="177" t="s">
        <v>8365</v>
      </c>
    </row>
    <row r="2892" spans="3:7" ht="14.5" x14ac:dyDescent="0.3">
      <c r="C2892" s="337" t="s">
        <v>5658</v>
      </c>
      <c r="D2892" s="178" t="s">
        <v>517</v>
      </c>
      <c r="E2892" s="178">
        <v>433000</v>
      </c>
      <c r="F2892" s="348" t="s">
        <v>8366</v>
      </c>
      <c r="G2892" s="177" t="s">
        <v>8367</v>
      </c>
    </row>
    <row r="2893" spans="3:7" ht="14.5" x14ac:dyDescent="0.3">
      <c r="C2893" s="337" t="s">
        <v>5658</v>
      </c>
      <c r="D2893" s="178" t="s">
        <v>517</v>
      </c>
      <c r="E2893" s="178">
        <v>433000</v>
      </c>
      <c r="F2893" s="348" t="s">
        <v>8368</v>
      </c>
      <c r="G2893" s="177" t="s">
        <v>8369</v>
      </c>
    </row>
    <row r="2894" spans="3:7" ht="14.5" x14ac:dyDescent="0.3">
      <c r="C2894" s="337" t="s">
        <v>5658</v>
      </c>
      <c r="D2894" s="178" t="s">
        <v>517</v>
      </c>
      <c r="E2894" s="178">
        <v>433000</v>
      </c>
      <c r="F2894" s="348" t="s">
        <v>8370</v>
      </c>
      <c r="G2894" s="177" t="s">
        <v>8371</v>
      </c>
    </row>
    <row r="2895" spans="3:7" ht="14.5" x14ac:dyDescent="0.3">
      <c r="C2895" s="337" t="s">
        <v>5658</v>
      </c>
      <c r="D2895" s="178" t="s">
        <v>517</v>
      </c>
      <c r="E2895" s="178">
        <v>433000</v>
      </c>
      <c r="F2895" s="348" t="s">
        <v>8372</v>
      </c>
      <c r="G2895" s="177" t="s">
        <v>8373</v>
      </c>
    </row>
    <row r="2896" spans="3:7" ht="14.5" x14ac:dyDescent="0.3">
      <c r="C2896" s="337" t="s">
        <v>5658</v>
      </c>
      <c r="D2896" s="178" t="s">
        <v>517</v>
      </c>
      <c r="E2896" s="178">
        <v>433000</v>
      </c>
      <c r="F2896" s="348" t="s">
        <v>8374</v>
      </c>
      <c r="G2896" s="177" t="s">
        <v>8375</v>
      </c>
    </row>
    <row r="2897" spans="3:7" ht="14.5" x14ac:dyDescent="0.3">
      <c r="C2897" s="337" t="s">
        <v>5658</v>
      </c>
      <c r="D2897" s="178" t="s">
        <v>517</v>
      </c>
      <c r="E2897" s="178">
        <v>433000</v>
      </c>
      <c r="F2897" s="348" t="s">
        <v>8376</v>
      </c>
      <c r="G2897" s="177" t="s">
        <v>8377</v>
      </c>
    </row>
    <row r="2898" spans="3:7" ht="14.5" x14ac:dyDescent="0.3">
      <c r="C2898" s="337" t="s">
        <v>5658</v>
      </c>
      <c r="D2898" s="178" t="s">
        <v>517</v>
      </c>
      <c r="E2898" s="178">
        <v>433000</v>
      </c>
      <c r="F2898" s="348" t="s">
        <v>8378</v>
      </c>
      <c r="G2898" s="177" t="s">
        <v>8379</v>
      </c>
    </row>
    <row r="2899" spans="3:7" ht="14.5" x14ac:dyDescent="0.3">
      <c r="C2899" s="333" t="s">
        <v>4335</v>
      </c>
      <c r="D2899" s="334" t="s">
        <v>517</v>
      </c>
      <c r="E2899" s="335" t="s">
        <v>8380</v>
      </c>
      <c r="F2899" s="334"/>
      <c r="G2899" s="336" t="s">
        <v>8306</v>
      </c>
    </row>
    <row r="2900" spans="3:7" ht="14.5" x14ac:dyDescent="0.3">
      <c r="C2900" s="337" t="s">
        <v>5658</v>
      </c>
      <c r="D2900" s="178" t="s">
        <v>517</v>
      </c>
      <c r="E2900" s="178" t="s">
        <v>8380</v>
      </c>
      <c r="F2900" s="348">
        <v>433099000</v>
      </c>
      <c r="G2900" s="177" t="s">
        <v>8306</v>
      </c>
    </row>
    <row r="2901" spans="3:7" ht="14.5" x14ac:dyDescent="0.3">
      <c r="C2901" s="325" t="s">
        <v>5656</v>
      </c>
      <c r="D2901" s="326" t="s">
        <v>517</v>
      </c>
      <c r="E2901" s="327"/>
      <c r="F2901" s="326"/>
      <c r="G2901" s="328" t="s">
        <v>5126</v>
      </c>
    </row>
    <row r="2902" spans="3:7" ht="14.5" x14ac:dyDescent="0.3">
      <c r="C2902" s="329" t="s">
        <v>4334</v>
      </c>
      <c r="D2902" s="330" t="s">
        <v>517</v>
      </c>
      <c r="E2902" s="331"/>
      <c r="F2902" s="330"/>
      <c r="G2902" s="332" t="s">
        <v>5126</v>
      </c>
    </row>
    <row r="2903" spans="3:7" ht="14.5" x14ac:dyDescent="0.3">
      <c r="C2903" s="333" t="s">
        <v>4335</v>
      </c>
      <c r="D2903" s="334" t="s">
        <v>517</v>
      </c>
      <c r="E2903" s="335" t="s">
        <v>8381</v>
      </c>
      <c r="F2903" s="334"/>
      <c r="G2903" s="336" t="s">
        <v>5126</v>
      </c>
    </row>
    <row r="2904" spans="3:7" ht="14.5" x14ac:dyDescent="0.3">
      <c r="C2904" s="337" t="s">
        <v>5658</v>
      </c>
      <c r="D2904" s="178" t="s">
        <v>517</v>
      </c>
      <c r="E2904" s="178">
        <v>439000</v>
      </c>
      <c r="F2904" s="348" t="s">
        <v>8382</v>
      </c>
      <c r="G2904" s="177" t="s">
        <v>8383</v>
      </c>
    </row>
    <row r="2905" spans="3:7" ht="14.5" x14ac:dyDescent="0.3">
      <c r="C2905" s="337" t="s">
        <v>5658</v>
      </c>
      <c r="D2905" s="178" t="s">
        <v>517</v>
      </c>
      <c r="E2905" s="178">
        <v>439000</v>
      </c>
      <c r="F2905" s="348" t="s">
        <v>8384</v>
      </c>
      <c r="G2905" s="177" t="s">
        <v>8385</v>
      </c>
    </row>
    <row r="2906" spans="3:7" ht="14.5" x14ac:dyDescent="0.3">
      <c r="C2906" s="337" t="s">
        <v>5658</v>
      </c>
      <c r="D2906" s="178" t="s">
        <v>517</v>
      </c>
      <c r="E2906" s="178">
        <v>439000</v>
      </c>
      <c r="F2906" s="348" t="s">
        <v>8386</v>
      </c>
      <c r="G2906" s="177" t="s">
        <v>8387</v>
      </c>
    </row>
    <row r="2907" spans="3:7" ht="14.5" x14ac:dyDescent="0.3">
      <c r="C2907" s="337" t="s">
        <v>5658</v>
      </c>
      <c r="D2907" s="178" t="s">
        <v>517</v>
      </c>
      <c r="E2907" s="178">
        <v>439000</v>
      </c>
      <c r="F2907" s="348" t="s">
        <v>8388</v>
      </c>
      <c r="G2907" s="177" t="s">
        <v>8389</v>
      </c>
    </row>
    <row r="2908" spans="3:7" ht="14.5" x14ac:dyDescent="0.3">
      <c r="C2908" s="337" t="s">
        <v>5658</v>
      </c>
      <c r="D2908" s="178" t="s">
        <v>517</v>
      </c>
      <c r="E2908" s="178">
        <v>439000</v>
      </c>
      <c r="F2908" s="348" t="s">
        <v>8390</v>
      </c>
      <c r="G2908" s="177" t="s">
        <v>8391</v>
      </c>
    </row>
    <row r="2909" spans="3:7" ht="14.5" x14ac:dyDescent="0.3">
      <c r="C2909" s="337" t="s">
        <v>5658</v>
      </c>
      <c r="D2909" s="178" t="s">
        <v>517</v>
      </c>
      <c r="E2909" s="178">
        <v>439000</v>
      </c>
      <c r="F2909" s="348" t="s">
        <v>8392</v>
      </c>
      <c r="G2909" s="177" t="s">
        <v>8393</v>
      </c>
    </row>
    <row r="2910" spans="3:7" ht="14.5" x14ac:dyDescent="0.3">
      <c r="C2910" s="337" t="s">
        <v>5658</v>
      </c>
      <c r="D2910" s="178" t="s">
        <v>517</v>
      </c>
      <c r="E2910" s="178">
        <v>439000</v>
      </c>
      <c r="F2910" s="348" t="s">
        <v>8394</v>
      </c>
      <c r="G2910" s="177" t="s">
        <v>8395</v>
      </c>
    </row>
    <row r="2911" spans="3:7" ht="14.5" x14ac:dyDescent="0.3">
      <c r="C2911" s="337" t="s">
        <v>5658</v>
      </c>
      <c r="D2911" s="178" t="s">
        <v>517</v>
      </c>
      <c r="E2911" s="178">
        <v>439000</v>
      </c>
      <c r="F2911" s="348" t="s">
        <v>8396</v>
      </c>
      <c r="G2911" s="177" t="s">
        <v>8397</v>
      </c>
    </row>
    <row r="2912" spans="3:7" ht="14.5" x14ac:dyDescent="0.3">
      <c r="C2912" s="337" t="s">
        <v>5658</v>
      </c>
      <c r="D2912" s="178" t="s">
        <v>517</v>
      </c>
      <c r="E2912" s="178">
        <v>439000</v>
      </c>
      <c r="F2912" s="348" t="s">
        <v>8398</v>
      </c>
      <c r="G2912" s="177" t="s">
        <v>8399</v>
      </c>
    </row>
    <row r="2913" spans="3:7" ht="14.5" x14ac:dyDescent="0.3">
      <c r="C2913" s="337" t="s">
        <v>5658</v>
      </c>
      <c r="D2913" s="178" t="s">
        <v>517</v>
      </c>
      <c r="E2913" s="178">
        <v>439000</v>
      </c>
      <c r="F2913" s="348" t="s">
        <v>8400</v>
      </c>
      <c r="G2913" s="177" t="s">
        <v>8401</v>
      </c>
    </row>
    <row r="2914" spans="3:7" ht="14.5" x14ac:dyDescent="0.3">
      <c r="C2914" s="337" t="s">
        <v>5658</v>
      </c>
      <c r="D2914" s="178" t="s">
        <v>517</v>
      </c>
      <c r="E2914" s="178">
        <v>439000</v>
      </c>
      <c r="F2914" s="348" t="s">
        <v>8402</v>
      </c>
      <c r="G2914" s="177" t="s">
        <v>8403</v>
      </c>
    </row>
    <row r="2915" spans="3:7" ht="14.5" x14ac:dyDescent="0.3">
      <c r="C2915" s="337" t="s">
        <v>5658</v>
      </c>
      <c r="D2915" s="178" t="s">
        <v>517</v>
      </c>
      <c r="E2915" s="178">
        <v>439000</v>
      </c>
      <c r="F2915" s="348" t="s">
        <v>8404</v>
      </c>
      <c r="G2915" s="177" t="s">
        <v>8405</v>
      </c>
    </row>
    <row r="2916" spans="3:7" ht="14.5" x14ac:dyDescent="0.3">
      <c r="C2916" s="337" t="s">
        <v>5658</v>
      </c>
      <c r="D2916" s="178" t="s">
        <v>517</v>
      </c>
      <c r="E2916" s="178">
        <v>439000</v>
      </c>
      <c r="F2916" s="348" t="s">
        <v>8406</v>
      </c>
      <c r="G2916" s="177" t="s">
        <v>8407</v>
      </c>
    </row>
    <row r="2917" spans="3:7" ht="14.5" x14ac:dyDescent="0.3">
      <c r="C2917" s="337" t="s">
        <v>5658</v>
      </c>
      <c r="D2917" s="178" t="s">
        <v>517</v>
      </c>
      <c r="E2917" s="178">
        <v>439000</v>
      </c>
      <c r="F2917" s="348" t="s">
        <v>8408</v>
      </c>
      <c r="G2917" s="177" t="s">
        <v>8409</v>
      </c>
    </row>
    <row r="2918" spans="3:7" ht="14.5" x14ac:dyDescent="0.3">
      <c r="C2918" s="333" t="s">
        <v>4335</v>
      </c>
      <c r="D2918" s="334" t="s">
        <v>517</v>
      </c>
      <c r="E2918" s="335" t="s">
        <v>8410</v>
      </c>
      <c r="F2918" s="334"/>
      <c r="G2918" s="336" t="s">
        <v>5126</v>
      </c>
    </row>
    <row r="2919" spans="3:7" ht="14.5" x14ac:dyDescent="0.3">
      <c r="C2919" s="337" t="s">
        <v>5658</v>
      </c>
      <c r="D2919" s="178" t="s">
        <v>517</v>
      </c>
      <c r="E2919" s="178" t="s">
        <v>8410</v>
      </c>
      <c r="F2919" s="348">
        <v>439099000</v>
      </c>
      <c r="G2919" s="177" t="s">
        <v>5126</v>
      </c>
    </row>
    <row r="2920" spans="3:7" ht="14.5" x14ac:dyDescent="0.3">
      <c r="C2920" s="319" t="s">
        <v>5652</v>
      </c>
      <c r="D2920" s="320" t="s">
        <v>581</v>
      </c>
      <c r="E2920" s="320"/>
      <c r="F2920" s="320"/>
      <c r="G2920" s="321" t="s">
        <v>8411</v>
      </c>
    </row>
    <row r="2921" spans="3:7" ht="14.5" x14ac:dyDescent="0.3">
      <c r="C2921" s="322" t="s">
        <v>5654</v>
      </c>
      <c r="D2921" s="323" t="s">
        <v>581</v>
      </c>
      <c r="E2921" s="323"/>
      <c r="F2921" s="323"/>
      <c r="G2921" s="324" t="s">
        <v>8412</v>
      </c>
    </row>
    <row r="2922" spans="3:7" ht="14.5" x14ac:dyDescent="0.3">
      <c r="C2922" s="325" t="s">
        <v>5656</v>
      </c>
      <c r="D2922" s="326" t="s">
        <v>581</v>
      </c>
      <c r="E2922" s="327"/>
      <c r="F2922" s="326"/>
      <c r="G2922" s="328" t="s">
        <v>8413</v>
      </c>
    </row>
    <row r="2923" spans="3:7" ht="14.5" x14ac:dyDescent="0.3">
      <c r="C2923" s="329" t="s">
        <v>4334</v>
      </c>
      <c r="D2923" s="330" t="s">
        <v>581</v>
      </c>
      <c r="E2923" s="331"/>
      <c r="F2923" s="330"/>
      <c r="G2923" s="332" t="s">
        <v>8413</v>
      </c>
    </row>
    <row r="2924" spans="3:7" ht="14.5" x14ac:dyDescent="0.3">
      <c r="C2924" s="333" t="s">
        <v>4335</v>
      </c>
      <c r="D2924" s="334" t="s">
        <v>581</v>
      </c>
      <c r="E2924" s="335" t="s">
        <v>8414</v>
      </c>
      <c r="F2924" s="334"/>
      <c r="G2924" s="336" t="s">
        <v>8413</v>
      </c>
    </row>
    <row r="2925" spans="3:7" ht="14.5" x14ac:dyDescent="0.3">
      <c r="C2925" s="344" t="s">
        <v>5658</v>
      </c>
      <c r="D2925" s="318" t="s">
        <v>581</v>
      </c>
      <c r="E2925" s="318">
        <v>451000</v>
      </c>
      <c r="F2925" s="349">
        <v>451000001</v>
      </c>
      <c r="G2925" s="350" t="s">
        <v>5129</v>
      </c>
    </row>
    <row r="2926" spans="3:7" ht="14.5" x14ac:dyDescent="0.3">
      <c r="C2926" s="344" t="s">
        <v>5658</v>
      </c>
      <c r="D2926" s="318" t="s">
        <v>581</v>
      </c>
      <c r="E2926" s="318">
        <v>451000</v>
      </c>
      <c r="F2926" s="349">
        <v>451000002</v>
      </c>
      <c r="G2926" s="350" t="s">
        <v>5130</v>
      </c>
    </row>
    <row r="2927" spans="3:7" ht="14.5" x14ac:dyDescent="0.3">
      <c r="C2927" s="344" t="s">
        <v>5658</v>
      </c>
      <c r="D2927" s="318" t="s">
        <v>581</v>
      </c>
      <c r="E2927" s="318">
        <v>451000</v>
      </c>
      <c r="F2927" s="349">
        <v>451000003</v>
      </c>
      <c r="G2927" s="350" t="s">
        <v>5131</v>
      </c>
    </row>
    <row r="2928" spans="3:7" ht="14.5" x14ac:dyDescent="0.3">
      <c r="C2928" s="344" t="s">
        <v>5658</v>
      </c>
      <c r="D2928" s="318" t="s">
        <v>581</v>
      </c>
      <c r="E2928" s="318">
        <v>451000</v>
      </c>
      <c r="F2928" s="349">
        <v>451000004</v>
      </c>
      <c r="G2928" s="350" t="s">
        <v>5132</v>
      </c>
    </row>
    <row r="2929" spans="3:7" ht="14.5" x14ac:dyDescent="0.3">
      <c r="C2929" s="344" t="s">
        <v>5658</v>
      </c>
      <c r="D2929" s="318" t="s">
        <v>581</v>
      </c>
      <c r="E2929" s="318">
        <v>451000</v>
      </c>
      <c r="F2929" s="349">
        <v>451000005</v>
      </c>
      <c r="G2929" s="350" t="s">
        <v>5133</v>
      </c>
    </row>
    <row r="2930" spans="3:7" ht="14.5" x14ac:dyDescent="0.3">
      <c r="C2930" s="344" t="s">
        <v>5658</v>
      </c>
      <c r="D2930" s="318" t="s">
        <v>581</v>
      </c>
      <c r="E2930" s="318">
        <v>451000</v>
      </c>
      <c r="F2930" s="349">
        <v>451000006</v>
      </c>
      <c r="G2930" s="350" t="s">
        <v>5134</v>
      </c>
    </row>
    <row r="2931" spans="3:7" ht="14.5" x14ac:dyDescent="0.3">
      <c r="C2931" s="344" t="s">
        <v>5658</v>
      </c>
      <c r="D2931" s="318" t="s">
        <v>581</v>
      </c>
      <c r="E2931" s="318">
        <v>451000</v>
      </c>
      <c r="F2931" s="349">
        <v>451000007</v>
      </c>
      <c r="G2931" s="350" t="s">
        <v>5135</v>
      </c>
    </row>
    <row r="2932" spans="3:7" ht="14.5" x14ac:dyDescent="0.3">
      <c r="C2932" s="344" t="s">
        <v>5658</v>
      </c>
      <c r="D2932" s="318" t="s">
        <v>581</v>
      </c>
      <c r="E2932" s="318">
        <v>451000</v>
      </c>
      <c r="F2932" s="349" t="s">
        <v>5136</v>
      </c>
      <c r="G2932" s="350" t="s">
        <v>8415</v>
      </c>
    </row>
    <row r="2933" spans="3:7" ht="14.5" x14ac:dyDescent="0.3">
      <c r="C2933" s="333" t="s">
        <v>4335</v>
      </c>
      <c r="D2933" s="334" t="s">
        <v>581</v>
      </c>
      <c r="E2933" s="335" t="s">
        <v>8416</v>
      </c>
      <c r="F2933" s="334"/>
      <c r="G2933" s="336" t="s">
        <v>8413</v>
      </c>
    </row>
    <row r="2934" spans="3:7" ht="14.5" x14ac:dyDescent="0.3">
      <c r="C2934" s="344" t="s">
        <v>5658</v>
      </c>
      <c r="D2934" s="318" t="s">
        <v>581</v>
      </c>
      <c r="E2934" s="318" t="s">
        <v>8416</v>
      </c>
      <c r="F2934" s="349">
        <v>451099000</v>
      </c>
      <c r="G2934" s="350" t="s">
        <v>8413</v>
      </c>
    </row>
    <row r="2935" spans="3:7" ht="14.5" x14ac:dyDescent="0.3">
      <c r="C2935" s="325" t="s">
        <v>5656</v>
      </c>
      <c r="D2935" s="326" t="s">
        <v>581</v>
      </c>
      <c r="E2935" s="327"/>
      <c r="F2935" s="326"/>
      <c r="G2935" s="328" t="s">
        <v>5417</v>
      </c>
    </row>
    <row r="2936" spans="3:7" ht="14.5" x14ac:dyDescent="0.3">
      <c r="C2936" s="329" t="s">
        <v>4334</v>
      </c>
      <c r="D2936" s="330" t="s">
        <v>581</v>
      </c>
      <c r="E2936" s="331"/>
      <c r="F2936" s="330"/>
      <c r="G2936" s="332" t="s">
        <v>5417</v>
      </c>
    </row>
    <row r="2937" spans="3:7" ht="14.5" x14ac:dyDescent="0.3">
      <c r="C2937" s="333" t="s">
        <v>4335</v>
      </c>
      <c r="D2937" s="334" t="s">
        <v>581</v>
      </c>
      <c r="E2937" s="335" t="s">
        <v>8417</v>
      </c>
      <c r="F2937" s="334"/>
      <c r="G2937" s="336" t="s">
        <v>5417</v>
      </c>
    </row>
    <row r="2938" spans="3:7" ht="14.5" x14ac:dyDescent="0.3">
      <c r="C2938" s="344" t="s">
        <v>5658</v>
      </c>
      <c r="D2938" s="318" t="s">
        <v>581</v>
      </c>
      <c r="E2938" s="318">
        <v>452000</v>
      </c>
      <c r="F2938" s="349">
        <v>452000001</v>
      </c>
      <c r="G2938" s="350" t="s">
        <v>8418</v>
      </c>
    </row>
    <row r="2939" spans="3:7" ht="14.5" x14ac:dyDescent="0.3">
      <c r="C2939" s="344" t="s">
        <v>5658</v>
      </c>
      <c r="D2939" s="318" t="s">
        <v>581</v>
      </c>
      <c r="E2939" s="318">
        <v>452000</v>
      </c>
      <c r="F2939" s="349">
        <v>452000002</v>
      </c>
      <c r="G2939" s="350" t="s">
        <v>8419</v>
      </c>
    </row>
    <row r="2940" spans="3:7" ht="14.5" x14ac:dyDescent="0.3">
      <c r="C2940" s="344" t="s">
        <v>5658</v>
      </c>
      <c r="D2940" s="318" t="s">
        <v>581</v>
      </c>
      <c r="E2940" s="318">
        <v>452000</v>
      </c>
      <c r="F2940" s="349">
        <v>452000003</v>
      </c>
      <c r="G2940" s="350" t="s">
        <v>8420</v>
      </c>
    </row>
    <row r="2941" spans="3:7" ht="14.5" x14ac:dyDescent="0.3">
      <c r="C2941" s="344" t="s">
        <v>5658</v>
      </c>
      <c r="D2941" s="318" t="s">
        <v>581</v>
      </c>
      <c r="E2941" s="318">
        <v>452000</v>
      </c>
      <c r="F2941" s="349">
        <v>452000004</v>
      </c>
      <c r="G2941" s="350" t="s">
        <v>8421</v>
      </c>
    </row>
    <row r="2942" spans="3:7" ht="14.5" x14ac:dyDescent="0.3">
      <c r="C2942" s="344" t="s">
        <v>5658</v>
      </c>
      <c r="D2942" s="318" t="s">
        <v>581</v>
      </c>
      <c r="E2942" s="318">
        <v>452000</v>
      </c>
      <c r="F2942" s="349">
        <v>452000005</v>
      </c>
      <c r="G2942" s="350" t="s">
        <v>8422</v>
      </c>
    </row>
    <row r="2943" spans="3:7" ht="14.5" x14ac:dyDescent="0.3">
      <c r="C2943" s="344" t="s">
        <v>5658</v>
      </c>
      <c r="D2943" s="318" t="s">
        <v>581</v>
      </c>
      <c r="E2943" s="318">
        <v>452000</v>
      </c>
      <c r="F2943" s="349">
        <v>452000006</v>
      </c>
      <c r="G2943" s="350" t="s">
        <v>8423</v>
      </c>
    </row>
    <row r="2944" spans="3:7" ht="14.5" x14ac:dyDescent="0.3">
      <c r="C2944" s="344" t="s">
        <v>5658</v>
      </c>
      <c r="D2944" s="318" t="s">
        <v>581</v>
      </c>
      <c r="E2944" s="318">
        <v>452000</v>
      </c>
      <c r="F2944" s="349">
        <v>452000007</v>
      </c>
      <c r="G2944" s="350" t="s">
        <v>8424</v>
      </c>
    </row>
    <row r="2945" spans="3:7" ht="14.5" x14ac:dyDescent="0.3">
      <c r="C2945" s="344" t="s">
        <v>5658</v>
      </c>
      <c r="D2945" s="318" t="s">
        <v>581</v>
      </c>
      <c r="E2945" s="318">
        <v>452000</v>
      </c>
      <c r="F2945" s="349">
        <v>452000008</v>
      </c>
      <c r="G2945" s="350" t="s">
        <v>8425</v>
      </c>
    </row>
    <row r="2946" spans="3:7" ht="14.5" x14ac:dyDescent="0.3">
      <c r="C2946" s="344" t="s">
        <v>5658</v>
      </c>
      <c r="D2946" s="318" t="s">
        <v>581</v>
      </c>
      <c r="E2946" s="318">
        <v>452000</v>
      </c>
      <c r="F2946" s="349">
        <v>452000009</v>
      </c>
      <c r="G2946" s="350" t="s">
        <v>8426</v>
      </c>
    </row>
    <row r="2947" spans="3:7" ht="14.5" x14ac:dyDescent="0.3">
      <c r="C2947" s="344" t="s">
        <v>5658</v>
      </c>
      <c r="D2947" s="318" t="s">
        <v>581</v>
      </c>
      <c r="E2947" s="318">
        <v>452000</v>
      </c>
      <c r="F2947" s="349">
        <v>452000010</v>
      </c>
      <c r="G2947" s="350" t="s">
        <v>8427</v>
      </c>
    </row>
    <row r="2948" spans="3:7" ht="14.5" x14ac:dyDescent="0.3">
      <c r="C2948" s="344" t="s">
        <v>5658</v>
      </c>
      <c r="D2948" s="318" t="s">
        <v>581</v>
      </c>
      <c r="E2948" s="318">
        <v>452000</v>
      </c>
      <c r="F2948" s="349">
        <v>452000011</v>
      </c>
      <c r="G2948" s="350" t="s">
        <v>8428</v>
      </c>
    </row>
    <row r="2949" spans="3:7" ht="14.5" x14ac:dyDescent="0.3">
      <c r="C2949" s="344" t="s">
        <v>5658</v>
      </c>
      <c r="D2949" s="318" t="s">
        <v>581</v>
      </c>
      <c r="E2949" s="318">
        <v>452000</v>
      </c>
      <c r="F2949" s="349">
        <v>452000012</v>
      </c>
      <c r="G2949" s="350" t="s">
        <v>8429</v>
      </c>
    </row>
    <row r="2950" spans="3:7" ht="14.5" x14ac:dyDescent="0.3">
      <c r="C2950" s="344" t="s">
        <v>5658</v>
      </c>
      <c r="D2950" s="318" t="s">
        <v>581</v>
      </c>
      <c r="E2950" s="318">
        <v>452000</v>
      </c>
      <c r="F2950" s="349">
        <v>452000013</v>
      </c>
      <c r="G2950" s="350" t="s">
        <v>8430</v>
      </c>
    </row>
    <row r="2951" spans="3:7" ht="14.5" x14ac:dyDescent="0.3">
      <c r="C2951" s="344" t="s">
        <v>5658</v>
      </c>
      <c r="D2951" s="318" t="s">
        <v>581</v>
      </c>
      <c r="E2951" s="318">
        <v>452000</v>
      </c>
      <c r="F2951" s="349" t="s">
        <v>8431</v>
      </c>
      <c r="G2951" s="350" t="s">
        <v>8432</v>
      </c>
    </row>
    <row r="2952" spans="3:7" ht="14.5" x14ac:dyDescent="0.3">
      <c r="C2952" s="333" t="s">
        <v>4335</v>
      </c>
      <c r="D2952" s="334" t="s">
        <v>581</v>
      </c>
      <c r="E2952" s="335" t="s">
        <v>8433</v>
      </c>
      <c r="F2952" s="334"/>
      <c r="G2952" s="336" t="s">
        <v>5417</v>
      </c>
    </row>
    <row r="2953" spans="3:7" ht="14.5" x14ac:dyDescent="0.3">
      <c r="C2953" s="344" t="s">
        <v>5658</v>
      </c>
      <c r="D2953" s="318" t="s">
        <v>581</v>
      </c>
      <c r="E2953" s="318" t="s">
        <v>8433</v>
      </c>
      <c r="F2953" s="349">
        <v>452099000</v>
      </c>
      <c r="G2953" s="350" t="s">
        <v>5417</v>
      </c>
    </row>
    <row r="2954" spans="3:7" ht="14.5" x14ac:dyDescent="0.3">
      <c r="C2954" s="325" t="s">
        <v>5656</v>
      </c>
      <c r="D2954" s="326" t="s">
        <v>581</v>
      </c>
      <c r="E2954" s="327"/>
      <c r="F2954" s="326"/>
      <c r="G2954" s="328" t="s">
        <v>8434</v>
      </c>
    </row>
    <row r="2955" spans="3:7" ht="14.5" x14ac:dyDescent="0.3">
      <c r="C2955" s="329" t="s">
        <v>4334</v>
      </c>
      <c r="D2955" s="330" t="s">
        <v>581</v>
      </c>
      <c r="E2955" s="331"/>
      <c r="F2955" s="330"/>
      <c r="G2955" s="332" t="s">
        <v>8434</v>
      </c>
    </row>
    <row r="2956" spans="3:7" ht="14.5" x14ac:dyDescent="0.3">
      <c r="C2956" s="333" t="s">
        <v>4335</v>
      </c>
      <c r="D2956" s="334" t="s">
        <v>581</v>
      </c>
      <c r="E2956" s="335" t="s">
        <v>8435</v>
      </c>
      <c r="F2956" s="334"/>
      <c r="G2956" s="336" t="s">
        <v>8434</v>
      </c>
    </row>
    <row r="2957" spans="3:7" ht="14.5" x14ac:dyDescent="0.3">
      <c r="C2957" s="344" t="s">
        <v>5658</v>
      </c>
      <c r="D2957" s="318" t="s">
        <v>581</v>
      </c>
      <c r="E2957" s="318">
        <v>453000</v>
      </c>
      <c r="F2957" s="349">
        <v>453000001</v>
      </c>
      <c r="G2957" s="350" t="s">
        <v>8436</v>
      </c>
    </row>
    <row r="2958" spans="3:7" ht="14.5" x14ac:dyDescent="0.3">
      <c r="C2958" s="344" t="s">
        <v>5658</v>
      </c>
      <c r="D2958" s="318" t="s">
        <v>581</v>
      </c>
      <c r="E2958" s="318">
        <v>453000</v>
      </c>
      <c r="F2958" s="349">
        <v>453000002</v>
      </c>
      <c r="G2958" s="350" t="s">
        <v>8437</v>
      </c>
    </row>
    <row r="2959" spans="3:7" ht="14.5" x14ac:dyDescent="0.3">
      <c r="C2959" s="344" t="s">
        <v>5658</v>
      </c>
      <c r="D2959" s="318" t="s">
        <v>581</v>
      </c>
      <c r="E2959" s="318">
        <v>453000</v>
      </c>
      <c r="F2959" s="349">
        <v>453000003</v>
      </c>
      <c r="G2959" s="350" t="s">
        <v>8438</v>
      </c>
    </row>
    <row r="2960" spans="3:7" ht="14.5" x14ac:dyDescent="0.3">
      <c r="C2960" s="344" t="s">
        <v>5658</v>
      </c>
      <c r="D2960" s="318" t="s">
        <v>581</v>
      </c>
      <c r="E2960" s="318">
        <v>453000</v>
      </c>
      <c r="F2960" s="349">
        <v>453000004</v>
      </c>
      <c r="G2960" s="350" t="s">
        <v>8439</v>
      </c>
    </row>
    <row r="2961" spans="3:7" ht="14.5" x14ac:dyDescent="0.3">
      <c r="C2961" s="344" t="s">
        <v>5658</v>
      </c>
      <c r="D2961" s="318" t="s">
        <v>581</v>
      </c>
      <c r="E2961" s="318">
        <v>453000</v>
      </c>
      <c r="F2961" s="349">
        <v>453000005</v>
      </c>
      <c r="G2961" s="350" t="s">
        <v>8440</v>
      </c>
    </row>
    <row r="2962" spans="3:7" ht="14.5" x14ac:dyDescent="0.3">
      <c r="C2962" s="333" t="s">
        <v>4335</v>
      </c>
      <c r="D2962" s="334" t="s">
        <v>581</v>
      </c>
      <c r="E2962" s="335" t="s">
        <v>8441</v>
      </c>
      <c r="F2962" s="334"/>
      <c r="G2962" s="336" t="s">
        <v>8434</v>
      </c>
    </row>
    <row r="2963" spans="3:7" ht="14.5" x14ac:dyDescent="0.3">
      <c r="C2963" s="344" t="s">
        <v>5658</v>
      </c>
      <c r="D2963" s="318" t="s">
        <v>581</v>
      </c>
      <c r="E2963" s="318" t="s">
        <v>8441</v>
      </c>
      <c r="F2963" s="349">
        <v>453099000</v>
      </c>
      <c r="G2963" s="350" t="s">
        <v>8434</v>
      </c>
    </row>
    <row r="2964" spans="3:7" ht="14.5" x14ac:dyDescent="0.3">
      <c r="C2964" s="325" t="s">
        <v>5656</v>
      </c>
      <c r="D2964" s="326" t="s">
        <v>581</v>
      </c>
      <c r="E2964" s="327"/>
      <c r="F2964" s="326"/>
      <c r="G2964" s="328" t="s">
        <v>8442</v>
      </c>
    </row>
    <row r="2965" spans="3:7" ht="14.5" x14ac:dyDescent="0.3">
      <c r="C2965" s="329" t="s">
        <v>4334</v>
      </c>
      <c r="D2965" s="330" t="s">
        <v>581</v>
      </c>
      <c r="E2965" s="331"/>
      <c r="F2965" s="330"/>
      <c r="G2965" s="332" t="s">
        <v>8442</v>
      </c>
    </row>
    <row r="2966" spans="3:7" ht="14.5" x14ac:dyDescent="0.3">
      <c r="C2966" s="333" t="s">
        <v>4335</v>
      </c>
      <c r="D2966" s="334" t="s">
        <v>581</v>
      </c>
      <c r="E2966" s="335" t="s">
        <v>8443</v>
      </c>
      <c r="F2966" s="334"/>
      <c r="G2966" s="336" t="s">
        <v>8442</v>
      </c>
    </row>
    <row r="2967" spans="3:7" ht="14.5" x14ac:dyDescent="0.3">
      <c r="C2967" s="344" t="s">
        <v>5658</v>
      </c>
      <c r="D2967" s="318" t="s">
        <v>581</v>
      </c>
      <c r="E2967" s="318">
        <v>454000</v>
      </c>
      <c r="F2967" s="349">
        <v>454000001</v>
      </c>
      <c r="G2967" s="350" t="s">
        <v>8444</v>
      </c>
    </row>
    <row r="2968" spans="3:7" ht="14.5" x14ac:dyDescent="0.3">
      <c r="C2968" s="344" t="s">
        <v>5658</v>
      </c>
      <c r="D2968" s="318" t="s">
        <v>581</v>
      </c>
      <c r="E2968" s="318">
        <v>454000</v>
      </c>
      <c r="F2968" s="349">
        <v>454000002</v>
      </c>
      <c r="G2968" s="350" t="s">
        <v>8445</v>
      </c>
    </row>
    <row r="2969" spans="3:7" ht="14.5" x14ac:dyDescent="0.3">
      <c r="C2969" s="344" t="s">
        <v>5658</v>
      </c>
      <c r="D2969" s="318" t="s">
        <v>581</v>
      </c>
      <c r="E2969" s="318">
        <v>454000</v>
      </c>
      <c r="F2969" s="349">
        <v>454000003</v>
      </c>
      <c r="G2969" s="350" t="s">
        <v>5416</v>
      </c>
    </row>
    <row r="2970" spans="3:7" ht="14.5" x14ac:dyDescent="0.3">
      <c r="C2970" s="333" t="s">
        <v>4335</v>
      </c>
      <c r="D2970" s="334" t="s">
        <v>581</v>
      </c>
      <c r="E2970" s="335" t="s">
        <v>8446</v>
      </c>
      <c r="F2970" s="334"/>
      <c r="G2970" s="336" t="s">
        <v>8442</v>
      </c>
    </row>
    <row r="2971" spans="3:7" ht="14.5" x14ac:dyDescent="0.3">
      <c r="C2971" s="344" t="s">
        <v>5658</v>
      </c>
      <c r="D2971" s="318" t="s">
        <v>581</v>
      </c>
      <c r="E2971" s="318" t="s">
        <v>8446</v>
      </c>
      <c r="F2971" s="349">
        <v>454099000</v>
      </c>
      <c r="G2971" s="350" t="s">
        <v>8442</v>
      </c>
    </row>
    <row r="2972" spans="3:7" ht="14.5" x14ac:dyDescent="0.3">
      <c r="C2972" s="322" t="s">
        <v>5654</v>
      </c>
      <c r="D2972" s="323" t="s">
        <v>581</v>
      </c>
      <c r="E2972" s="323"/>
      <c r="F2972" s="323"/>
      <c r="G2972" s="324" t="s">
        <v>8447</v>
      </c>
    </row>
    <row r="2973" spans="3:7" ht="14.5" x14ac:dyDescent="0.3">
      <c r="C2973" s="325" t="s">
        <v>5656</v>
      </c>
      <c r="D2973" s="326" t="s">
        <v>581</v>
      </c>
      <c r="E2973" s="327"/>
      <c r="F2973" s="326"/>
      <c r="G2973" s="328" t="s">
        <v>8448</v>
      </c>
    </row>
    <row r="2974" spans="3:7" ht="14.5" x14ac:dyDescent="0.3">
      <c r="C2974" s="329" t="s">
        <v>4334</v>
      </c>
      <c r="D2974" s="330" t="s">
        <v>581</v>
      </c>
      <c r="E2974" s="331"/>
      <c r="F2974" s="330"/>
      <c r="G2974" s="332" t="s">
        <v>8448</v>
      </c>
    </row>
    <row r="2975" spans="3:7" ht="14.5" x14ac:dyDescent="0.3">
      <c r="C2975" s="333" t="s">
        <v>4335</v>
      </c>
      <c r="D2975" s="334" t="s">
        <v>581</v>
      </c>
      <c r="E2975" s="335" t="s">
        <v>8449</v>
      </c>
      <c r="F2975" s="334"/>
      <c r="G2975" s="336" t="s">
        <v>8448</v>
      </c>
    </row>
    <row r="2976" spans="3:7" ht="14.5" x14ac:dyDescent="0.3">
      <c r="C2976" s="344" t="s">
        <v>5658</v>
      </c>
      <c r="D2976" s="318" t="s">
        <v>581</v>
      </c>
      <c r="E2976" s="318">
        <v>461000</v>
      </c>
      <c r="F2976" s="349">
        <v>461000001</v>
      </c>
      <c r="G2976" s="350" t="s">
        <v>5139</v>
      </c>
    </row>
    <row r="2977" spans="3:7" ht="14.5" x14ac:dyDescent="0.3">
      <c r="C2977" s="344" t="s">
        <v>5658</v>
      </c>
      <c r="D2977" s="318" t="s">
        <v>581</v>
      </c>
      <c r="E2977" s="318">
        <v>461000</v>
      </c>
      <c r="F2977" s="349">
        <v>461000002</v>
      </c>
      <c r="G2977" s="350" t="s">
        <v>8450</v>
      </c>
    </row>
    <row r="2978" spans="3:7" ht="14.5" x14ac:dyDescent="0.3">
      <c r="C2978" s="344" t="s">
        <v>5658</v>
      </c>
      <c r="D2978" s="318" t="s">
        <v>581</v>
      </c>
      <c r="E2978" s="318">
        <v>461000</v>
      </c>
      <c r="F2978" s="349">
        <v>461000003</v>
      </c>
      <c r="G2978" s="350" t="s">
        <v>8451</v>
      </c>
    </row>
    <row r="2979" spans="3:7" ht="14.5" x14ac:dyDescent="0.3">
      <c r="C2979" s="344" t="s">
        <v>5658</v>
      </c>
      <c r="D2979" s="318" t="s">
        <v>581</v>
      </c>
      <c r="E2979" s="318">
        <v>461000</v>
      </c>
      <c r="F2979" s="349">
        <v>461000004</v>
      </c>
      <c r="G2979" s="350" t="s">
        <v>8452</v>
      </c>
    </row>
    <row r="2980" spans="3:7" ht="14.5" x14ac:dyDescent="0.3">
      <c r="C2980" s="344" t="s">
        <v>5658</v>
      </c>
      <c r="D2980" s="318" t="s">
        <v>581</v>
      </c>
      <c r="E2980" s="318">
        <v>461000</v>
      </c>
      <c r="F2980" s="349">
        <v>461000005</v>
      </c>
      <c r="G2980" s="350" t="s">
        <v>8453</v>
      </c>
    </row>
    <row r="2981" spans="3:7" ht="14.5" x14ac:dyDescent="0.3">
      <c r="C2981" s="344" t="s">
        <v>5658</v>
      </c>
      <c r="D2981" s="318" t="s">
        <v>581</v>
      </c>
      <c r="E2981" s="318">
        <v>461000</v>
      </c>
      <c r="F2981" s="349">
        <v>461000006</v>
      </c>
      <c r="G2981" s="350" t="s">
        <v>8454</v>
      </c>
    </row>
    <row r="2982" spans="3:7" ht="14.5" x14ac:dyDescent="0.3">
      <c r="C2982" s="344" t="s">
        <v>5658</v>
      </c>
      <c r="D2982" s="318" t="s">
        <v>581</v>
      </c>
      <c r="E2982" s="318">
        <v>461000</v>
      </c>
      <c r="F2982" s="349">
        <v>461000007</v>
      </c>
      <c r="G2982" s="350" t="s">
        <v>8455</v>
      </c>
    </row>
    <row r="2983" spans="3:7" ht="14.5" x14ac:dyDescent="0.3">
      <c r="C2983" s="344" t="s">
        <v>5658</v>
      </c>
      <c r="D2983" s="318" t="s">
        <v>581</v>
      </c>
      <c r="E2983" s="318">
        <v>461000</v>
      </c>
      <c r="F2983" s="349">
        <v>461000008</v>
      </c>
      <c r="G2983" s="350" t="s">
        <v>8456</v>
      </c>
    </row>
    <row r="2984" spans="3:7" ht="14.5" x14ac:dyDescent="0.3">
      <c r="C2984" s="344" t="s">
        <v>5658</v>
      </c>
      <c r="D2984" s="318" t="s">
        <v>581</v>
      </c>
      <c r="E2984" s="318">
        <v>461000</v>
      </c>
      <c r="F2984" s="349">
        <v>461000009</v>
      </c>
      <c r="G2984" s="350" t="s">
        <v>8457</v>
      </c>
    </row>
    <row r="2985" spans="3:7" ht="14.5" x14ac:dyDescent="0.3">
      <c r="C2985" s="344" t="s">
        <v>5658</v>
      </c>
      <c r="D2985" s="318" t="s">
        <v>581</v>
      </c>
      <c r="E2985" s="318">
        <v>461000</v>
      </c>
      <c r="F2985" s="349">
        <v>461000010</v>
      </c>
      <c r="G2985" s="350" t="s">
        <v>8458</v>
      </c>
    </row>
    <row r="2986" spans="3:7" ht="14.5" x14ac:dyDescent="0.3">
      <c r="C2986" s="333" t="s">
        <v>4335</v>
      </c>
      <c r="D2986" s="334" t="s">
        <v>581</v>
      </c>
      <c r="E2986" s="335" t="s">
        <v>8459</v>
      </c>
      <c r="F2986" s="334"/>
      <c r="G2986" s="336" t="s">
        <v>8448</v>
      </c>
    </row>
    <row r="2987" spans="3:7" ht="14.5" x14ac:dyDescent="0.3">
      <c r="C2987" s="344" t="s">
        <v>5658</v>
      </c>
      <c r="D2987" s="318" t="s">
        <v>581</v>
      </c>
      <c r="E2987" s="318" t="s">
        <v>8459</v>
      </c>
      <c r="F2987" s="349">
        <v>461099000</v>
      </c>
      <c r="G2987" s="350" t="s">
        <v>8448</v>
      </c>
    </row>
    <row r="2988" spans="3:7" ht="14.5" x14ac:dyDescent="0.3">
      <c r="C2988" s="325" t="s">
        <v>5656</v>
      </c>
      <c r="D2988" s="326" t="s">
        <v>581</v>
      </c>
      <c r="E2988" s="327"/>
      <c r="F2988" s="326"/>
      <c r="G2988" s="328" t="s">
        <v>8460</v>
      </c>
    </row>
    <row r="2989" spans="3:7" ht="14.5" x14ac:dyDescent="0.3">
      <c r="C2989" s="329" t="s">
        <v>4334</v>
      </c>
      <c r="D2989" s="330" t="s">
        <v>581</v>
      </c>
      <c r="E2989" s="331"/>
      <c r="F2989" s="330"/>
      <c r="G2989" s="332" t="s">
        <v>8460</v>
      </c>
    </row>
    <row r="2990" spans="3:7" ht="14.5" x14ac:dyDescent="0.3">
      <c r="C2990" s="333" t="s">
        <v>4335</v>
      </c>
      <c r="D2990" s="334" t="s">
        <v>581</v>
      </c>
      <c r="E2990" s="335" t="s">
        <v>8461</v>
      </c>
      <c r="F2990" s="334"/>
      <c r="G2990" s="336" t="s">
        <v>8460</v>
      </c>
    </row>
    <row r="2991" spans="3:7" ht="14.5" x14ac:dyDescent="0.3">
      <c r="C2991" s="344" t="s">
        <v>5658</v>
      </c>
      <c r="D2991" s="318" t="s">
        <v>581</v>
      </c>
      <c r="E2991" s="318">
        <v>462000</v>
      </c>
      <c r="F2991" s="349">
        <v>462000001</v>
      </c>
      <c r="G2991" s="350" t="s">
        <v>8462</v>
      </c>
    </row>
    <row r="2992" spans="3:7" ht="14.5" x14ac:dyDescent="0.3">
      <c r="C2992" s="344" t="s">
        <v>5658</v>
      </c>
      <c r="D2992" s="318" t="s">
        <v>581</v>
      </c>
      <c r="E2992" s="318">
        <v>462000</v>
      </c>
      <c r="F2992" s="349">
        <v>462000002</v>
      </c>
      <c r="G2992" s="350" t="s">
        <v>8463</v>
      </c>
    </row>
    <row r="2993" spans="3:7" ht="14.5" x14ac:dyDescent="0.3">
      <c r="C2993" s="344" t="s">
        <v>5658</v>
      </c>
      <c r="D2993" s="318" t="s">
        <v>581</v>
      </c>
      <c r="E2993" s="318">
        <v>462000</v>
      </c>
      <c r="F2993" s="349">
        <v>462000003</v>
      </c>
      <c r="G2993" s="350" t="s">
        <v>8464</v>
      </c>
    </row>
    <row r="2994" spans="3:7" ht="14.5" x14ac:dyDescent="0.3">
      <c r="C2994" s="344" t="s">
        <v>5658</v>
      </c>
      <c r="D2994" s="318" t="s">
        <v>581</v>
      </c>
      <c r="E2994" s="318">
        <v>462000</v>
      </c>
      <c r="F2994" s="349">
        <v>462000004</v>
      </c>
      <c r="G2994" s="350" t="s">
        <v>8465</v>
      </c>
    </row>
    <row r="2995" spans="3:7" ht="14.5" x14ac:dyDescent="0.3">
      <c r="C2995" s="344" t="s">
        <v>5658</v>
      </c>
      <c r="D2995" s="318" t="s">
        <v>581</v>
      </c>
      <c r="E2995" s="318">
        <v>462000</v>
      </c>
      <c r="F2995" s="349">
        <v>462000005</v>
      </c>
      <c r="G2995" s="350" t="s">
        <v>8466</v>
      </c>
    </row>
    <row r="2996" spans="3:7" ht="14.5" x14ac:dyDescent="0.3">
      <c r="C2996" s="344" t="s">
        <v>5658</v>
      </c>
      <c r="D2996" s="318" t="s">
        <v>581</v>
      </c>
      <c r="E2996" s="318">
        <v>462000</v>
      </c>
      <c r="F2996" s="349">
        <v>462000006</v>
      </c>
      <c r="G2996" s="350" t="s">
        <v>8467</v>
      </c>
    </row>
    <row r="2997" spans="3:7" ht="14.5" x14ac:dyDescent="0.3">
      <c r="C2997" s="344" t="s">
        <v>5658</v>
      </c>
      <c r="D2997" s="318" t="s">
        <v>581</v>
      </c>
      <c r="E2997" s="318">
        <v>462000</v>
      </c>
      <c r="F2997" s="349">
        <v>462000007</v>
      </c>
      <c r="G2997" s="350" t="s">
        <v>8468</v>
      </c>
    </row>
    <row r="2998" spans="3:7" ht="14.5" x14ac:dyDescent="0.3">
      <c r="C2998" s="344" t="s">
        <v>5658</v>
      </c>
      <c r="D2998" s="318" t="s">
        <v>581</v>
      </c>
      <c r="E2998" s="318">
        <v>462000</v>
      </c>
      <c r="F2998" s="349">
        <v>462000008</v>
      </c>
      <c r="G2998" s="350" t="s">
        <v>8469</v>
      </c>
    </row>
    <row r="2999" spans="3:7" ht="14.5" x14ac:dyDescent="0.3">
      <c r="C2999" s="344" t="s">
        <v>5658</v>
      </c>
      <c r="D2999" s="318" t="s">
        <v>581</v>
      </c>
      <c r="E2999" s="318">
        <v>462000</v>
      </c>
      <c r="F2999" s="349" t="s">
        <v>8470</v>
      </c>
      <c r="G2999" s="350" t="s">
        <v>8471</v>
      </c>
    </row>
    <row r="3000" spans="3:7" ht="14.5" x14ac:dyDescent="0.3">
      <c r="C3000" s="325" t="s">
        <v>5656</v>
      </c>
      <c r="D3000" s="326" t="s">
        <v>581</v>
      </c>
      <c r="E3000" s="327"/>
      <c r="F3000" s="326"/>
      <c r="G3000" s="328" t="s">
        <v>8472</v>
      </c>
    </row>
    <row r="3001" spans="3:7" ht="14.5" x14ac:dyDescent="0.3">
      <c r="C3001" s="329" t="s">
        <v>4334</v>
      </c>
      <c r="D3001" s="330" t="s">
        <v>581</v>
      </c>
      <c r="E3001" s="331"/>
      <c r="F3001" s="330"/>
      <c r="G3001" s="332" t="s">
        <v>8472</v>
      </c>
    </row>
    <row r="3002" spans="3:7" ht="14.5" x14ac:dyDescent="0.3">
      <c r="C3002" s="333" t="s">
        <v>4335</v>
      </c>
      <c r="D3002" s="334" t="s">
        <v>581</v>
      </c>
      <c r="E3002" s="335" t="s">
        <v>8473</v>
      </c>
      <c r="F3002" s="334"/>
      <c r="G3002" s="336" t="s">
        <v>8474</v>
      </c>
    </row>
    <row r="3003" spans="3:7" ht="14.5" x14ac:dyDescent="0.3">
      <c r="C3003" s="344" t="s">
        <v>5658</v>
      </c>
      <c r="D3003" s="318" t="s">
        <v>581</v>
      </c>
      <c r="E3003" s="318">
        <v>463001</v>
      </c>
      <c r="F3003" s="349">
        <v>463001001</v>
      </c>
      <c r="G3003" s="350" t="s">
        <v>8475</v>
      </c>
    </row>
    <row r="3004" spans="3:7" ht="14.5" x14ac:dyDescent="0.3">
      <c r="C3004" s="344" t="s">
        <v>5658</v>
      </c>
      <c r="D3004" s="318" t="s">
        <v>581</v>
      </c>
      <c r="E3004" s="318">
        <v>463001</v>
      </c>
      <c r="F3004" s="349">
        <v>463001002</v>
      </c>
      <c r="G3004" s="350" t="s">
        <v>8476</v>
      </c>
    </row>
    <row r="3005" spans="3:7" ht="14.5" x14ac:dyDescent="0.3">
      <c r="C3005" s="344" t="s">
        <v>5658</v>
      </c>
      <c r="D3005" s="318" t="s">
        <v>581</v>
      </c>
      <c r="E3005" s="318">
        <v>463001</v>
      </c>
      <c r="F3005" s="349">
        <v>463001003</v>
      </c>
      <c r="G3005" s="350" t="s">
        <v>8477</v>
      </c>
    </row>
    <row r="3006" spans="3:7" ht="14.5" x14ac:dyDescent="0.3">
      <c r="C3006" s="344" t="s">
        <v>5658</v>
      </c>
      <c r="D3006" s="318" t="s">
        <v>581</v>
      </c>
      <c r="E3006" s="318">
        <v>463001</v>
      </c>
      <c r="F3006" s="349">
        <v>463001004</v>
      </c>
      <c r="G3006" s="350" t="s">
        <v>8478</v>
      </c>
    </row>
    <row r="3007" spans="3:7" ht="14.5" x14ac:dyDescent="0.3">
      <c r="C3007" s="344" t="s">
        <v>5658</v>
      </c>
      <c r="D3007" s="318" t="s">
        <v>581</v>
      </c>
      <c r="E3007" s="318">
        <v>463001</v>
      </c>
      <c r="F3007" s="349">
        <v>463001005</v>
      </c>
      <c r="G3007" s="350" t="s">
        <v>8479</v>
      </c>
    </row>
    <row r="3008" spans="3:7" ht="14.5" x14ac:dyDescent="0.3">
      <c r="C3008" s="344" t="s">
        <v>5658</v>
      </c>
      <c r="D3008" s="318" t="s">
        <v>581</v>
      </c>
      <c r="E3008" s="318">
        <v>463001</v>
      </c>
      <c r="F3008" s="349" t="s">
        <v>8480</v>
      </c>
      <c r="G3008" s="350" t="s">
        <v>8481</v>
      </c>
    </row>
    <row r="3009" spans="3:7" ht="14.5" x14ac:dyDescent="0.3">
      <c r="C3009" s="333" t="s">
        <v>5661</v>
      </c>
      <c r="D3009" s="334" t="s">
        <v>581</v>
      </c>
      <c r="E3009" s="335" t="s">
        <v>8482</v>
      </c>
      <c r="F3009" s="334"/>
      <c r="G3009" s="336" t="s">
        <v>8483</v>
      </c>
    </row>
    <row r="3010" spans="3:7" ht="14.5" x14ac:dyDescent="0.3">
      <c r="C3010" s="344" t="s">
        <v>5658</v>
      </c>
      <c r="D3010" s="318" t="s">
        <v>581</v>
      </c>
      <c r="E3010" s="318">
        <v>463002</v>
      </c>
      <c r="F3010" s="349">
        <v>463002001</v>
      </c>
      <c r="G3010" s="350" t="s">
        <v>8484</v>
      </c>
    </row>
    <row r="3011" spans="3:7" ht="14.5" x14ac:dyDescent="0.3">
      <c r="C3011" s="344" t="s">
        <v>5658</v>
      </c>
      <c r="D3011" s="318" t="s">
        <v>581</v>
      </c>
      <c r="E3011" s="318">
        <v>463002</v>
      </c>
      <c r="F3011" s="349">
        <v>463002002</v>
      </c>
      <c r="G3011" s="350" t="s">
        <v>8485</v>
      </c>
    </row>
    <row r="3012" spans="3:7" ht="14.5" x14ac:dyDescent="0.3">
      <c r="C3012" s="344" t="s">
        <v>5658</v>
      </c>
      <c r="D3012" s="318" t="s">
        <v>581</v>
      </c>
      <c r="E3012" s="318">
        <v>463002</v>
      </c>
      <c r="F3012" s="349">
        <v>463002003</v>
      </c>
      <c r="G3012" s="350" t="s">
        <v>8486</v>
      </c>
    </row>
    <row r="3013" spans="3:7" ht="14.5" x14ac:dyDescent="0.3">
      <c r="C3013" s="333" t="s">
        <v>5661</v>
      </c>
      <c r="D3013" s="334" t="s">
        <v>581</v>
      </c>
      <c r="E3013" s="335" t="s">
        <v>8487</v>
      </c>
      <c r="F3013" s="334"/>
      <c r="G3013" s="336" t="s">
        <v>8488</v>
      </c>
    </row>
    <row r="3014" spans="3:7" ht="14.5" x14ac:dyDescent="0.3">
      <c r="C3014" s="344" t="s">
        <v>5658</v>
      </c>
      <c r="D3014" s="318" t="s">
        <v>581</v>
      </c>
      <c r="E3014" s="318">
        <v>463003</v>
      </c>
      <c r="F3014" s="349">
        <v>463003000</v>
      </c>
      <c r="G3014" s="350" t="s">
        <v>8489</v>
      </c>
    </row>
    <row r="3015" spans="3:7" ht="14.5" x14ac:dyDescent="0.3">
      <c r="C3015" s="333" t="s">
        <v>5661</v>
      </c>
      <c r="D3015" s="334" t="s">
        <v>581</v>
      </c>
      <c r="E3015" s="335" t="s">
        <v>8490</v>
      </c>
      <c r="F3015" s="334"/>
      <c r="G3015" s="336" t="s">
        <v>8491</v>
      </c>
    </row>
    <row r="3016" spans="3:7" ht="14.5" x14ac:dyDescent="0.3">
      <c r="C3016" s="344" t="s">
        <v>5658</v>
      </c>
      <c r="D3016" s="318" t="s">
        <v>581</v>
      </c>
      <c r="E3016" s="318">
        <v>463004</v>
      </c>
      <c r="F3016" s="349">
        <v>463004001</v>
      </c>
      <c r="G3016" s="350" t="s">
        <v>8492</v>
      </c>
    </row>
    <row r="3017" spans="3:7" ht="14.5" x14ac:dyDescent="0.3">
      <c r="C3017" s="344" t="s">
        <v>5658</v>
      </c>
      <c r="D3017" s="318" t="s">
        <v>581</v>
      </c>
      <c r="E3017" s="318">
        <v>463004</v>
      </c>
      <c r="F3017" s="349">
        <v>463004002</v>
      </c>
      <c r="G3017" s="350" t="s">
        <v>8493</v>
      </c>
    </row>
    <row r="3018" spans="3:7" ht="14.5" x14ac:dyDescent="0.3">
      <c r="C3018" s="344" t="s">
        <v>5658</v>
      </c>
      <c r="D3018" s="318" t="s">
        <v>581</v>
      </c>
      <c r="E3018" s="318">
        <v>463004</v>
      </c>
      <c r="F3018" s="349">
        <v>463004003</v>
      </c>
      <c r="G3018" s="350" t="s">
        <v>8494</v>
      </c>
    </row>
    <row r="3019" spans="3:7" ht="14.5" x14ac:dyDescent="0.3">
      <c r="C3019" s="344" t="s">
        <v>5658</v>
      </c>
      <c r="D3019" s="318" t="s">
        <v>581</v>
      </c>
      <c r="E3019" s="318">
        <v>463004</v>
      </c>
      <c r="F3019" s="349">
        <v>463004004</v>
      </c>
      <c r="G3019" s="350" t="s">
        <v>8491</v>
      </c>
    </row>
    <row r="3020" spans="3:7" ht="14.5" x14ac:dyDescent="0.3">
      <c r="C3020" s="333" t="s">
        <v>5661</v>
      </c>
      <c r="D3020" s="334" t="s">
        <v>581</v>
      </c>
      <c r="E3020" s="335" t="s">
        <v>8495</v>
      </c>
      <c r="F3020" s="334"/>
      <c r="G3020" s="336" t="s">
        <v>8496</v>
      </c>
    </row>
    <row r="3021" spans="3:7" ht="14.5" x14ac:dyDescent="0.3">
      <c r="C3021" s="344" t="s">
        <v>5658</v>
      </c>
      <c r="D3021" s="318" t="s">
        <v>581</v>
      </c>
      <c r="E3021" s="318">
        <v>463009</v>
      </c>
      <c r="F3021" s="349">
        <v>463009001</v>
      </c>
      <c r="G3021" s="350" t="s">
        <v>8497</v>
      </c>
    </row>
    <row r="3022" spans="3:7" ht="14.5" x14ac:dyDescent="0.3">
      <c r="C3022" s="344" t="s">
        <v>5658</v>
      </c>
      <c r="D3022" s="318" t="s">
        <v>581</v>
      </c>
      <c r="E3022" s="318">
        <v>463009</v>
      </c>
      <c r="F3022" s="349">
        <v>463009002</v>
      </c>
      <c r="G3022" s="350" t="s">
        <v>8498</v>
      </c>
    </row>
    <row r="3023" spans="3:7" ht="14.5" x14ac:dyDescent="0.3">
      <c r="C3023" s="344" t="s">
        <v>5658</v>
      </c>
      <c r="D3023" s="318" t="s">
        <v>581</v>
      </c>
      <c r="E3023" s="318">
        <v>463009</v>
      </c>
      <c r="F3023" s="349">
        <v>463009003</v>
      </c>
      <c r="G3023" s="350" t="s">
        <v>8499</v>
      </c>
    </row>
    <row r="3024" spans="3:7" ht="14.5" x14ac:dyDescent="0.3">
      <c r="C3024" s="344" t="s">
        <v>5658</v>
      </c>
      <c r="D3024" s="318" t="s">
        <v>581</v>
      </c>
      <c r="E3024" s="318">
        <v>463009</v>
      </c>
      <c r="F3024" s="349">
        <v>463009004</v>
      </c>
      <c r="G3024" s="350" t="s">
        <v>8500</v>
      </c>
    </row>
    <row r="3025" spans="3:7" ht="14.5" x14ac:dyDescent="0.3">
      <c r="C3025" s="344" t="s">
        <v>5658</v>
      </c>
      <c r="D3025" s="318" t="s">
        <v>581</v>
      </c>
      <c r="E3025" s="318">
        <v>463009</v>
      </c>
      <c r="F3025" s="349">
        <v>463009005</v>
      </c>
      <c r="G3025" s="350" t="s">
        <v>8501</v>
      </c>
    </row>
    <row r="3026" spans="3:7" ht="14.5" x14ac:dyDescent="0.3">
      <c r="C3026" s="344" t="s">
        <v>5658</v>
      </c>
      <c r="D3026" s="318" t="s">
        <v>581</v>
      </c>
      <c r="E3026" s="318">
        <v>463009</v>
      </c>
      <c r="F3026" s="349">
        <v>463009006</v>
      </c>
      <c r="G3026" s="350" t="s">
        <v>8502</v>
      </c>
    </row>
    <row r="3027" spans="3:7" ht="14.5" x14ac:dyDescent="0.3">
      <c r="C3027" s="344" t="s">
        <v>5658</v>
      </c>
      <c r="D3027" s="318" t="s">
        <v>581</v>
      </c>
      <c r="E3027" s="318">
        <v>463009</v>
      </c>
      <c r="F3027" s="349">
        <v>463009007</v>
      </c>
      <c r="G3027" s="350" t="s">
        <v>8503</v>
      </c>
    </row>
    <row r="3028" spans="3:7" ht="14.5" x14ac:dyDescent="0.3">
      <c r="C3028" s="344" t="s">
        <v>5658</v>
      </c>
      <c r="D3028" s="318" t="s">
        <v>581</v>
      </c>
      <c r="E3028" s="318">
        <v>463009</v>
      </c>
      <c r="F3028" s="349" t="s">
        <v>8504</v>
      </c>
      <c r="G3028" s="350" t="s">
        <v>8505</v>
      </c>
    </row>
    <row r="3029" spans="3:7" ht="14.5" x14ac:dyDescent="0.3">
      <c r="C3029" s="333" t="s">
        <v>4335</v>
      </c>
      <c r="D3029" s="334" t="s">
        <v>581</v>
      </c>
      <c r="E3029" s="335" t="s">
        <v>8506</v>
      </c>
      <c r="F3029" s="334"/>
      <c r="G3029" s="336" t="s">
        <v>8472</v>
      </c>
    </row>
    <row r="3030" spans="3:7" ht="14.5" x14ac:dyDescent="0.3">
      <c r="C3030" s="344" t="s">
        <v>5658</v>
      </c>
      <c r="D3030" s="318" t="s">
        <v>581</v>
      </c>
      <c r="E3030" s="318" t="s">
        <v>8506</v>
      </c>
      <c r="F3030" s="349">
        <v>463099000</v>
      </c>
      <c r="G3030" s="350" t="s">
        <v>8472</v>
      </c>
    </row>
    <row r="3031" spans="3:7" ht="14.5" x14ac:dyDescent="0.3">
      <c r="C3031" s="325" t="s">
        <v>5656</v>
      </c>
      <c r="D3031" s="326" t="s">
        <v>581</v>
      </c>
      <c r="E3031" s="327"/>
      <c r="F3031" s="326"/>
      <c r="G3031" s="328" t="s">
        <v>8507</v>
      </c>
    </row>
    <row r="3032" spans="3:7" ht="14.5" x14ac:dyDescent="0.3">
      <c r="C3032" s="329" t="s">
        <v>4334</v>
      </c>
      <c r="D3032" s="330" t="s">
        <v>581</v>
      </c>
      <c r="E3032" s="331"/>
      <c r="F3032" s="330"/>
      <c r="G3032" s="332" t="s">
        <v>8508</v>
      </c>
    </row>
    <row r="3033" spans="3:7" ht="14.5" x14ac:dyDescent="0.3">
      <c r="C3033" s="333" t="s">
        <v>4335</v>
      </c>
      <c r="D3033" s="334" t="s">
        <v>581</v>
      </c>
      <c r="E3033" s="335" t="s">
        <v>8509</v>
      </c>
      <c r="F3033" s="334"/>
      <c r="G3033" s="336" t="s">
        <v>8510</v>
      </c>
    </row>
    <row r="3034" spans="3:7" ht="14.5" x14ac:dyDescent="0.3">
      <c r="C3034" s="344" t="s">
        <v>5658</v>
      </c>
      <c r="D3034" s="318" t="s">
        <v>581</v>
      </c>
      <c r="E3034" s="318">
        <v>464101</v>
      </c>
      <c r="F3034" s="349">
        <v>464101001</v>
      </c>
      <c r="G3034" s="350" t="s">
        <v>8511</v>
      </c>
    </row>
    <row r="3035" spans="3:7" ht="14.5" x14ac:dyDescent="0.3">
      <c r="C3035" s="344" t="s">
        <v>5658</v>
      </c>
      <c r="D3035" s="318" t="s">
        <v>581</v>
      </c>
      <c r="E3035" s="318">
        <v>464101</v>
      </c>
      <c r="F3035" s="349">
        <v>464101002</v>
      </c>
      <c r="G3035" s="350" t="s">
        <v>8512</v>
      </c>
    </row>
    <row r="3036" spans="3:7" ht="14.5" x14ac:dyDescent="0.3">
      <c r="C3036" s="344" t="s">
        <v>5658</v>
      </c>
      <c r="D3036" s="318" t="s">
        <v>581</v>
      </c>
      <c r="E3036" s="318">
        <v>464101</v>
      </c>
      <c r="F3036" s="349">
        <v>464101003</v>
      </c>
      <c r="G3036" s="351" t="s">
        <v>8513</v>
      </c>
    </row>
    <row r="3037" spans="3:7" ht="14.5" x14ac:dyDescent="0.3">
      <c r="C3037" s="344" t="s">
        <v>5658</v>
      </c>
      <c r="D3037" s="318" t="s">
        <v>581</v>
      </c>
      <c r="E3037" s="318">
        <v>464101</v>
      </c>
      <c r="F3037" s="349">
        <v>464101004</v>
      </c>
      <c r="G3037" s="350" t="s">
        <v>8514</v>
      </c>
    </row>
    <row r="3038" spans="3:7" ht="14.5" x14ac:dyDescent="0.3">
      <c r="C3038" s="344" t="s">
        <v>5658</v>
      </c>
      <c r="D3038" s="318" t="s">
        <v>581</v>
      </c>
      <c r="E3038" s="318">
        <v>464101</v>
      </c>
      <c r="F3038" s="349">
        <v>464101005</v>
      </c>
      <c r="G3038" s="186" t="s">
        <v>8515</v>
      </c>
    </row>
    <row r="3039" spans="3:7" ht="14.5" x14ac:dyDescent="0.3">
      <c r="C3039" s="344" t="s">
        <v>5658</v>
      </c>
      <c r="D3039" s="318" t="s">
        <v>581</v>
      </c>
      <c r="E3039" s="318">
        <v>464101</v>
      </c>
      <c r="F3039" s="349">
        <v>464101006</v>
      </c>
      <c r="G3039" s="350" t="s">
        <v>8516</v>
      </c>
    </row>
    <row r="3040" spans="3:7" ht="14.5" x14ac:dyDescent="0.3">
      <c r="C3040" s="344" t="s">
        <v>5658</v>
      </c>
      <c r="D3040" s="318" t="s">
        <v>581</v>
      </c>
      <c r="E3040" s="318">
        <v>464101</v>
      </c>
      <c r="F3040" s="349">
        <v>464101007</v>
      </c>
      <c r="G3040" s="350" t="s">
        <v>8517</v>
      </c>
    </row>
    <row r="3041" spans="3:7" ht="14.5" x14ac:dyDescent="0.3">
      <c r="C3041" s="344" t="s">
        <v>5658</v>
      </c>
      <c r="D3041" s="318" t="s">
        <v>581</v>
      </c>
      <c r="E3041" s="318">
        <v>464101</v>
      </c>
      <c r="F3041" s="349">
        <v>464101008</v>
      </c>
      <c r="G3041" s="350" t="s">
        <v>8518</v>
      </c>
    </row>
    <row r="3042" spans="3:7" ht="14.5" x14ac:dyDescent="0.3">
      <c r="C3042" s="344" t="s">
        <v>5658</v>
      </c>
      <c r="D3042" s="318" t="s">
        <v>581</v>
      </c>
      <c r="E3042" s="318">
        <v>464101</v>
      </c>
      <c r="F3042" s="349">
        <v>464101009</v>
      </c>
      <c r="G3042" s="350" t="s">
        <v>8519</v>
      </c>
    </row>
    <row r="3043" spans="3:7" ht="14.5" x14ac:dyDescent="0.3">
      <c r="C3043" s="344" t="s">
        <v>5658</v>
      </c>
      <c r="D3043" s="318" t="s">
        <v>581</v>
      </c>
      <c r="E3043" s="318">
        <v>464101</v>
      </c>
      <c r="F3043" s="349" t="s">
        <v>8520</v>
      </c>
      <c r="G3043" s="350" t="s">
        <v>8521</v>
      </c>
    </row>
    <row r="3044" spans="3:7" ht="14.5" x14ac:dyDescent="0.3">
      <c r="C3044" s="333" t="s">
        <v>4335</v>
      </c>
      <c r="D3044" s="334" t="s">
        <v>581</v>
      </c>
      <c r="E3044" s="335" t="s">
        <v>8522</v>
      </c>
      <c r="F3044" s="334"/>
      <c r="G3044" s="336" t="s">
        <v>8523</v>
      </c>
    </row>
    <row r="3045" spans="3:7" ht="14.5" x14ac:dyDescent="0.3">
      <c r="C3045" s="344" t="s">
        <v>5658</v>
      </c>
      <c r="D3045" s="318" t="s">
        <v>581</v>
      </c>
      <c r="E3045" s="318">
        <v>464102</v>
      </c>
      <c r="F3045" s="349">
        <v>464102000</v>
      </c>
      <c r="G3045" s="350" t="s">
        <v>8523</v>
      </c>
    </row>
    <row r="3046" spans="3:7" ht="14.5" x14ac:dyDescent="0.3">
      <c r="C3046" s="333" t="s">
        <v>4335</v>
      </c>
      <c r="D3046" s="334" t="s">
        <v>581</v>
      </c>
      <c r="E3046" s="335" t="s">
        <v>8524</v>
      </c>
      <c r="F3046" s="334"/>
      <c r="G3046" s="336" t="s">
        <v>8508</v>
      </c>
    </row>
    <row r="3047" spans="3:7" ht="14.5" x14ac:dyDescent="0.3">
      <c r="C3047" s="344" t="s">
        <v>5658</v>
      </c>
      <c r="D3047" s="318" t="s">
        <v>581</v>
      </c>
      <c r="E3047" s="318" t="s">
        <v>8524</v>
      </c>
      <c r="F3047" s="349">
        <v>464199000</v>
      </c>
      <c r="G3047" s="350" t="s">
        <v>8525</v>
      </c>
    </row>
    <row r="3048" spans="3:7" ht="14.5" x14ac:dyDescent="0.3">
      <c r="C3048" s="329" t="s">
        <v>4334</v>
      </c>
      <c r="D3048" s="330" t="s">
        <v>581</v>
      </c>
      <c r="E3048" s="331"/>
      <c r="F3048" s="330"/>
      <c r="G3048" s="332" t="s">
        <v>8526</v>
      </c>
    </row>
    <row r="3049" spans="3:7" ht="14.5" x14ac:dyDescent="0.3">
      <c r="C3049" s="333" t="s">
        <v>4335</v>
      </c>
      <c r="D3049" s="334" t="s">
        <v>581</v>
      </c>
      <c r="E3049" s="335" t="s">
        <v>8527</v>
      </c>
      <c r="F3049" s="334"/>
      <c r="G3049" s="336" t="s">
        <v>8528</v>
      </c>
    </row>
    <row r="3050" spans="3:7" ht="14.5" x14ac:dyDescent="0.3">
      <c r="C3050" s="344" t="s">
        <v>5658</v>
      </c>
      <c r="D3050" s="318" t="s">
        <v>581</v>
      </c>
      <c r="E3050" s="318">
        <v>464901</v>
      </c>
      <c r="F3050" s="349">
        <v>464901001</v>
      </c>
      <c r="G3050" s="350" t="s">
        <v>8529</v>
      </c>
    </row>
    <row r="3051" spans="3:7" ht="14.5" x14ac:dyDescent="0.3">
      <c r="C3051" s="344" t="s">
        <v>5658</v>
      </c>
      <c r="D3051" s="318" t="s">
        <v>581</v>
      </c>
      <c r="E3051" s="318">
        <v>464901</v>
      </c>
      <c r="F3051" s="349">
        <v>464901002</v>
      </c>
      <c r="G3051" s="350" t="s">
        <v>8530</v>
      </c>
    </row>
    <row r="3052" spans="3:7" ht="14.5" x14ac:dyDescent="0.3">
      <c r="C3052" s="344" t="s">
        <v>5658</v>
      </c>
      <c r="D3052" s="318" t="s">
        <v>581</v>
      </c>
      <c r="E3052" s="318">
        <v>464901</v>
      </c>
      <c r="F3052" s="349">
        <v>464901003</v>
      </c>
      <c r="G3052" s="350" t="s">
        <v>8531</v>
      </c>
    </row>
    <row r="3053" spans="3:7" ht="14.5" x14ac:dyDescent="0.3">
      <c r="C3053" s="344" t="s">
        <v>5658</v>
      </c>
      <c r="D3053" s="318" t="s">
        <v>581</v>
      </c>
      <c r="E3053" s="318">
        <v>464901</v>
      </c>
      <c r="F3053" s="349">
        <v>464901004</v>
      </c>
      <c r="G3053" s="350" t="s">
        <v>8532</v>
      </c>
    </row>
    <row r="3054" spans="3:7" ht="14.5" x14ac:dyDescent="0.3">
      <c r="C3054" s="344" t="s">
        <v>5658</v>
      </c>
      <c r="D3054" s="318" t="s">
        <v>581</v>
      </c>
      <c r="E3054" s="318">
        <v>464901</v>
      </c>
      <c r="F3054" s="349">
        <v>464901005</v>
      </c>
      <c r="G3054" s="350" t="s">
        <v>8533</v>
      </c>
    </row>
    <row r="3055" spans="3:7" ht="14.5" x14ac:dyDescent="0.3">
      <c r="C3055" s="344" t="s">
        <v>5658</v>
      </c>
      <c r="D3055" s="318" t="s">
        <v>581</v>
      </c>
      <c r="E3055" s="318">
        <v>464901</v>
      </c>
      <c r="F3055" s="349">
        <v>464901006</v>
      </c>
      <c r="G3055" s="350" t="s">
        <v>8534</v>
      </c>
    </row>
    <row r="3056" spans="3:7" ht="14.5" x14ac:dyDescent="0.3">
      <c r="C3056" s="344" t="s">
        <v>5658</v>
      </c>
      <c r="D3056" s="318" t="s">
        <v>581</v>
      </c>
      <c r="E3056" s="318">
        <v>464901</v>
      </c>
      <c r="F3056" s="349">
        <v>464901007</v>
      </c>
      <c r="G3056" s="350" t="s">
        <v>8535</v>
      </c>
    </row>
    <row r="3057" spans="3:7" ht="14.5" x14ac:dyDescent="0.3">
      <c r="C3057" s="344" t="s">
        <v>5658</v>
      </c>
      <c r="D3057" s="318" t="s">
        <v>581</v>
      </c>
      <c r="E3057" s="318">
        <v>464901</v>
      </c>
      <c r="F3057" s="349">
        <v>464901008</v>
      </c>
      <c r="G3057" s="350" t="s">
        <v>8536</v>
      </c>
    </row>
    <row r="3058" spans="3:7" ht="14.5" x14ac:dyDescent="0.3">
      <c r="C3058" s="344" t="s">
        <v>5658</v>
      </c>
      <c r="D3058" s="318" t="s">
        <v>581</v>
      </c>
      <c r="E3058" s="318">
        <v>464901</v>
      </c>
      <c r="F3058" s="349">
        <v>464901009</v>
      </c>
      <c r="G3058" s="350" t="s">
        <v>8537</v>
      </c>
    </row>
    <row r="3059" spans="3:7" ht="14.5" x14ac:dyDescent="0.3">
      <c r="C3059" s="344" t="s">
        <v>5658</v>
      </c>
      <c r="D3059" s="318" t="s">
        <v>581</v>
      </c>
      <c r="E3059" s="318">
        <v>464901</v>
      </c>
      <c r="F3059" s="349">
        <v>464901010</v>
      </c>
      <c r="G3059" s="350" t="s">
        <v>8538</v>
      </c>
    </row>
    <row r="3060" spans="3:7" ht="14.5" x14ac:dyDescent="0.3">
      <c r="C3060" s="344" t="s">
        <v>5658</v>
      </c>
      <c r="D3060" s="318" t="s">
        <v>581</v>
      </c>
      <c r="E3060" s="318">
        <v>464901</v>
      </c>
      <c r="F3060" s="349" t="s">
        <v>8539</v>
      </c>
      <c r="G3060" s="350" t="s">
        <v>8540</v>
      </c>
    </row>
    <row r="3061" spans="3:7" ht="14.5" x14ac:dyDescent="0.3">
      <c r="C3061" s="333" t="s">
        <v>4335</v>
      </c>
      <c r="D3061" s="334" t="s">
        <v>581</v>
      </c>
      <c r="E3061" s="335" t="s">
        <v>8541</v>
      </c>
      <c r="F3061" s="334"/>
      <c r="G3061" s="336" t="s">
        <v>8542</v>
      </c>
    </row>
    <row r="3062" spans="3:7" ht="14.5" x14ac:dyDescent="0.3">
      <c r="C3062" s="344" t="s">
        <v>5658</v>
      </c>
      <c r="D3062" s="318" t="s">
        <v>581</v>
      </c>
      <c r="E3062" s="318">
        <v>464902</v>
      </c>
      <c r="F3062" s="349">
        <v>464902001</v>
      </c>
      <c r="G3062" s="350" t="s">
        <v>8543</v>
      </c>
    </row>
    <row r="3063" spans="3:7" ht="14.5" x14ac:dyDescent="0.3">
      <c r="C3063" s="344" t="s">
        <v>5658</v>
      </c>
      <c r="D3063" s="318" t="s">
        <v>581</v>
      </c>
      <c r="E3063" s="318">
        <v>464902</v>
      </c>
      <c r="F3063" s="349">
        <v>464902002</v>
      </c>
      <c r="G3063" s="350" t="s">
        <v>8544</v>
      </c>
    </row>
    <row r="3064" spans="3:7" ht="14.5" x14ac:dyDescent="0.3">
      <c r="C3064" s="344" t="s">
        <v>5658</v>
      </c>
      <c r="D3064" s="318" t="s">
        <v>581</v>
      </c>
      <c r="E3064" s="318">
        <v>464902</v>
      </c>
      <c r="F3064" s="349">
        <v>464902003</v>
      </c>
      <c r="G3064" s="350" t="s">
        <v>8545</v>
      </c>
    </row>
    <row r="3065" spans="3:7" ht="14.5" x14ac:dyDescent="0.3">
      <c r="C3065" s="344" t="s">
        <v>5658</v>
      </c>
      <c r="D3065" s="318" t="s">
        <v>581</v>
      </c>
      <c r="E3065" s="318">
        <v>464902</v>
      </c>
      <c r="F3065" s="349" t="s">
        <v>8546</v>
      </c>
      <c r="G3065" s="350" t="s">
        <v>8547</v>
      </c>
    </row>
    <row r="3066" spans="3:7" ht="14.5" x14ac:dyDescent="0.3">
      <c r="C3066" s="333" t="s">
        <v>4335</v>
      </c>
      <c r="D3066" s="334" t="s">
        <v>581</v>
      </c>
      <c r="E3066" s="335" t="s">
        <v>8548</v>
      </c>
      <c r="F3066" s="334"/>
      <c r="G3066" s="336" t="s">
        <v>8549</v>
      </c>
    </row>
    <row r="3067" spans="3:7" ht="14.5" x14ac:dyDescent="0.3">
      <c r="C3067" s="344" t="s">
        <v>5658</v>
      </c>
      <c r="D3067" s="318" t="s">
        <v>581</v>
      </c>
      <c r="E3067" s="318">
        <v>464903</v>
      </c>
      <c r="F3067" s="349">
        <v>464903001</v>
      </c>
      <c r="G3067" s="350" t="s">
        <v>8550</v>
      </c>
    </row>
    <row r="3068" spans="3:7" ht="14.5" x14ac:dyDescent="0.3">
      <c r="C3068" s="344" t="s">
        <v>5658</v>
      </c>
      <c r="D3068" s="318" t="s">
        <v>581</v>
      </c>
      <c r="E3068" s="318">
        <v>464903</v>
      </c>
      <c r="F3068" s="349">
        <v>464903002</v>
      </c>
      <c r="G3068" s="350" t="s">
        <v>8551</v>
      </c>
    </row>
    <row r="3069" spans="3:7" ht="14.5" x14ac:dyDescent="0.3">
      <c r="C3069" s="344" t="s">
        <v>5658</v>
      </c>
      <c r="D3069" s="318" t="s">
        <v>581</v>
      </c>
      <c r="E3069" s="318">
        <v>464903</v>
      </c>
      <c r="F3069" s="349">
        <v>464903003</v>
      </c>
      <c r="G3069" s="350" t="s">
        <v>8552</v>
      </c>
    </row>
    <row r="3070" spans="3:7" ht="14.5" x14ac:dyDescent="0.3">
      <c r="C3070" s="344" t="s">
        <v>5658</v>
      </c>
      <c r="D3070" s="318" t="s">
        <v>581</v>
      </c>
      <c r="E3070" s="318">
        <v>464903</v>
      </c>
      <c r="F3070" s="349">
        <v>464903004</v>
      </c>
      <c r="G3070" s="350" t="s">
        <v>8553</v>
      </c>
    </row>
    <row r="3071" spans="3:7" ht="14.5" x14ac:dyDescent="0.3">
      <c r="C3071" s="344" t="s">
        <v>5658</v>
      </c>
      <c r="D3071" s="318" t="s">
        <v>581</v>
      </c>
      <c r="E3071" s="318">
        <v>464903</v>
      </c>
      <c r="F3071" s="349">
        <v>464903005</v>
      </c>
      <c r="G3071" s="350" t="s">
        <v>8549</v>
      </c>
    </row>
    <row r="3072" spans="3:7" ht="14.5" x14ac:dyDescent="0.3">
      <c r="C3072" s="333" t="s">
        <v>4335</v>
      </c>
      <c r="D3072" s="334" t="s">
        <v>581</v>
      </c>
      <c r="E3072" s="335" t="s">
        <v>8554</v>
      </c>
      <c r="F3072" s="334"/>
      <c r="G3072" s="336" t="s">
        <v>8555</v>
      </c>
    </row>
    <row r="3073" spans="3:7" ht="14.5" x14ac:dyDescent="0.3">
      <c r="C3073" s="344" t="s">
        <v>5658</v>
      </c>
      <c r="D3073" s="318" t="s">
        <v>581</v>
      </c>
      <c r="E3073" s="318">
        <v>464909</v>
      </c>
      <c r="F3073" s="349">
        <v>464909001</v>
      </c>
      <c r="G3073" s="350" t="s">
        <v>8556</v>
      </c>
    </row>
    <row r="3074" spans="3:7" ht="14.5" x14ac:dyDescent="0.3">
      <c r="C3074" s="344" t="s">
        <v>5658</v>
      </c>
      <c r="D3074" s="318" t="s">
        <v>581</v>
      </c>
      <c r="E3074" s="318">
        <v>464909</v>
      </c>
      <c r="F3074" s="349">
        <v>464909002</v>
      </c>
      <c r="G3074" s="350" t="s">
        <v>8557</v>
      </c>
    </row>
    <row r="3075" spans="3:7" ht="14.5" x14ac:dyDescent="0.3">
      <c r="C3075" s="344" t="s">
        <v>5658</v>
      </c>
      <c r="D3075" s="318" t="s">
        <v>581</v>
      </c>
      <c r="E3075" s="318">
        <v>464909</v>
      </c>
      <c r="F3075" s="349">
        <v>464909003</v>
      </c>
      <c r="G3075" s="350" t="s">
        <v>8558</v>
      </c>
    </row>
    <row r="3076" spans="3:7" ht="14.5" x14ac:dyDescent="0.3">
      <c r="C3076" s="344" t="s">
        <v>5658</v>
      </c>
      <c r="D3076" s="318" t="s">
        <v>581</v>
      </c>
      <c r="E3076" s="318">
        <v>464909</v>
      </c>
      <c r="F3076" s="349">
        <v>464909004</v>
      </c>
      <c r="G3076" s="350" t="s">
        <v>8559</v>
      </c>
    </row>
    <row r="3077" spans="3:7" ht="14.5" x14ac:dyDescent="0.3">
      <c r="C3077" s="344" t="s">
        <v>5658</v>
      </c>
      <c r="D3077" s="318" t="s">
        <v>581</v>
      </c>
      <c r="E3077" s="318">
        <v>464909</v>
      </c>
      <c r="F3077" s="349">
        <v>464909005</v>
      </c>
      <c r="G3077" s="350" t="s">
        <v>8560</v>
      </c>
    </row>
    <row r="3078" spans="3:7" ht="14.5" x14ac:dyDescent="0.3">
      <c r="C3078" s="344" t="s">
        <v>5658</v>
      </c>
      <c r="D3078" s="318" t="s">
        <v>581</v>
      </c>
      <c r="E3078" s="318">
        <v>464909</v>
      </c>
      <c r="F3078" s="349" t="s">
        <v>8561</v>
      </c>
      <c r="G3078" s="350" t="s">
        <v>8562</v>
      </c>
    </row>
    <row r="3079" spans="3:7" ht="14.5" x14ac:dyDescent="0.3">
      <c r="C3079" s="325" t="s">
        <v>5656</v>
      </c>
      <c r="D3079" s="326" t="s">
        <v>581</v>
      </c>
      <c r="E3079" s="327"/>
      <c r="F3079" s="326"/>
      <c r="G3079" s="328" t="s">
        <v>8563</v>
      </c>
    </row>
    <row r="3080" spans="3:7" ht="14.5" x14ac:dyDescent="0.3">
      <c r="C3080" s="329" t="s">
        <v>4334</v>
      </c>
      <c r="D3080" s="330" t="s">
        <v>581</v>
      </c>
      <c r="E3080" s="331"/>
      <c r="F3080" s="330"/>
      <c r="G3080" s="332" t="s">
        <v>8564</v>
      </c>
    </row>
    <row r="3081" spans="3:7" ht="14.5" x14ac:dyDescent="0.3">
      <c r="C3081" s="333" t="s">
        <v>4335</v>
      </c>
      <c r="D3081" s="334" t="s">
        <v>581</v>
      </c>
      <c r="E3081" s="335">
        <v>465100</v>
      </c>
      <c r="F3081" s="334"/>
      <c r="G3081" s="336" t="s">
        <v>8564</v>
      </c>
    </row>
    <row r="3082" spans="3:7" ht="14.5" x14ac:dyDescent="0.3">
      <c r="C3082" s="344" t="s">
        <v>5658</v>
      </c>
      <c r="D3082" s="318" t="s">
        <v>581</v>
      </c>
      <c r="E3082" s="318">
        <v>465100</v>
      </c>
      <c r="F3082" s="349">
        <v>465100001</v>
      </c>
      <c r="G3082" s="350" t="s">
        <v>8565</v>
      </c>
    </row>
    <row r="3083" spans="3:7" ht="14.5" x14ac:dyDescent="0.3">
      <c r="C3083" s="344" t="s">
        <v>5658</v>
      </c>
      <c r="D3083" s="318" t="s">
        <v>581</v>
      </c>
      <c r="E3083" s="318">
        <v>465100</v>
      </c>
      <c r="F3083" s="349">
        <v>465100002</v>
      </c>
      <c r="G3083" s="350" t="s">
        <v>5524</v>
      </c>
    </row>
    <row r="3084" spans="3:7" ht="14.5" x14ac:dyDescent="0.3">
      <c r="C3084" s="344" t="s">
        <v>5658</v>
      </c>
      <c r="D3084" s="318" t="s">
        <v>581</v>
      </c>
      <c r="E3084" s="318">
        <v>465100</v>
      </c>
      <c r="F3084" s="349">
        <v>465100003</v>
      </c>
      <c r="G3084" s="350" t="s">
        <v>8566</v>
      </c>
    </row>
    <row r="3085" spans="3:7" ht="14.5" x14ac:dyDescent="0.3">
      <c r="C3085" s="333" t="s">
        <v>4335</v>
      </c>
      <c r="D3085" s="334" t="s">
        <v>581</v>
      </c>
      <c r="E3085" s="335">
        <v>465199</v>
      </c>
      <c r="F3085" s="334"/>
      <c r="G3085" s="336" t="s">
        <v>8564</v>
      </c>
    </row>
    <row r="3086" spans="3:7" ht="14.5" x14ac:dyDescent="0.3">
      <c r="C3086" s="344" t="s">
        <v>5658</v>
      </c>
      <c r="D3086" s="318" t="s">
        <v>581</v>
      </c>
      <c r="E3086" s="318">
        <v>465199</v>
      </c>
      <c r="F3086" s="349">
        <v>465199000</v>
      </c>
      <c r="G3086" s="350" t="s">
        <v>8564</v>
      </c>
    </row>
    <row r="3087" spans="3:7" ht="14.5" x14ac:dyDescent="0.3">
      <c r="C3087" s="329" t="s">
        <v>4334</v>
      </c>
      <c r="D3087" s="330" t="s">
        <v>581</v>
      </c>
      <c r="E3087" s="331"/>
      <c r="F3087" s="330"/>
      <c r="G3087" s="332" t="s">
        <v>8567</v>
      </c>
    </row>
    <row r="3088" spans="3:7" ht="14.5" x14ac:dyDescent="0.3">
      <c r="C3088" s="333" t="s">
        <v>4335</v>
      </c>
      <c r="D3088" s="334" t="s">
        <v>581</v>
      </c>
      <c r="E3088" s="335" t="s">
        <v>8568</v>
      </c>
      <c r="F3088" s="334"/>
      <c r="G3088" s="336" t="s">
        <v>8567</v>
      </c>
    </row>
    <row r="3089" spans="3:7" ht="14.5" x14ac:dyDescent="0.3">
      <c r="C3089" s="344" t="s">
        <v>5658</v>
      </c>
      <c r="D3089" s="318" t="s">
        <v>581</v>
      </c>
      <c r="E3089" s="318">
        <v>465200</v>
      </c>
      <c r="F3089" s="349">
        <v>465200001</v>
      </c>
      <c r="G3089" s="350" t="s">
        <v>8569</v>
      </c>
    </row>
    <row r="3090" spans="3:7" ht="14.5" x14ac:dyDescent="0.3">
      <c r="C3090" s="344" t="s">
        <v>5658</v>
      </c>
      <c r="D3090" s="318" t="s">
        <v>581</v>
      </c>
      <c r="E3090" s="318">
        <v>465200</v>
      </c>
      <c r="F3090" s="349">
        <v>465200002</v>
      </c>
      <c r="G3090" s="350" t="s">
        <v>8570</v>
      </c>
    </row>
    <row r="3091" spans="3:7" ht="14.5" x14ac:dyDescent="0.3">
      <c r="C3091" s="344" t="s">
        <v>5658</v>
      </c>
      <c r="D3091" s="318" t="s">
        <v>581</v>
      </c>
      <c r="E3091" s="318">
        <v>465200</v>
      </c>
      <c r="F3091" s="349">
        <v>465200003</v>
      </c>
      <c r="G3091" s="350" t="s">
        <v>8571</v>
      </c>
    </row>
    <row r="3092" spans="3:7" ht="14.5" x14ac:dyDescent="0.3">
      <c r="C3092" s="344" t="s">
        <v>5658</v>
      </c>
      <c r="D3092" s="318" t="s">
        <v>581</v>
      </c>
      <c r="E3092" s="318">
        <v>465200</v>
      </c>
      <c r="F3092" s="349">
        <v>465200004</v>
      </c>
      <c r="G3092" s="350" t="s">
        <v>8572</v>
      </c>
    </row>
    <row r="3093" spans="3:7" ht="14.5" x14ac:dyDescent="0.3">
      <c r="C3093" s="344" t="s">
        <v>5658</v>
      </c>
      <c r="D3093" s="318" t="s">
        <v>581</v>
      </c>
      <c r="E3093" s="318">
        <v>465200</v>
      </c>
      <c r="F3093" s="349">
        <v>465200005</v>
      </c>
      <c r="G3093" s="350" t="s">
        <v>8573</v>
      </c>
    </row>
    <row r="3094" spans="3:7" ht="14.5" x14ac:dyDescent="0.3">
      <c r="C3094" s="344" t="s">
        <v>5658</v>
      </c>
      <c r="D3094" s="318" t="s">
        <v>581</v>
      </c>
      <c r="E3094" s="318">
        <v>465200</v>
      </c>
      <c r="F3094" s="349">
        <v>465200006</v>
      </c>
      <c r="G3094" s="350" t="s">
        <v>8574</v>
      </c>
    </row>
    <row r="3095" spans="3:7" ht="14.5" x14ac:dyDescent="0.3">
      <c r="C3095" s="344" t="s">
        <v>5658</v>
      </c>
      <c r="D3095" s="318" t="s">
        <v>581</v>
      </c>
      <c r="E3095" s="318">
        <v>465200</v>
      </c>
      <c r="F3095" s="349" t="s">
        <v>8575</v>
      </c>
      <c r="G3095" s="350" t="s">
        <v>8576</v>
      </c>
    </row>
    <row r="3096" spans="3:7" ht="14.5" x14ac:dyDescent="0.3">
      <c r="C3096" s="333" t="s">
        <v>4335</v>
      </c>
      <c r="D3096" s="334" t="s">
        <v>581</v>
      </c>
      <c r="E3096" s="335" t="s">
        <v>8577</v>
      </c>
      <c r="F3096" s="334"/>
      <c r="G3096" s="336" t="s">
        <v>8567</v>
      </c>
    </row>
    <row r="3097" spans="3:7" ht="14.5" x14ac:dyDescent="0.3">
      <c r="C3097" s="344" t="s">
        <v>5658</v>
      </c>
      <c r="D3097" s="318" t="s">
        <v>581</v>
      </c>
      <c r="E3097" s="318" t="s">
        <v>8577</v>
      </c>
      <c r="F3097" s="349">
        <v>465299000</v>
      </c>
      <c r="G3097" s="350" t="s">
        <v>8567</v>
      </c>
    </row>
    <row r="3098" spans="3:7" ht="14.5" x14ac:dyDescent="0.3">
      <c r="C3098" s="329" t="s">
        <v>4334</v>
      </c>
      <c r="D3098" s="330" t="s">
        <v>581</v>
      </c>
      <c r="E3098" s="331"/>
      <c r="F3098" s="330"/>
      <c r="G3098" s="332" t="s">
        <v>8578</v>
      </c>
    </row>
    <row r="3099" spans="3:7" ht="14.5" x14ac:dyDescent="0.3">
      <c r="C3099" s="333" t="s">
        <v>4335</v>
      </c>
      <c r="D3099" s="334" t="s">
        <v>581</v>
      </c>
      <c r="E3099" s="335" t="s">
        <v>8579</v>
      </c>
      <c r="F3099" s="334"/>
      <c r="G3099" s="336" t="s">
        <v>8578</v>
      </c>
    </row>
    <row r="3100" spans="3:7" ht="14.5" x14ac:dyDescent="0.3">
      <c r="C3100" s="344" t="s">
        <v>5658</v>
      </c>
      <c r="D3100" s="318" t="s">
        <v>581</v>
      </c>
      <c r="E3100" s="318">
        <v>465300</v>
      </c>
      <c r="F3100" s="349">
        <v>465300001</v>
      </c>
      <c r="G3100" s="350" t="s">
        <v>8580</v>
      </c>
    </row>
    <row r="3101" spans="3:7" ht="14.5" x14ac:dyDescent="0.3">
      <c r="C3101" s="344" t="s">
        <v>5658</v>
      </c>
      <c r="D3101" s="318" t="s">
        <v>581</v>
      </c>
      <c r="E3101" s="318">
        <v>465300</v>
      </c>
      <c r="F3101" s="349">
        <v>465300002</v>
      </c>
      <c r="G3101" s="350" t="s">
        <v>8581</v>
      </c>
    </row>
    <row r="3102" spans="3:7" ht="14.5" x14ac:dyDescent="0.3">
      <c r="C3102" s="344" t="s">
        <v>5658</v>
      </c>
      <c r="D3102" s="318" t="s">
        <v>581</v>
      </c>
      <c r="E3102" s="318">
        <v>465300</v>
      </c>
      <c r="F3102" s="349">
        <v>465300003</v>
      </c>
      <c r="G3102" s="350" t="s">
        <v>8582</v>
      </c>
    </row>
    <row r="3103" spans="3:7" ht="14.5" x14ac:dyDescent="0.3">
      <c r="C3103" s="344" t="s">
        <v>5658</v>
      </c>
      <c r="D3103" s="318" t="s">
        <v>581</v>
      </c>
      <c r="E3103" s="318">
        <v>465300</v>
      </c>
      <c r="F3103" s="349">
        <v>465300004</v>
      </c>
      <c r="G3103" s="350" t="s">
        <v>8583</v>
      </c>
    </row>
    <row r="3104" spans="3:7" ht="14.5" x14ac:dyDescent="0.3">
      <c r="C3104" s="344" t="s">
        <v>5658</v>
      </c>
      <c r="D3104" s="318" t="s">
        <v>581</v>
      </c>
      <c r="E3104" s="318">
        <v>465300</v>
      </c>
      <c r="F3104" s="349">
        <v>465300005</v>
      </c>
      <c r="G3104" s="350" t="s">
        <v>8584</v>
      </c>
    </row>
    <row r="3105" spans="3:7" ht="14.5" x14ac:dyDescent="0.3">
      <c r="C3105" s="344" t="s">
        <v>5658</v>
      </c>
      <c r="D3105" s="318" t="s">
        <v>581</v>
      </c>
      <c r="E3105" s="318">
        <v>465300</v>
      </c>
      <c r="F3105" s="349">
        <v>465300006</v>
      </c>
      <c r="G3105" s="350" t="s">
        <v>8585</v>
      </c>
    </row>
    <row r="3106" spans="3:7" ht="14.5" x14ac:dyDescent="0.3">
      <c r="C3106" s="344" t="s">
        <v>5658</v>
      </c>
      <c r="D3106" s="318" t="s">
        <v>581</v>
      </c>
      <c r="E3106" s="318">
        <v>465300</v>
      </c>
      <c r="F3106" s="349">
        <v>465300007</v>
      </c>
      <c r="G3106" s="350" t="s">
        <v>8586</v>
      </c>
    </row>
    <row r="3107" spans="3:7" ht="14.5" x14ac:dyDescent="0.3">
      <c r="C3107" s="344" t="s">
        <v>5658</v>
      </c>
      <c r="D3107" s="318" t="s">
        <v>581</v>
      </c>
      <c r="E3107" s="318">
        <v>465300</v>
      </c>
      <c r="F3107" s="349" t="s">
        <v>8587</v>
      </c>
      <c r="G3107" s="350" t="s">
        <v>8588</v>
      </c>
    </row>
    <row r="3108" spans="3:7" ht="14.5" x14ac:dyDescent="0.3">
      <c r="C3108" s="333" t="s">
        <v>4335</v>
      </c>
      <c r="D3108" s="334" t="s">
        <v>581</v>
      </c>
      <c r="E3108" s="335" t="s">
        <v>8589</v>
      </c>
      <c r="F3108" s="334"/>
      <c r="G3108" s="336" t="s">
        <v>8578</v>
      </c>
    </row>
    <row r="3109" spans="3:7" ht="14.5" x14ac:dyDescent="0.3">
      <c r="C3109" s="344" t="s">
        <v>5658</v>
      </c>
      <c r="D3109" s="318" t="s">
        <v>581</v>
      </c>
      <c r="E3109" s="318" t="s">
        <v>8589</v>
      </c>
      <c r="F3109" s="349">
        <v>465399000</v>
      </c>
      <c r="G3109" s="350" t="s">
        <v>8578</v>
      </c>
    </row>
    <row r="3110" spans="3:7" ht="14.5" x14ac:dyDescent="0.3">
      <c r="C3110" s="329" t="s">
        <v>4334</v>
      </c>
      <c r="D3110" s="330" t="s">
        <v>581</v>
      </c>
      <c r="E3110" s="331"/>
      <c r="F3110" s="330"/>
      <c r="G3110" s="332" t="s">
        <v>8590</v>
      </c>
    </row>
    <row r="3111" spans="3:7" ht="14.5" x14ac:dyDescent="0.3">
      <c r="C3111" s="333" t="s">
        <v>4335</v>
      </c>
      <c r="D3111" s="334" t="s">
        <v>581</v>
      </c>
      <c r="E3111" s="335" t="s">
        <v>8591</v>
      </c>
      <c r="F3111" s="334"/>
      <c r="G3111" s="336" t="s">
        <v>8590</v>
      </c>
    </row>
    <row r="3112" spans="3:7" ht="14.5" x14ac:dyDescent="0.3">
      <c r="C3112" s="344" t="s">
        <v>5658</v>
      </c>
      <c r="D3112" s="318" t="s">
        <v>581</v>
      </c>
      <c r="E3112" s="318">
        <v>465900</v>
      </c>
      <c r="F3112" s="349">
        <v>465900001</v>
      </c>
      <c r="G3112" s="350" t="s">
        <v>8592</v>
      </c>
    </row>
    <row r="3113" spans="3:7" ht="14.5" x14ac:dyDescent="0.3">
      <c r="C3113" s="344" t="s">
        <v>5658</v>
      </c>
      <c r="D3113" s="318" t="s">
        <v>581</v>
      </c>
      <c r="E3113" s="318">
        <v>465900</v>
      </c>
      <c r="F3113" s="349">
        <v>465900002</v>
      </c>
      <c r="G3113" s="350" t="s">
        <v>8593</v>
      </c>
    </row>
    <row r="3114" spans="3:7" ht="14.5" x14ac:dyDescent="0.3">
      <c r="C3114" s="344" t="s">
        <v>5658</v>
      </c>
      <c r="D3114" s="318" t="s">
        <v>581</v>
      </c>
      <c r="E3114" s="318">
        <v>465900</v>
      </c>
      <c r="F3114" s="349">
        <v>465900003</v>
      </c>
      <c r="G3114" s="350" t="s">
        <v>8594</v>
      </c>
    </row>
    <row r="3115" spans="3:7" ht="14.5" x14ac:dyDescent="0.3">
      <c r="C3115" s="344" t="s">
        <v>5658</v>
      </c>
      <c r="D3115" s="318" t="s">
        <v>581</v>
      </c>
      <c r="E3115" s="318">
        <v>465900</v>
      </c>
      <c r="F3115" s="349">
        <v>465900004</v>
      </c>
      <c r="G3115" s="350" t="s">
        <v>8595</v>
      </c>
    </row>
    <row r="3116" spans="3:7" ht="14.5" x14ac:dyDescent="0.3">
      <c r="C3116" s="344" t="s">
        <v>5658</v>
      </c>
      <c r="D3116" s="318" t="s">
        <v>581</v>
      </c>
      <c r="E3116" s="318">
        <v>465900</v>
      </c>
      <c r="F3116" s="349">
        <v>465900005</v>
      </c>
      <c r="G3116" s="350" t="s">
        <v>8596</v>
      </c>
    </row>
    <row r="3117" spans="3:7" ht="14.5" x14ac:dyDescent="0.3">
      <c r="C3117" s="344" t="s">
        <v>5658</v>
      </c>
      <c r="D3117" s="318" t="s">
        <v>581</v>
      </c>
      <c r="E3117" s="318">
        <v>465900</v>
      </c>
      <c r="F3117" s="349">
        <v>465900006</v>
      </c>
      <c r="G3117" s="350" t="s">
        <v>8597</v>
      </c>
    </row>
    <row r="3118" spans="3:7" ht="14.5" x14ac:dyDescent="0.3">
      <c r="C3118" s="344" t="s">
        <v>5658</v>
      </c>
      <c r="D3118" s="318" t="s">
        <v>581</v>
      </c>
      <c r="E3118" s="318">
        <v>465900</v>
      </c>
      <c r="F3118" s="349">
        <v>465900007</v>
      </c>
      <c r="G3118" s="350" t="s">
        <v>8598</v>
      </c>
    </row>
    <row r="3119" spans="3:7" ht="14.5" x14ac:dyDescent="0.3">
      <c r="C3119" s="344" t="s">
        <v>5658</v>
      </c>
      <c r="D3119" s="318" t="s">
        <v>581</v>
      </c>
      <c r="E3119" s="318">
        <v>465900</v>
      </c>
      <c r="F3119" s="349">
        <v>465900008</v>
      </c>
      <c r="G3119" s="350" t="s">
        <v>8599</v>
      </c>
    </row>
    <row r="3120" spans="3:7" ht="14.5" x14ac:dyDescent="0.3">
      <c r="C3120" s="344" t="s">
        <v>5658</v>
      </c>
      <c r="D3120" s="318" t="s">
        <v>581</v>
      </c>
      <c r="E3120" s="318">
        <v>465900</v>
      </c>
      <c r="F3120" s="349">
        <v>465900009</v>
      </c>
      <c r="G3120" s="350" t="s">
        <v>8600</v>
      </c>
    </row>
    <row r="3121" spans="3:7" ht="14.5" x14ac:dyDescent="0.3">
      <c r="C3121" s="344" t="s">
        <v>5658</v>
      </c>
      <c r="D3121" s="318" t="s">
        <v>581</v>
      </c>
      <c r="E3121" s="318">
        <v>465900</v>
      </c>
      <c r="F3121" s="349">
        <v>465900010</v>
      </c>
      <c r="G3121" s="350" t="s">
        <v>8601</v>
      </c>
    </row>
    <row r="3122" spans="3:7" ht="14.5" x14ac:dyDescent="0.3">
      <c r="C3122" s="344" t="s">
        <v>5658</v>
      </c>
      <c r="D3122" s="318" t="s">
        <v>581</v>
      </c>
      <c r="E3122" s="318">
        <v>465900</v>
      </c>
      <c r="F3122" s="349">
        <v>465900011</v>
      </c>
      <c r="G3122" s="350" t="s">
        <v>8602</v>
      </c>
    </row>
    <row r="3123" spans="3:7" ht="14.5" x14ac:dyDescent="0.3">
      <c r="C3123" s="344" t="s">
        <v>5658</v>
      </c>
      <c r="D3123" s="318" t="s">
        <v>581</v>
      </c>
      <c r="E3123" s="318">
        <v>465900</v>
      </c>
      <c r="F3123" s="349" t="s">
        <v>5182</v>
      </c>
      <c r="G3123" s="350" t="s">
        <v>8603</v>
      </c>
    </row>
    <row r="3124" spans="3:7" ht="14.5" x14ac:dyDescent="0.3">
      <c r="C3124" s="325" t="s">
        <v>5656</v>
      </c>
      <c r="D3124" s="326" t="s">
        <v>581</v>
      </c>
      <c r="E3124" s="327"/>
      <c r="F3124" s="326"/>
      <c r="G3124" s="328" t="s">
        <v>8604</v>
      </c>
    </row>
    <row r="3125" spans="3:7" ht="14.5" x14ac:dyDescent="0.3">
      <c r="C3125" s="329" t="s">
        <v>4334</v>
      </c>
      <c r="D3125" s="330" t="s">
        <v>581</v>
      </c>
      <c r="E3125" s="331"/>
      <c r="F3125" s="330"/>
      <c r="G3125" s="332" t="s">
        <v>5143</v>
      </c>
    </row>
    <row r="3126" spans="3:7" ht="14.5" x14ac:dyDescent="0.3">
      <c r="C3126" s="333" t="s">
        <v>4335</v>
      </c>
      <c r="D3126" s="334" t="s">
        <v>581</v>
      </c>
      <c r="E3126" s="335" t="s">
        <v>8605</v>
      </c>
      <c r="F3126" s="334"/>
      <c r="G3126" s="336" t="s">
        <v>5143</v>
      </c>
    </row>
    <row r="3127" spans="3:7" ht="14.5" x14ac:dyDescent="0.3">
      <c r="C3127" s="344" t="s">
        <v>5658</v>
      </c>
      <c r="D3127" s="318" t="s">
        <v>581</v>
      </c>
      <c r="E3127" s="318">
        <v>466100</v>
      </c>
      <c r="F3127" s="349">
        <v>466100001</v>
      </c>
      <c r="G3127" s="350" t="s">
        <v>8606</v>
      </c>
    </row>
    <row r="3128" spans="3:7" ht="14.5" x14ac:dyDescent="0.3">
      <c r="C3128" s="344" t="s">
        <v>5658</v>
      </c>
      <c r="D3128" s="318" t="s">
        <v>581</v>
      </c>
      <c r="E3128" s="318">
        <v>466100</v>
      </c>
      <c r="F3128" s="349">
        <v>466100002</v>
      </c>
      <c r="G3128" s="350" t="s">
        <v>8607</v>
      </c>
    </row>
    <row r="3129" spans="3:7" ht="14.5" x14ac:dyDescent="0.3">
      <c r="C3129" s="344" t="s">
        <v>5658</v>
      </c>
      <c r="D3129" s="318" t="s">
        <v>581</v>
      </c>
      <c r="E3129" s="318">
        <v>466100</v>
      </c>
      <c r="F3129" s="349">
        <v>466100003</v>
      </c>
      <c r="G3129" s="350" t="s">
        <v>5144</v>
      </c>
    </row>
    <row r="3130" spans="3:7" ht="14.5" x14ac:dyDescent="0.3">
      <c r="C3130" s="344" t="s">
        <v>5658</v>
      </c>
      <c r="D3130" s="318" t="s">
        <v>581</v>
      </c>
      <c r="E3130" s="318">
        <v>466100</v>
      </c>
      <c r="F3130" s="349">
        <v>466100004</v>
      </c>
      <c r="G3130" s="350" t="s">
        <v>5145</v>
      </c>
    </row>
    <row r="3131" spans="3:7" ht="14.5" x14ac:dyDescent="0.3">
      <c r="C3131" s="333" t="s">
        <v>4335</v>
      </c>
      <c r="D3131" s="334" t="s">
        <v>581</v>
      </c>
      <c r="E3131" s="335" t="s">
        <v>8608</v>
      </c>
      <c r="F3131" s="334"/>
      <c r="G3131" s="336" t="s">
        <v>5143</v>
      </c>
    </row>
    <row r="3132" spans="3:7" ht="14.5" x14ac:dyDescent="0.3">
      <c r="C3132" s="344" t="s">
        <v>5658</v>
      </c>
      <c r="D3132" s="318" t="s">
        <v>581</v>
      </c>
      <c r="E3132" s="318" t="s">
        <v>8608</v>
      </c>
      <c r="F3132" s="349">
        <v>466199000</v>
      </c>
      <c r="G3132" s="350" t="s">
        <v>5143</v>
      </c>
    </row>
    <row r="3133" spans="3:7" ht="14.5" x14ac:dyDescent="0.3">
      <c r="C3133" s="329" t="s">
        <v>4334</v>
      </c>
      <c r="D3133" s="330" t="s">
        <v>581</v>
      </c>
      <c r="E3133" s="331"/>
      <c r="F3133" s="330"/>
      <c r="G3133" s="332" t="s">
        <v>8609</v>
      </c>
    </row>
    <row r="3134" spans="3:7" ht="14.5" x14ac:dyDescent="0.3">
      <c r="C3134" s="333" t="s">
        <v>4335</v>
      </c>
      <c r="D3134" s="334" t="s">
        <v>581</v>
      </c>
      <c r="E3134" s="335" t="s">
        <v>8610</v>
      </c>
      <c r="F3134" s="334"/>
      <c r="G3134" s="336" t="s">
        <v>8609</v>
      </c>
    </row>
    <row r="3135" spans="3:7" ht="14.5" x14ac:dyDescent="0.3">
      <c r="C3135" s="344" t="s">
        <v>5658</v>
      </c>
      <c r="D3135" s="318" t="s">
        <v>581</v>
      </c>
      <c r="E3135" s="318">
        <v>466200</v>
      </c>
      <c r="F3135" s="349">
        <v>466200001</v>
      </c>
      <c r="G3135" s="350" t="s">
        <v>8611</v>
      </c>
    </row>
    <row r="3136" spans="3:7" ht="14.5" x14ac:dyDescent="0.3">
      <c r="C3136" s="344" t="s">
        <v>5658</v>
      </c>
      <c r="D3136" s="318" t="s">
        <v>581</v>
      </c>
      <c r="E3136" s="318">
        <v>466200</v>
      </c>
      <c r="F3136" s="349">
        <v>466200002</v>
      </c>
      <c r="G3136" s="350" t="s">
        <v>8612</v>
      </c>
    </row>
    <row r="3137" spans="3:7" ht="14.5" x14ac:dyDescent="0.3">
      <c r="C3137" s="344" t="s">
        <v>5658</v>
      </c>
      <c r="D3137" s="318" t="s">
        <v>581</v>
      </c>
      <c r="E3137" s="318">
        <v>466200</v>
      </c>
      <c r="F3137" s="349">
        <v>466200003</v>
      </c>
      <c r="G3137" s="350" t="s">
        <v>8613</v>
      </c>
    </row>
    <row r="3138" spans="3:7" ht="14.5" x14ac:dyDescent="0.3">
      <c r="C3138" s="344" t="s">
        <v>5658</v>
      </c>
      <c r="D3138" s="318" t="s">
        <v>581</v>
      </c>
      <c r="E3138" s="318">
        <v>466200</v>
      </c>
      <c r="F3138" s="349">
        <v>466200004</v>
      </c>
      <c r="G3138" s="350" t="s">
        <v>8614</v>
      </c>
    </row>
    <row r="3139" spans="3:7" ht="14.5" x14ac:dyDescent="0.3">
      <c r="C3139" s="344" t="s">
        <v>5658</v>
      </c>
      <c r="D3139" s="318" t="s">
        <v>581</v>
      </c>
      <c r="E3139" s="318">
        <v>466200</v>
      </c>
      <c r="F3139" s="349" t="s">
        <v>8615</v>
      </c>
      <c r="G3139" s="350" t="s">
        <v>8616</v>
      </c>
    </row>
    <row r="3140" spans="3:7" ht="14.5" x14ac:dyDescent="0.3">
      <c r="C3140" s="333" t="s">
        <v>4335</v>
      </c>
      <c r="D3140" s="334" t="s">
        <v>581</v>
      </c>
      <c r="E3140" s="335" t="s">
        <v>8617</v>
      </c>
      <c r="F3140" s="334"/>
      <c r="G3140" s="336" t="s">
        <v>8609</v>
      </c>
    </row>
    <row r="3141" spans="3:7" ht="14.5" x14ac:dyDescent="0.3">
      <c r="C3141" s="344" t="s">
        <v>5658</v>
      </c>
      <c r="D3141" s="318" t="s">
        <v>581</v>
      </c>
      <c r="E3141" s="318" t="s">
        <v>8617</v>
      </c>
      <c r="F3141" s="349">
        <v>466299000</v>
      </c>
      <c r="G3141" s="350" t="s">
        <v>8609</v>
      </c>
    </row>
    <row r="3142" spans="3:7" ht="14.5" x14ac:dyDescent="0.3">
      <c r="C3142" s="329" t="s">
        <v>4334</v>
      </c>
      <c r="D3142" s="330" t="s">
        <v>581</v>
      </c>
      <c r="E3142" s="331"/>
      <c r="F3142" s="330"/>
      <c r="G3142" s="332" t="s">
        <v>8618</v>
      </c>
    </row>
    <row r="3143" spans="3:7" ht="14.5" x14ac:dyDescent="0.3">
      <c r="C3143" s="333" t="s">
        <v>4335</v>
      </c>
      <c r="D3143" s="334" t="s">
        <v>581</v>
      </c>
      <c r="E3143" s="335" t="s">
        <v>8619</v>
      </c>
      <c r="F3143" s="334"/>
      <c r="G3143" s="336" t="s">
        <v>8618</v>
      </c>
    </row>
    <row r="3144" spans="3:7" ht="14.5" x14ac:dyDescent="0.3">
      <c r="C3144" s="344" t="s">
        <v>5658</v>
      </c>
      <c r="D3144" s="318" t="s">
        <v>581</v>
      </c>
      <c r="E3144" s="318">
        <v>466300</v>
      </c>
      <c r="F3144" s="349">
        <v>466300001</v>
      </c>
      <c r="G3144" s="350" t="s">
        <v>8620</v>
      </c>
    </row>
    <row r="3145" spans="3:7" ht="14.5" x14ac:dyDescent="0.3">
      <c r="C3145" s="344" t="s">
        <v>5658</v>
      </c>
      <c r="D3145" s="318" t="s">
        <v>581</v>
      </c>
      <c r="E3145" s="318">
        <v>466300</v>
      </c>
      <c r="F3145" s="349">
        <v>466300002</v>
      </c>
      <c r="G3145" s="350" t="s">
        <v>8621</v>
      </c>
    </row>
    <row r="3146" spans="3:7" ht="14.5" x14ac:dyDescent="0.3">
      <c r="C3146" s="344" t="s">
        <v>5658</v>
      </c>
      <c r="D3146" s="318" t="s">
        <v>581</v>
      </c>
      <c r="E3146" s="318">
        <v>466300</v>
      </c>
      <c r="F3146" s="349">
        <v>466300003</v>
      </c>
      <c r="G3146" s="350" t="s">
        <v>8622</v>
      </c>
    </row>
    <row r="3147" spans="3:7" ht="14.5" x14ac:dyDescent="0.3">
      <c r="C3147" s="344" t="s">
        <v>5658</v>
      </c>
      <c r="D3147" s="318" t="s">
        <v>581</v>
      </c>
      <c r="E3147" s="318">
        <v>466300</v>
      </c>
      <c r="F3147" s="349">
        <v>466300004</v>
      </c>
      <c r="G3147" s="350" t="s">
        <v>8623</v>
      </c>
    </row>
    <row r="3148" spans="3:7" ht="14.5" x14ac:dyDescent="0.3">
      <c r="C3148" s="344" t="s">
        <v>5658</v>
      </c>
      <c r="D3148" s="318" t="s">
        <v>581</v>
      </c>
      <c r="E3148" s="318">
        <v>466300</v>
      </c>
      <c r="F3148" s="349">
        <v>466300005</v>
      </c>
      <c r="G3148" s="350" t="s">
        <v>8624</v>
      </c>
    </row>
    <row r="3149" spans="3:7" ht="14.5" x14ac:dyDescent="0.3">
      <c r="C3149" s="344" t="s">
        <v>5658</v>
      </c>
      <c r="D3149" s="318" t="s">
        <v>581</v>
      </c>
      <c r="E3149" s="318">
        <v>466300</v>
      </c>
      <c r="F3149" s="349">
        <v>466300006</v>
      </c>
      <c r="G3149" s="350" t="s">
        <v>8625</v>
      </c>
    </row>
    <row r="3150" spans="3:7" ht="14.5" x14ac:dyDescent="0.3">
      <c r="C3150" s="344" t="s">
        <v>5658</v>
      </c>
      <c r="D3150" s="318" t="s">
        <v>581</v>
      </c>
      <c r="E3150" s="318">
        <v>466300</v>
      </c>
      <c r="F3150" s="349">
        <v>466300007</v>
      </c>
      <c r="G3150" s="350" t="s">
        <v>8626</v>
      </c>
    </row>
    <row r="3151" spans="3:7" ht="14.5" x14ac:dyDescent="0.3">
      <c r="C3151" s="344" t="s">
        <v>5658</v>
      </c>
      <c r="D3151" s="318" t="s">
        <v>581</v>
      </c>
      <c r="E3151" s="318">
        <v>466300</v>
      </c>
      <c r="F3151" s="349">
        <v>466300008</v>
      </c>
      <c r="G3151" s="350" t="s">
        <v>8627</v>
      </c>
    </row>
    <row r="3152" spans="3:7" ht="14.5" x14ac:dyDescent="0.3">
      <c r="C3152" s="344" t="s">
        <v>5658</v>
      </c>
      <c r="D3152" s="318" t="s">
        <v>581</v>
      </c>
      <c r="E3152" s="318">
        <v>466300</v>
      </c>
      <c r="F3152" s="349">
        <v>466300009</v>
      </c>
      <c r="G3152" s="350" t="s">
        <v>8628</v>
      </c>
    </row>
    <row r="3153" spans="3:7" ht="14.5" x14ac:dyDescent="0.3">
      <c r="C3153" s="344" t="s">
        <v>5658</v>
      </c>
      <c r="D3153" s="318" t="s">
        <v>581</v>
      </c>
      <c r="E3153" s="318">
        <v>466300</v>
      </c>
      <c r="F3153" s="349">
        <v>466300010</v>
      </c>
      <c r="G3153" s="350" t="s">
        <v>8629</v>
      </c>
    </row>
    <row r="3154" spans="3:7" ht="14.5" x14ac:dyDescent="0.3">
      <c r="C3154" s="344" t="s">
        <v>5658</v>
      </c>
      <c r="D3154" s="318" t="s">
        <v>581</v>
      </c>
      <c r="E3154" s="318">
        <v>466300</v>
      </c>
      <c r="F3154" s="349">
        <v>466300011</v>
      </c>
      <c r="G3154" s="350" t="s">
        <v>8630</v>
      </c>
    </row>
    <row r="3155" spans="3:7" ht="14.5" x14ac:dyDescent="0.3">
      <c r="C3155" s="344" t="s">
        <v>5658</v>
      </c>
      <c r="D3155" s="318" t="s">
        <v>581</v>
      </c>
      <c r="E3155" s="318">
        <v>466300</v>
      </c>
      <c r="F3155" s="349">
        <v>466300012</v>
      </c>
      <c r="G3155" s="350" t="s">
        <v>8631</v>
      </c>
    </row>
    <row r="3156" spans="3:7" ht="14.5" x14ac:dyDescent="0.3">
      <c r="C3156" s="333" t="s">
        <v>4335</v>
      </c>
      <c r="D3156" s="334" t="s">
        <v>581</v>
      </c>
      <c r="E3156" s="335" t="s">
        <v>8632</v>
      </c>
      <c r="F3156" s="334"/>
      <c r="G3156" s="336" t="s">
        <v>8618</v>
      </c>
    </row>
    <row r="3157" spans="3:7" ht="14.5" x14ac:dyDescent="0.3">
      <c r="C3157" s="344" t="s">
        <v>5658</v>
      </c>
      <c r="D3157" s="318" t="s">
        <v>581</v>
      </c>
      <c r="E3157" s="318" t="s">
        <v>8632</v>
      </c>
      <c r="F3157" s="349">
        <v>466399000</v>
      </c>
      <c r="G3157" s="350" t="s">
        <v>8618</v>
      </c>
    </row>
    <row r="3158" spans="3:7" ht="14.5" x14ac:dyDescent="0.3">
      <c r="C3158" s="329" t="s">
        <v>4334</v>
      </c>
      <c r="D3158" s="330" t="s">
        <v>581</v>
      </c>
      <c r="E3158" s="331"/>
      <c r="F3158" s="330"/>
      <c r="G3158" s="332" t="s">
        <v>8633</v>
      </c>
    </row>
    <row r="3159" spans="3:7" ht="14.5" x14ac:dyDescent="0.3">
      <c r="C3159" s="333" t="s">
        <v>4335</v>
      </c>
      <c r="D3159" s="334" t="s">
        <v>581</v>
      </c>
      <c r="E3159" s="335" t="s">
        <v>8634</v>
      </c>
      <c r="F3159" s="334"/>
      <c r="G3159" s="336" t="s">
        <v>8635</v>
      </c>
    </row>
    <row r="3160" spans="3:7" ht="14.5" x14ac:dyDescent="0.3">
      <c r="C3160" s="344" t="s">
        <v>5658</v>
      </c>
      <c r="D3160" s="318" t="s">
        <v>581</v>
      </c>
      <c r="E3160" s="318">
        <v>466901</v>
      </c>
      <c r="F3160" s="349">
        <v>466901001</v>
      </c>
      <c r="G3160" s="350" t="s">
        <v>8636</v>
      </c>
    </row>
    <row r="3161" spans="3:7" ht="14.5" x14ac:dyDescent="0.3">
      <c r="C3161" s="344" t="s">
        <v>5658</v>
      </c>
      <c r="D3161" s="318" t="s">
        <v>581</v>
      </c>
      <c r="E3161" s="318">
        <v>466901</v>
      </c>
      <c r="F3161" s="349">
        <v>466901002</v>
      </c>
      <c r="G3161" s="350" t="s">
        <v>8637</v>
      </c>
    </row>
    <row r="3162" spans="3:7" ht="14.5" x14ac:dyDescent="0.3">
      <c r="C3162" s="344" t="s">
        <v>5658</v>
      </c>
      <c r="D3162" s="318" t="s">
        <v>581</v>
      </c>
      <c r="E3162" s="318">
        <v>466901</v>
      </c>
      <c r="F3162" s="349" t="s">
        <v>8638</v>
      </c>
      <c r="G3162" s="350" t="s">
        <v>8639</v>
      </c>
    </row>
    <row r="3163" spans="3:7" ht="14.5" x14ac:dyDescent="0.3">
      <c r="C3163" s="333" t="s">
        <v>4335</v>
      </c>
      <c r="D3163" s="334" t="s">
        <v>581</v>
      </c>
      <c r="E3163" s="335" t="s">
        <v>8640</v>
      </c>
      <c r="F3163" s="334"/>
      <c r="G3163" s="336" t="s">
        <v>8641</v>
      </c>
    </row>
    <row r="3164" spans="3:7" ht="29" x14ac:dyDescent="0.3">
      <c r="C3164" s="344" t="s">
        <v>5658</v>
      </c>
      <c r="D3164" s="318" t="s">
        <v>581</v>
      </c>
      <c r="E3164" s="318">
        <v>466909</v>
      </c>
      <c r="F3164" s="349">
        <v>466909001</v>
      </c>
      <c r="G3164" s="350" t="s">
        <v>8642</v>
      </c>
    </row>
    <row r="3165" spans="3:7" ht="14.5" x14ac:dyDescent="0.3">
      <c r="C3165" s="344" t="s">
        <v>5658</v>
      </c>
      <c r="D3165" s="318" t="s">
        <v>581</v>
      </c>
      <c r="E3165" s="318">
        <v>466909</v>
      </c>
      <c r="F3165" s="349">
        <v>466909002</v>
      </c>
      <c r="G3165" s="350" t="s">
        <v>8643</v>
      </c>
    </row>
    <row r="3166" spans="3:7" ht="14.5" x14ac:dyDescent="0.3">
      <c r="C3166" s="344" t="s">
        <v>5658</v>
      </c>
      <c r="D3166" s="318" t="s">
        <v>581</v>
      </c>
      <c r="E3166" s="318">
        <v>466909</v>
      </c>
      <c r="F3166" s="349">
        <v>466909003</v>
      </c>
      <c r="G3166" s="350" t="s">
        <v>8644</v>
      </c>
    </row>
    <row r="3167" spans="3:7" ht="14.5" x14ac:dyDescent="0.3">
      <c r="C3167" s="344" t="s">
        <v>5658</v>
      </c>
      <c r="D3167" s="318" t="s">
        <v>581</v>
      </c>
      <c r="E3167" s="318">
        <v>466909</v>
      </c>
      <c r="F3167" s="349">
        <v>466909004</v>
      </c>
      <c r="G3167" s="350" t="s">
        <v>8645</v>
      </c>
    </row>
    <row r="3168" spans="3:7" ht="14.5" x14ac:dyDescent="0.3">
      <c r="C3168" s="344" t="s">
        <v>5658</v>
      </c>
      <c r="D3168" s="318" t="s">
        <v>581</v>
      </c>
      <c r="E3168" s="318">
        <v>466909</v>
      </c>
      <c r="F3168" s="349">
        <v>466909005</v>
      </c>
      <c r="G3168" s="350" t="s">
        <v>8646</v>
      </c>
    </row>
    <row r="3169" spans="3:7" ht="14.5" x14ac:dyDescent="0.3">
      <c r="C3169" s="344" t="s">
        <v>5658</v>
      </c>
      <c r="D3169" s="318" t="s">
        <v>581</v>
      </c>
      <c r="E3169" s="318">
        <v>466909</v>
      </c>
      <c r="F3169" s="349">
        <v>466909006</v>
      </c>
      <c r="G3169" s="350" t="s">
        <v>8647</v>
      </c>
    </row>
    <row r="3170" spans="3:7" ht="14.5" x14ac:dyDescent="0.3">
      <c r="C3170" s="344" t="s">
        <v>5658</v>
      </c>
      <c r="D3170" s="318" t="s">
        <v>581</v>
      </c>
      <c r="E3170" s="318">
        <v>466909</v>
      </c>
      <c r="F3170" s="349">
        <v>466909007</v>
      </c>
      <c r="G3170" s="350" t="s">
        <v>8648</v>
      </c>
    </row>
    <row r="3171" spans="3:7" ht="14.5" x14ac:dyDescent="0.3">
      <c r="C3171" s="344" t="s">
        <v>5658</v>
      </c>
      <c r="D3171" s="318" t="s">
        <v>581</v>
      </c>
      <c r="E3171" s="318">
        <v>466909</v>
      </c>
      <c r="F3171" s="349">
        <v>466909008</v>
      </c>
      <c r="G3171" s="350" t="s">
        <v>8649</v>
      </c>
    </row>
    <row r="3172" spans="3:7" ht="14.5" x14ac:dyDescent="0.3">
      <c r="C3172" s="333" t="s">
        <v>4335</v>
      </c>
      <c r="D3172" s="334" t="s">
        <v>581</v>
      </c>
      <c r="E3172" s="335" t="s">
        <v>8650</v>
      </c>
      <c r="F3172" s="334"/>
      <c r="G3172" s="336" t="s">
        <v>8633</v>
      </c>
    </row>
    <row r="3173" spans="3:7" ht="14.5" x14ac:dyDescent="0.3">
      <c r="C3173" s="344" t="s">
        <v>5658</v>
      </c>
      <c r="D3173" s="318" t="s">
        <v>581</v>
      </c>
      <c r="E3173" s="318" t="s">
        <v>8650</v>
      </c>
      <c r="F3173" s="349">
        <v>466999000</v>
      </c>
      <c r="G3173" s="350" t="s">
        <v>8651</v>
      </c>
    </row>
    <row r="3174" spans="3:7" ht="14.5" x14ac:dyDescent="0.3">
      <c r="C3174" s="325" t="s">
        <v>5656</v>
      </c>
      <c r="D3174" s="326" t="s">
        <v>581</v>
      </c>
      <c r="E3174" s="327"/>
      <c r="F3174" s="326"/>
      <c r="G3174" s="328" t="s">
        <v>8652</v>
      </c>
    </row>
    <row r="3175" spans="3:7" ht="14.5" x14ac:dyDescent="0.3">
      <c r="C3175" s="329" t="s">
        <v>4334</v>
      </c>
      <c r="D3175" s="330" t="s">
        <v>581</v>
      </c>
      <c r="E3175" s="331"/>
      <c r="F3175" s="330"/>
      <c r="G3175" s="332" t="s">
        <v>8652</v>
      </c>
    </row>
    <row r="3176" spans="3:7" ht="14.5" x14ac:dyDescent="0.3">
      <c r="C3176" s="333" t="s">
        <v>4335</v>
      </c>
      <c r="D3176" s="334" t="s">
        <v>581</v>
      </c>
      <c r="E3176" s="335">
        <v>469000</v>
      </c>
      <c r="F3176" s="334"/>
      <c r="G3176" s="336" t="s">
        <v>8652</v>
      </c>
    </row>
    <row r="3177" spans="3:7" ht="14.5" x14ac:dyDescent="0.3">
      <c r="C3177" s="344" t="s">
        <v>5658</v>
      </c>
      <c r="D3177" s="318" t="s">
        <v>581</v>
      </c>
      <c r="E3177" s="318">
        <v>469000</v>
      </c>
      <c r="F3177" s="349">
        <v>469000000</v>
      </c>
      <c r="G3177" s="350" t="s">
        <v>5184</v>
      </c>
    </row>
    <row r="3178" spans="3:7" ht="14.5" x14ac:dyDescent="0.3">
      <c r="C3178" s="322" t="s">
        <v>5654</v>
      </c>
      <c r="D3178" s="323" t="s">
        <v>581</v>
      </c>
      <c r="E3178" s="323"/>
      <c r="F3178" s="323"/>
      <c r="G3178" s="324" t="s">
        <v>8653</v>
      </c>
    </row>
    <row r="3179" spans="3:7" ht="14.5" x14ac:dyDescent="0.3">
      <c r="C3179" s="325" t="s">
        <v>5656</v>
      </c>
      <c r="D3179" s="326" t="s">
        <v>581</v>
      </c>
      <c r="E3179" s="327"/>
      <c r="F3179" s="326"/>
      <c r="G3179" s="328" t="s">
        <v>8654</v>
      </c>
    </row>
    <row r="3180" spans="3:7" ht="14.5" x14ac:dyDescent="0.3">
      <c r="C3180" s="329" t="s">
        <v>4334</v>
      </c>
      <c r="D3180" s="330" t="s">
        <v>581</v>
      </c>
      <c r="E3180" s="331"/>
      <c r="F3180" s="330"/>
      <c r="G3180" s="332" t="s">
        <v>8655</v>
      </c>
    </row>
    <row r="3181" spans="3:7" ht="14.5" x14ac:dyDescent="0.3">
      <c r="C3181" s="333" t="s">
        <v>4335</v>
      </c>
      <c r="D3181" s="334" t="s">
        <v>581</v>
      </c>
      <c r="E3181" s="335" t="s">
        <v>8656</v>
      </c>
      <c r="F3181" s="334"/>
      <c r="G3181" s="336" t="s">
        <v>8657</v>
      </c>
    </row>
    <row r="3182" spans="3:7" ht="14.5" x14ac:dyDescent="0.3">
      <c r="C3182" s="344" t="s">
        <v>5658</v>
      </c>
      <c r="D3182" s="318" t="s">
        <v>581</v>
      </c>
      <c r="E3182" s="318">
        <v>471101</v>
      </c>
      <c r="F3182" s="349">
        <v>471101000</v>
      </c>
      <c r="G3182" s="350" t="s">
        <v>5175</v>
      </c>
    </row>
    <row r="3183" spans="3:7" ht="14.5" x14ac:dyDescent="0.3">
      <c r="C3183" s="333" t="s">
        <v>4335</v>
      </c>
      <c r="D3183" s="334" t="s">
        <v>581</v>
      </c>
      <c r="E3183" s="335" t="s">
        <v>8658</v>
      </c>
      <c r="F3183" s="334"/>
      <c r="G3183" s="336" t="s">
        <v>8659</v>
      </c>
    </row>
    <row r="3184" spans="3:7" ht="14.5" x14ac:dyDescent="0.3">
      <c r="C3184" s="344" t="s">
        <v>5658</v>
      </c>
      <c r="D3184" s="318" t="s">
        <v>581</v>
      </c>
      <c r="E3184" s="318">
        <v>471102</v>
      </c>
      <c r="F3184" s="349">
        <v>471102000</v>
      </c>
      <c r="G3184" s="350" t="s">
        <v>5176</v>
      </c>
    </row>
    <row r="3185" spans="3:7" ht="14.5" x14ac:dyDescent="0.3">
      <c r="C3185" s="329" t="s">
        <v>4334</v>
      </c>
      <c r="D3185" s="330" t="s">
        <v>581</v>
      </c>
      <c r="E3185" s="331"/>
      <c r="F3185" s="330"/>
      <c r="G3185" s="332" t="s">
        <v>8660</v>
      </c>
    </row>
    <row r="3186" spans="3:7" ht="14.5" x14ac:dyDescent="0.3">
      <c r="C3186" s="333" t="s">
        <v>4335</v>
      </c>
      <c r="D3186" s="334" t="s">
        <v>581</v>
      </c>
      <c r="E3186" s="335" t="s">
        <v>8661</v>
      </c>
      <c r="F3186" s="334"/>
      <c r="G3186" s="336" t="s">
        <v>8662</v>
      </c>
    </row>
    <row r="3187" spans="3:7" ht="14.5" x14ac:dyDescent="0.3">
      <c r="C3187" s="344" t="s">
        <v>5658</v>
      </c>
      <c r="D3187" s="318" t="s">
        <v>581</v>
      </c>
      <c r="E3187" s="318">
        <v>471901</v>
      </c>
      <c r="F3187" s="349">
        <v>471901000</v>
      </c>
      <c r="G3187" s="350" t="s">
        <v>5177</v>
      </c>
    </row>
    <row r="3188" spans="3:7" ht="14.5" x14ac:dyDescent="0.3">
      <c r="C3188" s="333" t="s">
        <v>4335</v>
      </c>
      <c r="D3188" s="334" t="s">
        <v>581</v>
      </c>
      <c r="E3188" s="335" t="s">
        <v>8663</v>
      </c>
      <c r="F3188" s="334"/>
      <c r="G3188" s="336" t="s">
        <v>8664</v>
      </c>
    </row>
    <row r="3189" spans="3:7" ht="14.5" x14ac:dyDescent="0.3">
      <c r="C3189" s="344" t="s">
        <v>5658</v>
      </c>
      <c r="D3189" s="318" t="s">
        <v>581</v>
      </c>
      <c r="E3189" s="318">
        <v>471909</v>
      </c>
      <c r="F3189" s="349">
        <v>471909000</v>
      </c>
      <c r="G3189" s="350" t="s">
        <v>8665</v>
      </c>
    </row>
    <row r="3190" spans="3:7" ht="14.5" x14ac:dyDescent="0.3">
      <c r="C3190" s="325" t="s">
        <v>5656</v>
      </c>
      <c r="D3190" s="326" t="s">
        <v>581</v>
      </c>
      <c r="E3190" s="327"/>
      <c r="F3190" s="326"/>
      <c r="G3190" s="328" t="s">
        <v>8666</v>
      </c>
    </row>
    <row r="3191" spans="3:7" ht="14.5" x14ac:dyDescent="0.3">
      <c r="C3191" s="329" t="s">
        <v>4334</v>
      </c>
      <c r="D3191" s="330" t="s">
        <v>581</v>
      </c>
      <c r="E3191" s="331"/>
      <c r="F3191" s="330"/>
      <c r="G3191" s="332" t="s">
        <v>5150</v>
      </c>
    </row>
    <row r="3192" spans="3:7" ht="14.5" x14ac:dyDescent="0.3">
      <c r="C3192" s="333" t="s">
        <v>4335</v>
      </c>
      <c r="D3192" s="334" t="s">
        <v>581</v>
      </c>
      <c r="E3192" s="335" t="s">
        <v>8667</v>
      </c>
      <c r="F3192" s="334"/>
      <c r="G3192" s="336" t="s">
        <v>8668</v>
      </c>
    </row>
    <row r="3193" spans="3:7" ht="14.5" x14ac:dyDescent="0.3">
      <c r="C3193" s="344" t="s">
        <v>5658</v>
      </c>
      <c r="D3193" s="318" t="s">
        <v>581</v>
      </c>
      <c r="E3193" s="318">
        <v>472101</v>
      </c>
      <c r="F3193" s="349">
        <v>472101001</v>
      </c>
      <c r="G3193" s="350" t="s">
        <v>8669</v>
      </c>
    </row>
    <row r="3194" spans="3:7" ht="14.5" x14ac:dyDescent="0.3">
      <c r="C3194" s="344" t="s">
        <v>5658</v>
      </c>
      <c r="D3194" s="318" t="s">
        <v>581</v>
      </c>
      <c r="E3194" s="318">
        <v>472101</v>
      </c>
      <c r="F3194" s="349">
        <v>472101002</v>
      </c>
      <c r="G3194" s="350" t="s">
        <v>8670</v>
      </c>
    </row>
    <row r="3195" spans="3:7" ht="14.5" x14ac:dyDescent="0.3">
      <c r="C3195" s="344" t="s">
        <v>5658</v>
      </c>
      <c r="D3195" s="318" t="s">
        <v>581</v>
      </c>
      <c r="E3195" s="318">
        <v>472101</v>
      </c>
      <c r="F3195" s="349">
        <v>472101003</v>
      </c>
      <c r="G3195" s="350" t="s">
        <v>8668</v>
      </c>
    </row>
    <row r="3196" spans="3:7" ht="14.5" x14ac:dyDescent="0.3">
      <c r="C3196" s="333" t="s">
        <v>4335</v>
      </c>
      <c r="D3196" s="334" t="s">
        <v>581</v>
      </c>
      <c r="E3196" s="335" t="s">
        <v>8671</v>
      </c>
      <c r="F3196" s="334"/>
      <c r="G3196" s="336" t="s">
        <v>8672</v>
      </c>
    </row>
    <row r="3197" spans="3:7" ht="14.5" x14ac:dyDescent="0.3">
      <c r="C3197" s="344" t="s">
        <v>5658</v>
      </c>
      <c r="D3197" s="318" t="s">
        <v>581</v>
      </c>
      <c r="E3197" s="318">
        <v>472102</v>
      </c>
      <c r="F3197" s="349">
        <v>472102001</v>
      </c>
      <c r="G3197" s="350" t="s">
        <v>8673</v>
      </c>
    </row>
    <row r="3198" spans="3:7" ht="14.5" x14ac:dyDescent="0.3">
      <c r="C3198" s="344" t="s">
        <v>5658</v>
      </c>
      <c r="D3198" s="318" t="s">
        <v>581</v>
      </c>
      <c r="E3198" s="318">
        <v>472102</v>
      </c>
      <c r="F3198" s="349">
        <v>472102002</v>
      </c>
      <c r="G3198" s="350" t="s">
        <v>8674</v>
      </c>
    </row>
    <row r="3199" spans="3:7" ht="14.5" x14ac:dyDescent="0.3">
      <c r="C3199" s="344" t="s">
        <v>5658</v>
      </c>
      <c r="D3199" s="318" t="s">
        <v>581</v>
      </c>
      <c r="E3199" s="318">
        <v>472102</v>
      </c>
      <c r="F3199" s="349">
        <v>472102003</v>
      </c>
      <c r="G3199" s="350" t="s">
        <v>8675</v>
      </c>
    </row>
    <row r="3200" spans="3:7" ht="14.5" x14ac:dyDescent="0.3">
      <c r="C3200" s="333" t="s">
        <v>4335</v>
      </c>
      <c r="D3200" s="334" t="s">
        <v>581</v>
      </c>
      <c r="E3200" s="335" t="s">
        <v>8676</v>
      </c>
      <c r="F3200" s="334"/>
      <c r="G3200" s="336" t="s">
        <v>8677</v>
      </c>
    </row>
    <row r="3201" spans="3:7" ht="14.5" x14ac:dyDescent="0.3">
      <c r="C3201" s="344" t="s">
        <v>5658</v>
      </c>
      <c r="D3201" s="318" t="s">
        <v>581</v>
      </c>
      <c r="E3201" s="318">
        <v>472103</v>
      </c>
      <c r="F3201" s="349">
        <v>472103000</v>
      </c>
      <c r="G3201" s="350" t="s">
        <v>8678</v>
      </c>
    </row>
    <row r="3202" spans="3:7" ht="14.5" x14ac:dyDescent="0.3">
      <c r="C3202" s="333" t="s">
        <v>4335</v>
      </c>
      <c r="D3202" s="334" t="s">
        <v>581</v>
      </c>
      <c r="E3202" s="335" t="s">
        <v>8679</v>
      </c>
      <c r="F3202" s="334"/>
      <c r="G3202" s="336" t="s">
        <v>8680</v>
      </c>
    </row>
    <row r="3203" spans="3:7" ht="14.5" x14ac:dyDescent="0.3">
      <c r="C3203" s="344" t="s">
        <v>5658</v>
      </c>
      <c r="D3203" s="318" t="s">
        <v>581</v>
      </c>
      <c r="E3203" s="318">
        <v>472104</v>
      </c>
      <c r="F3203" s="349">
        <v>472104000</v>
      </c>
      <c r="G3203" s="350" t="s">
        <v>8681</v>
      </c>
    </row>
    <row r="3204" spans="3:7" ht="14.5" x14ac:dyDescent="0.3">
      <c r="C3204" s="333" t="s">
        <v>4335</v>
      </c>
      <c r="D3204" s="334" t="s">
        <v>581</v>
      </c>
      <c r="E3204" s="335" t="s">
        <v>8682</v>
      </c>
      <c r="F3204" s="334"/>
      <c r="G3204" s="336" t="s">
        <v>8683</v>
      </c>
    </row>
    <row r="3205" spans="3:7" ht="14.5" x14ac:dyDescent="0.3">
      <c r="C3205" s="344" t="s">
        <v>5658</v>
      </c>
      <c r="D3205" s="318" t="s">
        <v>581</v>
      </c>
      <c r="E3205" s="318">
        <v>472109</v>
      </c>
      <c r="F3205" s="349">
        <v>472109001</v>
      </c>
      <c r="G3205" s="350" t="s">
        <v>8684</v>
      </c>
    </row>
    <row r="3206" spans="3:7" ht="14.5" x14ac:dyDescent="0.3">
      <c r="C3206" s="344" t="s">
        <v>5658</v>
      </c>
      <c r="D3206" s="318" t="s">
        <v>581</v>
      </c>
      <c r="E3206" s="318">
        <v>472109</v>
      </c>
      <c r="F3206" s="349">
        <v>472109002</v>
      </c>
      <c r="G3206" s="350" t="s">
        <v>8685</v>
      </c>
    </row>
    <row r="3207" spans="3:7" ht="14.5" x14ac:dyDescent="0.3">
      <c r="C3207" s="344" t="s">
        <v>5658</v>
      </c>
      <c r="D3207" s="318" t="s">
        <v>581</v>
      </c>
      <c r="E3207" s="318">
        <v>472109</v>
      </c>
      <c r="F3207" s="349">
        <v>472109003</v>
      </c>
      <c r="G3207" s="350" t="s">
        <v>8686</v>
      </c>
    </row>
    <row r="3208" spans="3:7" ht="14.5" x14ac:dyDescent="0.3">
      <c r="C3208" s="344" t="s">
        <v>5658</v>
      </c>
      <c r="D3208" s="318" t="s">
        <v>581</v>
      </c>
      <c r="E3208" s="318">
        <v>472109</v>
      </c>
      <c r="F3208" s="349">
        <v>472109004</v>
      </c>
      <c r="G3208" s="350" t="s">
        <v>8687</v>
      </c>
    </row>
    <row r="3209" spans="3:7" ht="14.5" x14ac:dyDescent="0.3">
      <c r="C3209" s="344" t="s">
        <v>5658</v>
      </c>
      <c r="D3209" s="318" t="s">
        <v>581</v>
      </c>
      <c r="E3209" s="318">
        <v>472109</v>
      </c>
      <c r="F3209" s="349" t="s">
        <v>8688</v>
      </c>
      <c r="G3209" s="350" t="s">
        <v>8689</v>
      </c>
    </row>
    <row r="3210" spans="3:7" ht="14.5" x14ac:dyDescent="0.3">
      <c r="C3210" s="333" t="s">
        <v>4335</v>
      </c>
      <c r="D3210" s="334" t="s">
        <v>581</v>
      </c>
      <c r="E3210" s="335" t="s">
        <v>8690</v>
      </c>
      <c r="F3210" s="334"/>
      <c r="G3210" s="336" t="s">
        <v>5150</v>
      </c>
    </row>
    <row r="3211" spans="3:7" ht="14.5" x14ac:dyDescent="0.3">
      <c r="C3211" s="344" t="s">
        <v>5658</v>
      </c>
      <c r="D3211" s="318" t="s">
        <v>581</v>
      </c>
      <c r="E3211" s="318" t="s">
        <v>8690</v>
      </c>
      <c r="F3211" s="349">
        <v>472199000</v>
      </c>
      <c r="G3211" s="350" t="s">
        <v>5150</v>
      </c>
    </row>
    <row r="3212" spans="3:7" ht="14.5" x14ac:dyDescent="0.3">
      <c r="C3212" s="329" t="s">
        <v>4334</v>
      </c>
      <c r="D3212" s="330" t="s">
        <v>581</v>
      </c>
      <c r="E3212" s="331"/>
      <c r="F3212" s="330"/>
      <c r="G3212" s="332" t="s">
        <v>5153</v>
      </c>
    </row>
    <row r="3213" spans="3:7" ht="14.5" x14ac:dyDescent="0.3">
      <c r="C3213" s="333" t="s">
        <v>4335</v>
      </c>
      <c r="D3213" s="334" t="s">
        <v>581</v>
      </c>
      <c r="E3213" s="335" t="s">
        <v>8691</v>
      </c>
      <c r="F3213" s="334"/>
      <c r="G3213" s="336" t="s">
        <v>5153</v>
      </c>
    </row>
    <row r="3214" spans="3:7" ht="14.5" x14ac:dyDescent="0.3">
      <c r="C3214" s="344" t="s">
        <v>5658</v>
      </c>
      <c r="D3214" s="318" t="s">
        <v>581</v>
      </c>
      <c r="E3214" s="318">
        <v>472200</v>
      </c>
      <c r="F3214" s="349">
        <v>472200001</v>
      </c>
      <c r="G3214" s="350" t="s">
        <v>8692</v>
      </c>
    </row>
    <row r="3215" spans="3:7" ht="14.5" x14ac:dyDescent="0.3">
      <c r="C3215" s="344" t="s">
        <v>5658</v>
      </c>
      <c r="D3215" s="318" t="s">
        <v>581</v>
      </c>
      <c r="E3215" s="318">
        <v>472200</v>
      </c>
      <c r="F3215" s="349">
        <v>472200002</v>
      </c>
      <c r="G3215" s="350" t="s">
        <v>8693</v>
      </c>
    </row>
    <row r="3216" spans="3:7" ht="14.5" x14ac:dyDescent="0.3">
      <c r="C3216" s="333" t="s">
        <v>4335</v>
      </c>
      <c r="D3216" s="334" t="s">
        <v>581</v>
      </c>
      <c r="E3216" s="335" t="s">
        <v>8694</v>
      </c>
      <c r="F3216" s="334"/>
      <c r="G3216" s="336" t="s">
        <v>5153</v>
      </c>
    </row>
    <row r="3217" spans="3:7" ht="14.5" x14ac:dyDescent="0.3">
      <c r="C3217" s="344" t="s">
        <v>5658</v>
      </c>
      <c r="D3217" s="318" t="s">
        <v>581</v>
      </c>
      <c r="E3217" s="318" t="s">
        <v>8694</v>
      </c>
      <c r="F3217" s="349">
        <v>472299000</v>
      </c>
      <c r="G3217" s="350" t="s">
        <v>5153</v>
      </c>
    </row>
    <row r="3218" spans="3:7" ht="14.5" x14ac:dyDescent="0.3">
      <c r="C3218" s="329" t="s">
        <v>4334</v>
      </c>
      <c r="D3218" s="330" t="s">
        <v>581</v>
      </c>
      <c r="E3218" s="331"/>
      <c r="F3218" s="330"/>
      <c r="G3218" s="332" t="s">
        <v>8695</v>
      </c>
    </row>
    <row r="3219" spans="3:7" ht="14.5" x14ac:dyDescent="0.3">
      <c r="C3219" s="333" t="s">
        <v>4335</v>
      </c>
      <c r="D3219" s="334" t="s">
        <v>581</v>
      </c>
      <c r="E3219" s="335" t="s">
        <v>8696</v>
      </c>
      <c r="F3219" s="334"/>
      <c r="G3219" s="336" t="s">
        <v>8695</v>
      </c>
    </row>
    <row r="3220" spans="3:7" ht="14.5" x14ac:dyDescent="0.3">
      <c r="C3220" s="344" t="s">
        <v>5658</v>
      </c>
      <c r="D3220" s="318" t="s">
        <v>581</v>
      </c>
      <c r="E3220" s="318">
        <v>472300</v>
      </c>
      <c r="F3220" s="349">
        <v>472300001</v>
      </c>
      <c r="G3220" s="350" t="s">
        <v>8695</v>
      </c>
    </row>
    <row r="3221" spans="3:7" ht="14.5" x14ac:dyDescent="0.3">
      <c r="C3221" s="344" t="s">
        <v>5658</v>
      </c>
      <c r="D3221" s="318" t="s">
        <v>581</v>
      </c>
      <c r="E3221" s="318">
        <v>472300</v>
      </c>
      <c r="F3221" s="349">
        <v>472300002</v>
      </c>
      <c r="G3221" s="350" t="s">
        <v>5154</v>
      </c>
    </row>
    <row r="3222" spans="3:7" ht="14.5" x14ac:dyDescent="0.3">
      <c r="C3222" s="325" t="s">
        <v>5656</v>
      </c>
      <c r="D3222" s="326" t="s">
        <v>581</v>
      </c>
      <c r="E3222" s="327"/>
      <c r="F3222" s="326"/>
      <c r="G3222" s="328" t="s">
        <v>8697</v>
      </c>
    </row>
    <row r="3223" spans="3:7" ht="14.5" x14ac:dyDescent="0.3">
      <c r="C3223" s="329" t="s">
        <v>4334</v>
      </c>
      <c r="D3223" s="330" t="s">
        <v>581</v>
      </c>
      <c r="E3223" s="331"/>
      <c r="F3223" s="330"/>
      <c r="G3223" s="332" t="s">
        <v>8697</v>
      </c>
    </row>
    <row r="3224" spans="3:7" ht="14.5" x14ac:dyDescent="0.3">
      <c r="C3224" s="333" t="s">
        <v>4335</v>
      </c>
      <c r="D3224" s="334" t="s">
        <v>581</v>
      </c>
      <c r="E3224" s="335" t="s">
        <v>8698</v>
      </c>
      <c r="F3224" s="334"/>
      <c r="G3224" s="336" t="s">
        <v>8697</v>
      </c>
    </row>
    <row r="3225" spans="3:7" ht="14.5" x14ac:dyDescent="0.3">
      <c r="C3225" s="344" t="s">
        <v>5658</v>
      </c>
      <c r="D3225" s="318" t="s">
        <v>581</v>
      </c>
      <c r="E3225" s="318">
        <v>473000</v>
      </c>
      <c r="F3225" s="349">
        <v>473000001</v>
      </c>
      <c r="G3225" s="350" t="s">
        <v>5138</v>
      </c>
    </row>
    <row r="3226" spans="3:7" ht="14.5" x14ac:dyDescent="0.3">
      <c r="C3226" s="344" t="s">
        <v>5658</v>
      </c>
      <c r="D3226" s="318" t="s">
        <v>581</v>
      </c>
      <c r="E3226" s="318">
        <v>473000</v>
      </c>
      <c r="F3226" s="349">
        <v>473000002</v>
      </c>
      <c r="G3226" s="350" t="s">
        <v>5141</v>
      </c>
    </row>
    <row r="3227" spans="3:7" ht="14.5" x14ac:dyDescent="0.3">
      <c r="C3227" s="333" t="s">
        <v>4335</v>
      </c>
      <c r="D3227" s="334" t="s">
        <v>581</v>
      </c>
      <c r="E3227" s="335" t="s">
        <v>8699</v>
      </c>
      <c r="F3227" s="334"/>
      <c r="G3227" s="336" t="s">
        <v>8697</v>
      </c>
    </row>
    <row r="3228" spans="3:7" ht="14.5" x14ac:dyDescent="0.3">
      <c r="C3228" s="344" t="s">
        <v>5658</v>
      </c>
      <c r="D3228" s="318" t="s">
        <v>581</v>
      </c>
      <c r="E3228" s="318" t="s">
        <v>8699</v>
      </c>
      <c r="F3228" s="349">
        <v>473099000</v>
      </c>
      <c r="G3228" s="350" t="s">
        <v>8697</v>
      </c>
    </row>
    <row r="3229" spans="3:7" ht="14.5" x14ac:dyDescent="0.3">
      <c r="C3229" s="325" t="s">
        <v>5656</v>
      </c>
      <c r="D3229" s="326" t="s">
        <v>581</v>
      </c>
      <c r="E3229" s="327"/>
      <c r="F3229" s="326"/>
      <c r="G3229" s="328" t="s">
        <v>8700</v>
      </c>
    </row>
    <row r="3230" spans="3:7" ht="14.5" x14ac:dyDescent="0.3">
      <c r="C3230" s="329" t="s">
        <v>4334</v>
      </c>
      <c r="D3230" s="330" t="s">
        <v>581</v>
      </c>
      <c r="E3230" s="331"/>
      <c r="F3230" s="330"/>
      <c r="G3230" s="332" t="s">
        <v>5155</v>
      </c>
    </row>
    <row r="3231" spans="3:7" ht="14.5" x14ac:dyDescent="0.3">
      <c r="C3231" s="333" t="s">
        <v>4335</v>
      </c>
      <c r="D3231" s="334" t="s">
        <v>581</v>
      </c>
      <c r="E3231" s="335" t="s">
        <v>8701</v>
      </c>
      <c r="F3231" s="334"/>
      <c r="G3231" s="336" t="s">
        <v>5155</v>
      </c>
    </row>
    <row r="3232" spans="3:7" ht="14.5" x14ac:dyDescent="0.3">
      <c r="C3232" s="344" t="s">
        <v>5658</v>
      </c>
      <c r="D3232" s="318" t="s">
        <v>581</v>
      </c>
      <c r="E3232" s="318">
        <v>474100</v>
      </c>
      <c r="F3232" s="349">
        <v>474100001</v>
      </c>
      <c r="G3232" s="350" t="s">
        <v>8702</v>
      </c>
    </row>
    <row r="3233" spans="3:7" ht="14.5" x14ac:dyDescent="0.3">
      <c r="C3233" s="344" t="s">
        <v>5658</v>
      </c>
      <c r="D3233" s="318" t="s">
        <v>581</v>
      </c>
      <c r="E3233" s="318">
        <v>474100</v>
      </c>
      <c r="F3233" s="349">
        <v>474100002</v>
      </c>
      <c r="G3233" s="350" t="s">
        <v>8703</v>
      </c>
    </row>
    <row r="3234" spans="3:7" ht="14.5" x14ac:dyDescent="0.3">
      <c r="C3234" s="344" t="s">
        <v>5658</v>
      </c>
      <c r="D3234" s="318" t="s">
        <v>581</v>
      </c>
      <c r="E3234" s="318">
        <v>474100</v>
      </c>
      <c r="F3234" s="349">
        <v>474100003</v>
      </c>
      <c r="G3234" s="350" t="s">
        <v>8704</v>
      </c>
    </row>
    <row r="3235" spans="3:7" ht="14.5" x14ac:dyDescent="0.3">
      <c r="C3235" s="344" t="s">
        <v>5658</v>
      </c>
      <c r="D3235" s="318" t="s">
        <v>581</v>
      </c>
      <c r="E3235" s="318">
        <v>474100</v>
      </c>
      <c r="F3235" s="349">
        <v>474100004</v>
      </c>
      <c r="G3235" s="350" t="s">
        <v>8705</v>
      </c>
    </row>
    <row r="3236" spans="3:7" ht="14.5" x14ac:dyDescent="0.3">
      <c r="C3236" s="344" t="s">
        <v>5658</v>
      </c>
      <c r="D3236" s="318" t="s">
        <v>581</v>
      </c>
      <c r="E3236" s="318">
        <v>474100</v>
      </c>
      <c r="F3236" s="349">
        <v>474100005</v>
      </c>
      <c r="G3236" s="350" t="s">
        <v>8706</v>
      </c>
    </row>
    <row r="3237" spans="3:7" ht="14.5" x14ac:dyDescent="0.3">
      <c r="C3237" s="333" t="s">
        <v>4335</v>
      </c>
      <c r="D3237" s="334" t="s">
        <v>581</v>
      </c>
      <c r="E3237" s="335" t="s">
        <v>8707</v>
      </c>
      <c r="F3237" s="334"/>
      <c r="G3237" s="336" t="s">
        <v>5155</v>
      </c>
    </row>
    <row r="3238" spans="3:7" ht="14.5" x14ac:dyDescent="0.3">
      <c r="C3238" s="344" t="s">
        <v>5658</v>
      </c>
      <c r="D3238" s="318" t="s">
        <v>581</v>
      </c>
      <c r="E3238" s="318" t="s">
        <v>8707</v>
      </c>
      <c r="F3238" s="349">
        <v>474199000</v>
      </c>
      <c r="G3238" s="350" t="s">
        <v>5155</v>
      </c>
    </row>
    <row r="3239" spans="3:7" ht="14.5" x14ac:dyDescent="0.3">
      <c r="C3239" s="329" t="s">
        <v>4334</v>
      </c>
      <c r="D3239" s="330" t="s">
        <v>581</v>
      </c>
      <c r="E3239" s="331"/>
      <c r="F3239" s="330"/>
      <c r="G3239" s="332" t="s">
        <v>5156</v>
      </c>
    </row>
    <row r="3240" spans="3:7" ht="14.5" x14ac:dyDescent="0.3">
      <c r="C3240" s="333" t="s">
        <v>4335</v>
      </c>
      <c r="D3240" s="334" t="s">
        <v>581</v>
      </c>
      <c r="E3240" s="335" t="s">
        <v>8708</v>
      </c>
      <c r="F3240" s="334"/>
      <c r="G3240" s="336" t="s">
        <v>5156</v>
      </c>
    </row>
    <row r="3241" spans="3:7" ht="14.5" x14ac:dyDescent="0.3">
      <c r="C3241" s="344" t="s">
        <v>5658</v>
      </c>
      <c r="D3241" s="318" t="s">
        <v>581</v>
      </c>
      <c r="E3241" s="318">
        <v>474200</v>
      </c>
      <c r="F3241" s="349">
        <v>474200001</v>
      </c>
      <c r="G3241" s="350" t="s">
        <v>8709</v>
      </c>
    </row>
    <row r="3242" spans="3:7" ht="14.5" x14ac:dyDescent="0.3">
      <c r="C3242" s="344" t="s">
        <v>5658</v>
      </c>
      <c r="D3242" s="318" t="s">
        <v>581</v>
      </c>
      <c r="E3242" s="318">
        <v>474200</v>
      </c>
      <c r="F3242" s="349">
        <v>474200002</v>
      </c>
      <c r="G3242" s="350" t="s">
        <v>8710</v>
      </c>
    </row>
    <row r="3243" spans="3:7" ht="14.5" x14ac:dyDescent="0.3">
      <c r="C3243" s="344" t="s">
        <v>5658</v>
      </c>
      <c r="D3243" s="318" t="s">
        <v>581</v>
      </c>
      <c r="E3243" s="318">
        <v>474200</v>
      </c>
      <c r="F3243" s="349">
        <v>474200003</v>
      </c>
      <c r="G3243" s="350" t="s">
        <v>8711</v>
      </c>
    </row>
    <row r="3244" spans="3:7" ht="14.5" x14ac:dyDescent="0.3">
      <c r="C3244" s="344" t="s">
        <v>5658</v>
      </c>
      <c r="D3244" s="318" t="s">
        <v>581</v>
      </c>
      <c r="E3244" s="318">
        <v>474200</v>
      </c>
      <c r="F3244" s="349" t="s">
        <v>8712</v>
      </c>
      <c r="G3244" s="350" t="s">
        <v>8713</v>
      </c>
    </row>
    <row r="3245" spans="3:7" ht="14.5" x14ac:dyDescent="0.3">
      <c r="C3245" s="333" t="s">
        <v>4335</v>
      </c>
      <c r="D3245" s="334" t="s">
        <v>581</v>
      </c>
      <c r="E3245" s="335" t="s">
        <v>8714</v>
      </c>
      <c r="F3245" s="334"/>
      <c r="G3245" s="336" t="s">
        <v>5156</v>
      </c>
    </row>
    <row r="3246" spans="3:7" ht="14.5" x14ac:dyDescent="0.3">
      <c r="C3246" s="344" t="s">
        <v>5658</v>
      </c>
      <c r="D3246" s="318" t="s">
        <v>581</v>
      </c>
      <c r="E3246" s="318" t="s">
        <v>8714</v>
      </c>
      <c r="F3246" s="349">
        <v>474299000</v>
      </c>
      <c r="G3246" s="350" t="s">
        <v>5156</v>
      </c>
    </row>
    <row r="3247" spans="3:7" ht="14.5" x14ac:dyDescent="0.3">
      <c r="C3247" s="325" t="s">
        <v>5656</v>
      </c>
      <c r="D3247" s="326" t="s">
        <v>581</v>
      </c>
      <c r="E3247" s="327"/>
      <c r="F3247" s="326"/>
      <c r="G3247" s="328" t="s">
        <v>8715</v>
      </c>
    </row>
    <row r="3248" spans="3:7" ht="14.5" x14ac:dyDescent="0.3">
      <c r="C3248" s="329" t="s">
        <v>4334</v>
      </c>
      <c r="D3248" s="330" t="s">
        <v>581</v>
      </c>
      <c r="E3248" s="331"/>
      <c r="F3248" s="330"/>
      <c r="G3248" s="332" t="s">
        <v>8716</v>
      </c>
    </row>
    <row r="3249" spans="3:7" ht="14.5" x14ac:dyDescent="0.3">
      <c r="C3249" s="333" t="s">
        <v>4335</v>
      </c>
      <c r="D3249" s="334" t="s">
        <v>581</v>
      </c>
      <c r="E3249" s="335" t="s">
        <v>8717</v>
      </c>
      <c r="F3249" s="334"/>
      <c r="G3249" s="336" t="s">
        <v>8716</v>
      </c>
    </row>
    <row r="3250" spans="3:7" ht="14.5" x14ac:dyDescent="0.3">
      <c r="C3250" s="344" t="s">
        <v>5658</v>
      </c>
      <c r="D3250" s="318" t="s">
        <v>581</v>
      </c>
      <c r="E3250" s="318">
        <v>475100</v>
      </c>
      <c r="F3250" s="349">
        <v>475100001</v>
      </c>
      <c r="G3250" s="350" t="s">
        <v>8718</v>
      </c>
    </row>
    <row r="3251" spans="3:7" ht="14.5" x14ac:dyDescent="0.3">
      <c r="C3251" s="344" t="s">
        <v>5658</v>
      </c>
      <c r="D3251" s="318" t="s">
        <v>581</v>
      </c>
      <c r="E3251" s="318">
        <v>475100</v>
      </c>
      <c r="F3251" s="349">
        <v>475100002</v>
      </c>
      <c r="G3251" s="350" t="s">
        <v>8719</v>
      </c>
    </row>
    <row r="3252" spans="3:7" ht="14.5" x14ac:dyDescent="0.3">
      <c r="C3252" s="344" t="s">
        <v>5658</v>
      </c>
      <c r="D3252" s="318" t="s">
        <v>581</v>
      </c>
      <c r="E3252" s="318">
        <v>475100</v>
      </c>
      <c r="F3252" s="349">
        <v>475100003</v>
      </c>
      <c r="G3252" s="350" t="s">
        <v>8720</v>
      </c>
    </row>
    <row r="3253" spans="3:7" ht="14.5" x14ac:dyDescent="0.3">
      <c r="C3253" s="344" t="s">
        <v>5658</v>
      </c>
      <c r="D3253" s="318" t="s">
        <v>581</v>
      </c>
      <c r="E3253" s="318">
        <v>475100</v>
      </c>
      <c r="F3253" s="349">
        <v>475100004</v>
      </c>
      <c r="G3253" s="350" t="s">
        <v>8721</v>
      </c>
    </row>
    <row r="3254" spans="3:7" ht="14.5" x14ac:dyDescent="0.3">
      <c r="C3254" s="344" t="s">
        <v>5658</v>
      </c>
      <c r="D3254" s="318" t="s">
        <v>581</v>
      </c>
      <c r="E3254" s="318">
        <v>475100</v>
      </c>
      <c r="F3254" s="349">
        <v>475100005</v>
      </c>
      <c r="G3254" s="350" t="s">
        <v>8722</v>
      </c>
    </row>
    <row r="3255" spans="3:7" ht="14.5" x14ac:dyDescent="0.3">
      <c r="C3255" s="333" t="s">
        <v>4335</v>
      </c>
      <c r="D3255" s="334" t="s">
        <v>581</v>
      </c>
      <c r="E3255" s="335" t="s">
        <v>8723</v>
      </c>
      <c r="F3255" s="334"/>
      <c r="G3255" s="336" t="s">
        <v>8716</v>
      </c>
    </row>
    <row r="3256" spans="3:7" ht="14.5" x14ac:dyDescent="0.3">
      <c r="C3256" s="344" t="s">
        <v>5658</v>
      </c>
      <c r="D3256" s="318" t="s">
        <v>581</v>
      </c>
      <c r="E3256" s="318" t="s">
        <v>8723</v>
      </c>
      <c r="F3256" s="349">
        <v>475199000</v>
      </c>
      <c r="G3256" s="350" t="s">
        <v>8716</v>
      </c>
    </row>
    <row r="3257" spans="3:7" ht="14.5" x14ac:dyDescent="0.3">
      <c r="C3257" s="329" t="s">
        <v>4334</v>
      </c>
      <c r="D3257" s="330" t="s">
        <v>581</v>
      </c>
      <c r="E3257" s="331"/>
      <c r="F3257" s="330"/>
      <c r="G3257" s="332" t="s">
        <v>8724</v>
      </c>
    </row>
    <row r="3258" spans="3:7" ht="14.5" x14ac:dyDescent="0.3">
      <c r="C3258" s="333" t="s">
        <v>4335</v>
      </c>
      <c r="D3258" s="334" t="s">
        <v>581</v>
      </c>
      <c r="E3258" s="335" t="s">
        <v>8725</v>
      </c>
      <c r="F3258" s="334"/>
      <c r="G3258" s="336" t="s">
        <v>8726</v>
      </c>
    </row>
    <row r="3259" spans="3:7" ht="14.5" x14ac:dyDescent="0.3">
      <c r="C3259" s="344" t="s">
        <v>5658</v>
      </c>
      <c r="D3259" s="318" t="s">
        <v>581</v>
      </c>
      <c r="E3259" s="318">
        <v>475201</v>
      </c>
      <c r="F3259" s="349">
        <v>475201001</v>
      </c>
      <c r="G3259" s="350" t="s">
        <v>8727</v>
      </c>
    </row>
    <row r="3260" spans="3:7" ht="14.5" x14ac:dyDescent="0.3">
      <c r="C3260" s="344" t="s">
        <v>5658</v>
      </c>
      <c r="D3260" s="318" t="s">
        <v>581</v>
      </c>
      <c r="E3260" s="318">
        <v>475201</v>
      </c>
      <c r="F3260" s="349">
        <v>475201002</v>
      </c>
      <c r="G3260" s="350" t="s">
        <v>8728</v>
      </c>
    </row>
    <row r="3261" spans="3:7" ht="14.5" x14ac:dyDescent="0.3">
      <c r="C3261" s="344" t="s">
        <v>5658</v>
      </c>
      <c r="D3261" s="318" t="s">
        <v>581</v>
      </c>
      <c r="E3261" s="318">
        <v>475201</v>
      </c>
      <c r="F3261" s="349">
        <v>475201003</v>
      </c>
      <c r="G3261" s="350" t="s">
        <v>8729</v>
      </c>
    </row>
    <row r="3262" spans="3:7" ht="14.5" x14ac:dyDescent="0.3">
      <c r="C3262" s="344" t="s">
        <v>5658</v>
      </c>
      <c r="D3262" s="318" t="s">
        <v>581</v>
      </c>
      <c r="E3262" s="318">
        <v>475201</v>
      </c>
      <c r="F3262" s="349">
        <v>475201004</v>
      </c>
      <c r="G3262" s="350" t="s">
        <v>8730</v>
      </c>
    </row>
    <row r="3263" spans="3:7" ht="14.5" x14ac:dyDescent="0.3">
      <c r="C3263" s="344" t="s">
        <v>5658</v>
      </c>
      <c r="D3263" s="318" t="s">
        <v>581</v>
      </c>
      <c r="E3263" s="318">
        <v>475201</v>
      </c>
      <c r="F3263" s="349">
        <v>475201005</v>
      </c>
      <c r="G3263" s="350" t="s">
        <v>8731</v>
      </c>
    </row>
    <row r="3264" spans="3:7" ht="14.5" x14ac:dyDescent="0.3">
      <c r="C3264" s="344" t="s">
        <v>5658</v>
      </c>
      <c r="D3264" s="318" t="s">
        <v>581</v>
      </c>
      <c r="E3264" s="318">
        <v>475201</v>
      </c>
      <c r="F3264" s="349">
        <v>475201006</v>
      </c>
      <c r="G3264" s="350" t="s">
        <v>8732</v>
      </c>
    </row>
    <row r="3265" spans="3:7" ht="14.5" x14ac:dyDescent="0.3">
      <c r="C3265" s="344" t="s">
        <v>5658</v>
      </c>
      <c r="D3265" s="318" t="s">
        <v>581</v>
      </c>
      <c r="E3265" s="318">
        <v>475201</v>
      </c>
      <c r="F3265" s="349">
        <v>475201007</v>
      </c>
      <c r="G3265" s="350" t="s">
        <v>8726</v>
      </c>
    </row>
    <row r="3266" spans="3:7" ht="14.5" x14ac:dyDescent="0.3">
      <c r="C3266" s="333" t="s">
        <v>4335</v>
      </c>
      <c r="D3266" s="334" t="s">
        <v>581</v>
      </c>
      <c r="E3266" s="335" t="s">
        <v>8733</v>
      </c>
      <c r="F3266" s="334"/>
      <c r="G3266" s="336" t="s">
        <v>8734</v>
      </c>
    </row>
    <row r="3267" spans="3:7" ht="14.5" x14ac:dyDescent="0.3">
      <c r="C3267" s="344" t="s">
        <v>5658</v>
      </c>
      <c r="D3267" s="318" t="s">
        <v>581</v>
      </c>
      <c r="E3267" s="318">
        <v>475202</v>
      </c>
      <c r="F3267" s="349">
        <v>475202001</v>
      </c>
      <c r="G3267" s="350" t="s">
        <v>8735</v>
      </c>
    </row>
    <row r="3268" spans="3:7" ht="14.5" x14ac:dyDescent="0.3">
      <c r="C3268" s="344" t="s">
        <v>5658</v>
      </c>
      <c r="D3268" s="318" t="s">
        <v>581</v>
      </c>
      <c r="E3268" s="318">
        <v>475202</v>
      </c>
      <c r="F3268" s="349" t="s">
        <v>5161</v>
      </c>
      <c r="G3268" s="350" t="s">
        <v>8736</v>
      </c>
    </row>
    <row r="3269" spans="3:7" ht="14.5" x14ac:dyDescent="0.3">
      <c r="C3269" s="333" t="s">
        <v>4335</v>
      </c>
      <c r="D3269" s="334" t="s">
        <v>581</v>
      </c>
      <c r="E3269" s="335" t="s">
        <v>8737</v>
      </c>
      <c r="F3269" s="334"/>
      <c r="G3269" s="336" t="s">
        <v>8724</v>
      </c>
    </row>
    <row r="3270" spans="3:7" ht="14.5" x14ac:dyDescent="0.3">
      <c r="C3270" s="344" t="s">
        <v>5658</v>
      </c>
      <c r="D3270" s="318" t="s">
        <v>581</v>
      </c>
      <c r="E3270" s="318" t="s">
        <v>8737</v>
      </c>
      <c r="F3270" s="349">
        <v>475299000</v>
      </c>
      <c r="G3270" s="350" t="s">
        <v>8724</v>
      </c>
    </row>
    <row r="3271" spans="3:7" ht="14.5" x14ac:dyDescent="0.3">
      <c r="C3271" s="329" t="s">
        <v>4334</v>
      </c>
      <c r="D3271" s="330" t="s">
        <v>581</v>
      </c>
      <c r="E3271" s="331"/>
      <c r="F3271" s="330"/>
      <c r="G3271" s="332" t="s">
        <v>5165</v>
      </c>
    </row>
    <row r="3272" spans="3:7" ht="14.5" x14ac:dyDescent="0.3">
      <c r="C3272" s="333" t="s">
        <v>4335</v>
      </c>
      <c r="D3272" s="334" t="s">
        <v>581</v>
      </c>
      <c r="E3272" s="335" t="s">
        <v>8738</v>
      </c>
      <c r="F3272" s="334"/>
      <c r="G3272" s="336" t="s">
        <v>5165</v>
      </c>
    </row>
    <row r="3273" spans="3:7" ht="14.5" x14ac:dyDescent="0.3">
      <c r="C3273" s="344" t="s">
        <v>5658</v>
      </c>
      <c r="D3273" s="318" t="s">
        <v>581</v>
      </c>
      <c r="E3273" s="318">
        <v>475300</v>
      </c>
      <c r="F3273" s="349">
        <v>475300001</v>
      </c>
      <c r="G3273" s="350" t="s">
        <v>8739</v>
      </c>
    </row>
    <row r="3274" spans="3:7" ht="14.5" x14ac:dyDescent="0.3">
      <c r="C3274" s="344" t="s">
        <v>5658</v>
      </c>
      <c r="D3274" s="318" t="s">
        <v>581</v>
      </c>
      <c r="E3274" s="318">
        <v>475300</v>
      </c>
      <c r="F3274" s="349">
        <v>475300002</v>
      </c>
      <c r="G3274" s="350" t="s">
        <v>8740</v>
      </c>
    </row>
    <row r="3275" spans="3:7" ht="14.5" x14ac:dyDescent="0.3">
      <c r="C3275" s="344" t="s">
        <v>5658</v>
      </c>
      <c r="D3275" s="318" t="s">
        <v>581</v>
      </c>
      <c r="E3275" s="318">
        <v>475300</v>
      </c>
      <c r="F3275" s="349">
        <v>475300003</v>
      </c>
      <c r="G3275" s="350" t="s">
        <v>8741</v>
      </c>
    </row>
    <row r="3276" spans="3:7" ht="14.5" x14ac:dyDescent="0.3">
      <c r="C3276" s="333" t="s">
        <v>4335</v>
      </c>
      <c r="D3276" s="334" t="s">
        <v>581</v>
      </c>
      <c r="E3276" s="335" t="s">
        <v>8742</v>
      </c>
      <c r="F3276" s="334"/>
      <c r="G3276" s="336" t="s">
        <v>5165</v>
      </c>
    </row>
    <row r="3277" spans="3:7" ht="14.5" x14ac:dyDescent="0.3">
      <c r="C3277" s="344" t="s">
        <v>5658</v>
      </c>
      <c r="D3277" s="318" t="s">
        <v>581</v>
      </c>
      <c r="E3277" s="318" t="s">
        <v>8742</v>
      </c>
      <c r="F3277" s="349">
        <v>475399000</v>
      </c>
      <c r="G3277" s="350" t="s">
        <v>5165</v>
      </c>
    </row>
    <row r="3278" spans="3:7" ht="14.5" x14ac:dyDescent="0.3">
      <c r="C3278" s="329" t="s">
        <v>4334</v>
      </c>
      <c r="D3278" s="330" t="s">
        <v>581</v>
      </c>
      <c r="E3278" s="331"/>
      <c r="F3278" s="330"/>
      <c r="G3278" s="332" t="s">
        <v>8743</v>
      </c>
    </row>
    <row r="3279" spans="3:7" ht="14.5" x14ac:dyDescent="0.3">
      <c r="C3279" s="333" t="s">
        <v>4335</v>
      </c>
      <c r="D3279" s="334" t="s">
        <v>581</v>
      </c>
      <c r="E3279" s="335" t="s">
        <v>8744</v>
      </c>
      <c r="F3279" s="334"/>
      <c r="G3279" s="336" t="s">
        <v>8743</v>
      </c>
    </row>
    <row r="3280" spans="3:7" ht="14.5" x14ac:dyDescent="0.3">
      <c r="C3280" s="344" t="s">
        <v>5658</v>
      </c>
      <c r="D3280" s="318" t="s">
        <v>581</v>
      </c>
      <c r="E3280" s="318">
        <v>475900</v>
      </c>
      <c r="F3280" s="349">
        <v>475900001</v>
      </c>
      <c r="G3280" s="350" t="s">
        <v>8745</v>
      </c>
    </row>
    <row r="3281" spans="3:7" ht="14.5" x14ac:dyDescent="0.3">
      <c r="C3281" s="344" t="s">
        <v>5658</v>
      </c>
      <c r="D3281" s="318" t="s">
        <v>581</v>
      </c>
      <c r="E3281" s="318">
        <v>475900</v>
      </c>
      <c r="F3281" s="349">
        <v>475900002</v>
      </c>
      <c r="G3281" s="350" t="s">
        <v>8746</v>
      </c>
    </row>
    <row r="3282" spans="3:7" ht="14.5" x14ac:dyDescent="0.3">
      <c r="C3282" s="344" t="s">
        <v>5658</v>
      </c>
      <c r="D3282" s="318" t="s">
        <v>581</v>
      </c>
      <c r="E3282" s="318">
        <v>475900</v>
      </c>
      <c r="F3282" s="349">
        <v>475900003</v>
      </c>
      <c r="G3282" s="350" t="s">
        <v>8747</v>
      </c>
    </row>
    <row r="3283" spans="3:7" ht="14.5" x14ac:dyDescent="0.3">
      <c r="C3283" s="344" t="s">
        <v>5658</v>
      </c>
      <c r="D3283" s="318" t="s">
        <v>581</v>
      </c>
      <c r="E3283" s="318">
        <v>475900</v>
      </c>
      <c r="F3283" s="349">
        <v>475900004</v>
      </c>
      <c r="G3283" s="350" t="s">
        <v>8748</v>
      </c>
    </row>
    <row r="3284" spans="3:7" ht="14.5" x14ac:dyDescent="0.3">
      <c r="C3284" s="344" t="s">
        <v>5658</v>
      </c>
      <c r="D3284" s="318" t="s">
        <v>581</v>
      </c>
      <c r="E3284" s="318">
        <v>475900</v>
      </c>
      <c r="F3284" s="349">
        <v>475900005</v>
      </c>
      <c r="G3284" s="350" t="s">
        <v>8749</v>
      </c>
    </row>
    <row r="3285" spans="3:7" ht="14.5" x14ac:dyDescent="0.3">
      <c r="C3285" s="344" t="s">
        <v>5658</v>
      </c>
      <c r="D3285" s="318" t="s">
        <v>581</v>
      </c>
      <c r="E3285" s="318">
        <v>475900</v>
      </c>
      <c r="F3285" s="349">
        <v>475900006</v>
      </c>
      <c r="G3285" s="350" t="s">
        <v>8750</v>
      </c>
    </row>
    <row r="3286" spans="3:7" ht="14.5" x14ac:dyDescent="0.3">
      <c r="C3286" s="344" t="s">
        <v>5658</v>
      </c>
      <c r="D3286" s="318" t="s">
        <v>581</v>
      </c>
      <c r="E3286" s="318">
        <v>475900</v>
      </c>
      <c r="F3286" s="349">
        <v>475900007</v>
      </c>
      <c r="G3286" s="350" t="s">
        <v>8751</v>
      </c>
    </row>
    <row r="3287" spans="3:7" ht="14.5" x14ac:dyDescent="0.3">
      <c r="C3287" s="344" t="s">
        <v>5658</v>
      </c>
      <c r="D3287" s="318" t="s">
        <v>581</v>
      </c>
      <c r="E3287" s="318">
        <v>475900</v>
      </c>
      <c r="F3287" s="349">
        <v>475900008</v>
      </c>
      <c r="G3287" s="350" t="s">
        <v>8752</v>
      </c>
    </row>
    <row r="3288" spans="3:7" ht="14.5" x14ac:dyDescent="0.3">
      <c r="C3288" s="333" t="s">
        <v>4335</v>
      </c>
      <c r="D3288" s="334" t="s">
        <v>581</v>
      </c>
      <c r="E3288" s="335" t="s">
        <v>8753</v>
      </c>
      <c r="F3288" s="334"/>
      <c r="G3288" s="336" t="s">
        <v>8743</v>
      </c>
    </row>
    <row r="3289" spans="3:7" ht="14.5" x14ac:dyDescent="0.3">
      <c r="C3289" s="344" t="s">
        <v>5658</v>
      </c>
      <c r="D3289" s="318" t="s">
        <v>581</v>
      </c>
      <c r="E3289" s="318" t="s">
        <v>8753</v>
      </c>
      <c r="F3289" s="349">
        <v>475999000</v>
      </c>
      <c r="G3289" s="350" t="s">
        <v>8743</v>
      </c>
    </row>
    <row r="3290" spans="3:7" ht="14.5" x14ac:dyDescent="0.3">
      <c r="C3290" s="325" t="s">
        <v>5656</v>
      </c>
      <c r="D3290" s="326" t="s">
        <v>581</v>
      </c>
      <c r="E3290" s="327"/>
      <c r="F3290" s="326"/>
      <c r="G3290" s="328" t="s">
        <v>8754</v>
      </c>
    </row>
    <row r="3291" spans="3:7" ht="14.5" x14ac:dyDescent="0.3">
      <c r="C3291" s="329" t="s">
        <v>4334</v>
      </c>
      <c r="D3291" s="330" t="s">
        <v>581</v>
      </c>
      <c r="E3291" s="331"/>
      <c r="F3291" s="330"/>
      <c r="G3291" s="332" t="s">
        <v>8754</v>
      </c>
    </row>
    <row r="3292" spans="3:7" ht="14.5" x14ac:dyDescent="0.3">
      <c r="C3292" s="333" t="s">
        <v>4335</v>
      </c>
      <c r="D3292" s="334" t="s">
        <v>581</v>
      </c>
      <c r="E3292" s="335" t="s">
        <v>8755</v>
      </c>
      <c r="F3292" s="334"/>
      <c r="G3292" s="336" t="s">
        <v>8754</v>
      </c>
    </row>
    <row r="3293" spans="3:7" ht="14.5" x14ac:dyDescent="0.3">
      <c r="C3293" s="344" t="s">
        <v>5658</v>
      </c>
      <c r="D3293" s="318" t="s">
        <v>581</v>
      </c>
      <c r="E3293" s="318">
        <v>476100</v>
      </c>
      <c r="F3293" s="349">
        <v>476100001</v>
      </c>
      <c r="G3293" s="350" t="s">
        <v>8756</v>
      </c>
    </row>
    <row r="3294" spans="3:7" ht="14.5" x14ac:dyDescent="0.3">
      <c r="C3294" s="344" t="s">
        <v>5658</v>
      </c>
      <c r="D3294" s="318" t="s">
        <v>581</v>
      </c>
      <c r="E3294" s="318">
        <v>476100</v>
      </c>
      <c r="F3294" s="349">
        <v>476100002</v>
      </c>
      <c r="G3294" s="350" t="s">
        <v>8757</v>
      </c>
    </row>
    <row r="3295" spans="3:7" ht="14.5" x14ac:dyDescent="0.3">
      <c r="C3295" s="344" t="s">
        <v>5658</v>
      </c>
      <c r="D3295" s="318" t="s">
        <v>581</v>
      </c>
      <c r="E3295" s="318">
        <v>476100</v>
      </c>
      <c r="F3295" s="349">
        <v>476100003</v>
      </c>
      <c r="G3295" s="350" t="s">
        <v>8758</v>
      </c>
    </row>
    <row r="3296" spans="3:7" ht="14.5" x14ac:dyDescent="0.3">
      <c r="C3296" s="333" t="s">
        <v>4335</v>
      </c>
      <c r="D3296" s="334" t="s">
        <v>581</v>
      </c>
      <c r="E3296" s="335" t="s">
        <v>8759</v>
      </c>
      <c r="F3296" s="334"/>
      <c r="G3296" s="336" t="s">
        <v>8754</v>
      </c>
    </row>
    <row r="3297" spans="3:7" ht="14.5" x14ac:dyDescent="0.3">
      <c r="C3297" s="344" t="s">
        <v>5658</v>
      </c>
      <c r="D3297" s="318" t="s">
        <v>581</v>
      </c>
      <c r="E3297" s="318" t="s">
        <v>8759</v>
      </c>
      <c r="F3297" s="349">
        <v>476199000</v>
      </c>
      <c r="G3297" s="350" t="s">
        <v>8754</v>
      </c>
    </row>
    <row r="3298" spans="3:7" ht="14.5" x14ac:dyDescent="0.3">
      <c r="C3298" s="329" t="s">
        <v>4334</v>
      </c>
      <c r="D3298" s="330" t="s">
        <v>581</v>
      </c>
      <c r="E3298" s="331"/>
      <c r="F3298" s="330"/>
      <c r="G3298" s="332" t="s">
        <v>8760</v>
      </c>
    </row>
    <row r="3299" spans="3:7" ht="14.5" x14ac:dyDescent="0.3">
      <c r="C3299" s="333" t="s">
        <v>4335</v>
      </c>
      <c r="D3299" s="334" t="s">
        <v>581</v>
      </c>
      <c r="E3299" s="335" t="s">
        <v>8761</v>
      </c>
      <c r="F3299" s="334"/>
      <c r="G3299" s="336" t="s">
        <v>8760</v>
      </c>
    </row>
    <row r="3300" spans="3:7" ht="14.5" x14ac:dyDescent="0.3">
      <c r="C3300" s="344" t="s">
        <v>5658</v>
      </c>
      <c r="D3300" s="318" t="s">
        <v>581</v>
      </c>
      <c r="E3300" s="318">
        <v>476200</v>
      </c>
      <c r="F3300" s="349">
        <v>476200001</v>
      </c>
      <c r="G3300" s="350" t="s">
        <v>8762</v>
      </c>
    </row>
    <row r="3301" spans="3:7" ht="14.5" x14ac:dyDescent="0.3">
      <c r="C3301" s="344" t="s">
        <v>5658</v>
      </c>
      <c r="D3301" s="318" t="s">
        <v>581</v>
      </c>
      <c r="E3301" s="318">
        <v>476200</v>
      </c>
      <c r="F3301" s="349">
        <v>476200002</v>
      </c>
      <c r="G3301" s="350" t="s">
        <v>8763</v>
      </c>
    </row>
    <row r="3302" spans="3:7" ht="14.5" x14ac:dyDescent="0.3">
      <c r="C3302" s="344" t="s">
        <v>5658</v>
      </c>
      <c r="D3302" s="318" t="s">
        <v>581</v>
      </c>
      <c r="E3302" s="318">
        <v>476200</v>
      </c>
      <c r="F3302" s="349">
        <v>476200003</v>
      </c>
      <c r="G3302" s="350" t="s">
        <v>8764</v>
      </c>
    </row>
    <row r="3303" spans="3:7" ht="14.5" x14ac:dyDescent="0.3">
      <c r="C3303" s="333" t="s">
        <v>4335</v>
      </c>
      <c r="D3303" s="334" t="s">
        <v>581</v>
      </c>
      <c r="E3303" s="335" t="s">
        <v>8765</v>
      </c>
      <c r="F3303" s="334"/>
      <c r="G3303" s="336" t="s">
        <v>8760</v>
      </c>
    </row>
    <row r="3304" spans="3:7" ht="14.5" x14ac:dyDescent="0.3">
      <c r="C3304" s="344" t="s">
        <v>5658</v>
      </c>
      <c r="D3304" s="318" t="s">
        <v>581</v>
      </c>
      <c r="E3304" s="318">
        <v>476299</v>
      </c>
      <c r="F3304" s="349">
        <v>476299000</v>
      </c>
      <c r="G3304" s="350" t="s">
        <v>8760</v>
      </c>
    </row>
    <row r="3305" spans="3:7" ht="14.5" x14ac:dyDescent="0.3">
      <c r="C3305" s="329" t="s">
        <v>4334</v>
      </c>
      <c r="D3305" s="330" t="s">
        <v>581</v>
      </c>
      <c r="E3305" s="331"/>
      <c r="F3305" s="330"/>
      <c r="G3305" s="332" t="s">
        <v>5170</v>
      </c>
    </row>
    <row r="3306" spans="3:7" ht="14.5" x14ac:dyDescent="0.3">
      <c r="C3306" s="333" t="s">
        <v>4335</v>
      </c>
      <c r="D3306" s="334" t="s">
        <v>581</v>
      </c>
      <c r="E3306" s="335">
        <v>476300</v>
      </c>
      <c r="F3306" s="334"/>
      <c r="G3306" s="336" t="s">
        <v>5170</v>
      </c>
    </row>
    <row r="3307" spans="3:7" ht="14.5" x14ac:dyDescent="0.3">
      <c r="C3307" s="344" t="s">
        <v>5658</v>
      </c>
      <c r="D3307" s="318" t="s">
        <v>581</v>
      </c>
      <c r="E3307" s="318">
        <v>476300</v>
      </c>
      <c r="F3307" s="349">
        <v>476300000</v>
      </c>
      <c r="G3307" s="350" t="s">
        <v>8766</v>
      </c>
    </row>
    <row r="3308" spans="3:7" ht="14.5" x14ac:dyDescent="0.3">
      <c r="C3308" s="333" t="s">
        <v>4335</v>
      </c>
      <c r="D3308" s="334" t="s">
        <v>581</v>
      </c>
      <c r="E3308" s="335">
        <v>476399</v>
      </c>
      <c r="F3308" s="334"/>
      <c r="G3308" s="336" t="s">
        <v>5170</v>
      </c>
    </row>
    <row r="3309" spans="3:7" ht="14.5" x14ac:dyDescent="0.3">
      <c r="C3309" s="344" t="s">
        <v>5658</v>
      </c>
      <c r="D3309" s="318" t="s">
        <v>581</v>
      </c>
      <c r="E3309" s="318">
        <v>476399</v>
      </c>
      <c r="F3309" s="349">
        <v>476399000</v>
      </c>
      <c r="G3309" s="350" t="s">
        <v>5170</v>
      </c>
    </row>
    <row r="3310" spans="3:7" ht="14.5" x14ac:dyDescent="0.3">
      <c r="C3310" s="329" t="s">
        <v>4334</v>
      </c>
      <c r="D3310" s="330" t="s">
        <v>581</v>
      </c>
      <c r="E3310" s="331"/>
      <c r="F3310" s="330"/>
      <c r="G3310" s="332" t="s">
        <v>8767</v>
      </c>
    </row>
    <row r="3311" spans="3:7" ht="14.5" x14ac:dyDescent="0.3">
      <c r="C3311" s="333" t="s">
        <v>4335</v>
      </c>
      <c r="D3311" s="334" t="s">
        <v>581</v>
      </c>
      <c r="E3311" s="335">
        <v>476400</v>
      </c>
      <c r="F3311" s="334"/>
      <c r="G3311" s="336" t="s">
        <v>8767</v>
      </c>
    </row>
    <row r="3312" spans="3:7" ht="14.5" x14ac:dyDescent="0.3">
      <c r="C3312" s="344" t="s">
        <v>5658</v>
      </c>
      <c r="D3312" s="318" t="s">
        <v>581</v>
      </c>
      <c r="E3312" s="318">
        <v>476400</v>
      </c>
      <c r="F3312" s="349">
        <v>476400000</v>
      </c>
      <c r="G3312" s="350" t="s">
        <v>8768</v>
      </c>
    </row>
    <row r="3313" spans="3:7" ht="14.5" x14ac:dyDescent="0.3">
      <c r="C3313" s="325" t="s">
        <v>5656</v>
      </c>
      <c r="D3313" s="326" t="s">
        <v>581</v>
      </c>
      <c r="E3313" s="327"/>
      <c r="F3313" s="326"/>
      <c r="G3313" s="328" t="s">
        <v>8769</v>
      </c>
    </row>
    <row r="3314" spans="3:7" ht="14.5" x14ac:dyDescent="0.3">
      <c r="C3314" s="329" t="s">
        <v>4334</v>
      </c>
      <c r="D3314" s="330" t="s">
        <v>581</v>
      </c>
      <c r="E3314" s="331"/>
      <c r="F3314" s="330"/>
      <c r="G3314" s="332" t="s">
        <v>5180</v>
      </c>
    </row>
    <row r="3315" spans="3:7" ht="14.5" x14ac:dyDescent="0.3">
      <c r="C3315" s="333" t="s">
        <v>4335</v>
      </c>
      <c r="D3315" s="334" t="s">
        <v>581</v>
      </c>
      <c r="E3315" s="335" t="s">
        <v>8770</v>
      </c>
      <c r="F3315" s="334"/>
      <c r="G3315" s="336" t="s">
        <v>8771</v>
      </c>
    </row>
    <row r="3316" spans="3:7" ht="14.5" x14ac:dyDescent="0.3">
      <c r="C3316" s="344" t="s">
        <v>5658</v>
      </c>
      <c r="D3316" s="318" t="s">
        <v>581</v>
      </c>
      <c r="E3316" s="318">
        <v>477101</v>
      </c>
      <c r="F3316" s="349">
        <v>477101001</v>
      </c>
      <c r="G3316" s="350" t="s">
        <v>8772</v>
      </c>
    </row>
    <row r="3317" spans="3:7" ht="14.5" x14ac:dyDescent="0.3">
      <c r="C3317" s="344" t="s">
        <v>5658</v>
      </c>
      <c r="D3317" s="318" t="s">
        <v>581</v>
      </c>
      <c r="E3317" s="318">
        <v>477101</v>
      </c>
      <c r="F3317" s="349">
        <v>477101002</v>
      </c>
      <c r="G3317" s="350" t="s">
        <v>8773</v>
      </c>
    </row>
    <row r="3318" spans="3:7" ht="14.5" x14ac:dyDescent="0.3">
      <c r="C3318" s="344" t="s">
        <v>5658</v>
      </c>
      <c r="D3318" s="318" t="s">
        <v>581</v>
      </c>
      <c r="E3318" s="318">
        <v>477101</v>
      </c>
      <c r="F3318" s="349">
        <v>477101003</v>
      </c>
      <c r="G3318" s="350" t="s">
        <v>8774</v>
      </c>
    </row>
    <row r="3319" spans="3:7" ht="14.5" x14ac:dyDescent="0.3">
      <c r="C3319" s="344" t="s">
        <v>5658</v>
      </c>
      <c r="D3319" s="318" t="s">
        <v>581</v>
      </c>
      <c r="E3319" s="318">
        <v>477101</v>
      </c>
      <c r="F3319" s="349">
        <v>477101004</v>
      </c>
      <c r="G3319" s="350" t="s">
        <v>8775</v>
      </c>
    </row>
    <row r="3320" spans="3:7" ht="14.5" x14ac:dyDescent="0.3">
      <c r="C3320" s="344" t="s">
        <v>5658</v>
      </c>
      <c r="D3320" s="318" t="s">
        <v>581</v>
      </c>
      <c r="E3320" s="318">
        <v>477101</v>
      </c>
      <c r="F3320" s="349">
        <v>477101005</v>
      </c>
      <c r="G3320" s="350" t="s">
        <v>8776</v>
      </c>
    </row>
    <row r="3321" spans="3:7" ht="14.5" x14ac:dyDescent="0.3">
      <c r="C3321" s="344" t="s">
        <v>5658</v>
      </c>
      <c r="D3321" s="318" t="s">
        <v>581</v>
      </c>
      <c r="E3321" s="318">
        <v>477101</v>
      </c>
      <c r="F3321" s="349">
        <v>477101006</v>
      </c>
      <c r="G3321" s="350" t="s">
        <v>8777</v>
      </c>
    </row>
    <row r="3322" spans="3:7" ht="14.5" x14ac:dyDescent="0.3">
      <c r="C3322" s="344" t="s">
        <v>5658</v>
      </c>
      <c r="D3322" s="318" t="s">
        <v>581</v>
      </c>
      <c r="E3322" s="318">
        <v>477101</v>
      </c>
      <c r="F3322" s="349">
        <v>477101007</v>
      </c>
      <c r="G3322" s="350" t="s">
        <v>8771</v>
      </c>
    </row>
    <row r="3323" spans="3:7" ht="14.5" x14ac:dyDescent="0.3">
      <c r="C3323" s="333" t="s">
        <v>4335</v>
      </c>
      <c r="D3323" s="334" t="s">
        <v>581</v>
      </c>
      <c r="E3323" s="335" t="s">
        <v>8778</v>
      </c>
      <c r="F3323" s="334"/>
      <c r="G3323" s="336" t="s">
        <v>8779</v>
      </c>
    </row>
    <row r="3324" spans="3:7" ht="14.5" x14ac:dyDescent="0.3">
      <c r="C3324" s="344" t="s">
        <v>5658</v>
      </c>
      <c r="D3324" s="318" t="s">
        <v>581</v>
      </c>
      <c r="E3324" s="318">
        <v>477102</v>
      </c>
      <c r="F3324" s="349">
        <v>477102000</v>
      </c>
      <c r="G3324" s="350" t="s">
        <v>5179</v>
      </c>
    </row>
    <row r="3325" spans="3:7" ht="14.5" x14ac:dyDescent="0.3">
      <c r="C3325" s="333" t="s">
        <v>4335</v>
      </c>
      <c r="D3325" s="334" t="s">
        <v>581</v>
      </c>
      <c r="E3325" s="335" t="s">
        <v>8780</v>
      </c>
      <c r="F3325" s="334"/>
      <c r="G3325" s="336" t="s">
        <v>5180</v>
      </c>
    </row>
    <row r="3326" spans="3:7" ht="14.5" x14ac:dyDescent="0.3">
      <c r="C3326" s="344" t="s">
        <v>5658</v>
      </c>
      <c r="D3326" s="318" t="s">
        <v>581</v>
      </c>
      <c r="E3326" s="318" t="s">
        <v>8780</v>
      </c>
      <c r="F3326" s="349">
        <v>477199000</v>
      </c>
      <c r="G3326" s="350" t="s">
        <v>5180</v>
      </c>
    </row>
    <row r="3327" spans="3:7" ht="14.5" x14ac:dyDescent="0.3">
      <c r="C3327" s="329" t="s">
        <v>4334</v>
      </c>
      <c r="D3327" s="330" t="s">
        <v>581</v>
      </c>
      <c r="E3327" s="331"/>
      <c r="F3327" s="330"/>
      <c r="G3327" s="332" t="s">
        <v>5173</v>
      </c>
    </row>
    <row r="3328" spans="3:7" ht="14.5" x14ac:dyDescent="0.3">
      <c r="C3328" s="333" t="s">
        <v>4335</v>
      </c>
      <c r="D3328" s="334" t="s">
        <v>581</v>
      </c>
      <c r="E3328" s="335" t="s">
        <v>8781</v>
      </c>
      <c r="F3328" s="334"/>
      <c r="G3328" s="336" t="s">
        <v>5173</v>
      </c>
    </row>
    <row r="3329" spans="3:7" ht="14.5" x14ac:dyDescent="0.3">
      <c r="C3329" s="344" t="s">
        <v>5658</v>
      </c>
      <c r="D3329" s="318" t="s">
        <v>581</v>
      </c>
      <c r="E3329" s="318">
        <v>477200</v>
      </c>
      <c r="F3329" s="349">
        <v>477200001</v>
      </c>
      <c r="G3329" s="350" t="s">
        <v>8782</v>
      </c>
    </row>
    <row r="3330" spans="3:7" ht="14.5" x14ac:dyDescent="0.3">
      <c r="C3330" s="344" t="s">
        <v>5658</v>
      </c>
      <c r="D3330" s="318" t="s">
        <v>581</v>
      </c>
      <c r="E3330" s="318">
        <v>477200</v>
      </c>
      <c r="F3330" s="349">
        <v>477200002</v>
      </c>
      <c r="G3330" s="350" t="s">
        <v>8783</v>
      </c>
    </row>
    <row r="3331" spans="3:7" ht="14.5" x14ac:dyDescent="0.3">
      <c r="C3331" s="344" t="s">
        <v>5658</v>
      </c>
      <c r="D3331" s="318" t="s">
        <v>581</v>
      </c>
      <c r="E3331" s="318">
        <v>477200</v>
      </c>
      <c r="F3331" s="349">
        <v>477200003</v>
      </c>
      <c r="G3331" s="350" t="s">
        <v>8784</v>
      </c>
    </row>
    <row r="3332" spans="3:7" ht="14.5" x14ac:dyDescent="0.3">
      <c r="C3332" s="333" t="s">
        <v>4335</v>
      </c>
      <c r="D3332" s="334" t="s">
        <v>581</v>
      </c>
      <c r="E3332" s="335" t="s">
        <v>8785</v>
      </c>
      <c r="F3332" s="334"/>
      <c r="G3332" s="336" t="s">
        <v>5173</v>
      </c>
    </row>
    <row r="3333" spans="3:7" ht="14.5" x14ac:dyDescent="0.3">
      <c r="C3333" s="344" t="s">
        <v>5658</v>
      </c>
      <c r="D3333" s="318" t="s">
        <v>581</v>
      </c>
      <c r="E3333" s="318" t="s">
        <v>8785</v>
      </c>
      <c r="F3333" s="349">
        <v>477299000</v>
      </c>
      <c r="G3333" s="350" t="s">
        <v>5173</v>
      </c>
    </row>
    <row r="3334" spans="3:7" ht="14.5" x14ac:dyDescent="0.3">
      <c r="C3334" s="329" t="s">
        <v>4334</v>
      </c>
      <c r="D3334" s="330" t="s">
        <v>581</v>
      </c>
      <c r="E3334" s="331"/>
      <c r="F3334" s="330"/>
      <c r="G3334" s="332" t="s">
        <v>5174</v>
      </c>
    </row>
    <row r="3335" spans="3:7" ht="14.5" x14ac:dyDescent="0.3">
      <c r="C3335" s="333" t="s">
        <v>4335</v>
      </c>
      <c r="D3335" s="334" t="s">
        <v>581</v>
      </c>
      <c r="E3335" s="335" t="s">
        <v>8786</v>
      </c>
      <c r="F3335" s="334"/>
      <c r="G3335" s="336" t="s">
        <v>5174</v>
      </c>
    </row>
    <row r="3336" spans="3:7" ht="14.5" x14ac:dyDescent="0.3">
      <c r="C3336" s="344" t="s">
        <v>5658</v>
      </c>
      <c r="D3336" s="318" t="s">
        <v>581</v>
      </c>
      <c r="E3336" s="318">
        <v>477300</v>
      </c>
      <c r="F3336" s="349">
        <v>477300001</v>
      </c>
      <c r="G3336" s="350" t="s">
        <v>8787</v>
      </c>
    </row>
    <row r="3337" spans="3:7" ht="14.5" x14ac:dyDescent="0.3">
      <c r="C3337" s="344" t="s">
        <v>5658</v>
      </c>
      <c r="D3337" s="318" t="s">
        <v>581</v>
      </c>
      <c r="E3337" s="318">
        <v>477300</v>
      </c>
      <c r="F3337" s="349">
        <v>477300002</v>
      </c>
      <c r="G3337" s="350" t="s">
        <v>8788</v>
      </c>
    </row>
    <row r="3338" spans="3:7" ht="14.5" x14ac:dyDescent="0.3">
      <c r="C3338" s="344" t="s">
        <v>5658</v>
      </c>
      <c r="D3338" s="318" t="s">
        <v>581</v>
      </c>
      <c r="E3338" s="318">
        <v>477300</v>
      </c>
      <c r="F3338" s="349">
        <v>477300003</v>
      </c>
      <c r="G3338" s="350" t="s">
        <v>8789</v>
      </c>
    </row>
    <row r="3339" spans="3:7" ht="14.5" x14ac:dyDescent="0.3">
      <c r="C3339" s="344" t="s">
        <v>5658</v>
      </c>
      <c r="D3339" s="318" t="s">
        <v>581</v>
      </c>
      <c r="E3339" s="318">
        <v>477300</v>
      </c>
      <c r="F3339" s="349">
        <v>477300004</v>
      </c>
      <c r="G3339" s="350" t="s">
        <v>8790</v>
      </c>
    </row>
    <row r="3340" spans="3:7" ht="14.5" x14ac:dyDescent="0.3">
      <c r="C3340" s="344" t="s">
        <v>5658</v>
      </c>
      <c r="D3340" s="318" t="s">
        <v>581</v>
      </c>
      <c r="E3340" s="318">
        <v>477300</v>
      </c>
      <c r="F3340" s="349">
        <v>477300005</v>
      </c>
      <c r="G3340" s="350" t="s">
        <v>8791</v>
      </c>
    </row>
    <row r="3341" spans="3:7" ht="14.5" x14ac:dyDescent="0.3">
      <c r="C3341" s="344" t="s">
        <v>5658</v>
      </c>
      <c r="D3341" s="318" t="s">
        <v>581</v>
      </c>
      <c r="E3341" s="318">
        <v>477300</v>
      </c>
      <c r="F3341" s="349">
        <v>477300006</v>
      </c>
      <c r="G3341" s="350" t="s">
        <v>8792</v>
      </c>
    </row>
    <row r="3342" spans="3:7" ht="14.5" x14ac:dyDescent="0.3">
      <c r="C3342" s="344" t="s">
        <v>5658</v>
      </c>
      <c r="D3342" s="318" t="s">
        <v>581</v>
      </c>
      <c r="E3342" s="318">
        <v>477300</v>
      </c>
      <c r="F3342" s="349">
        <v>477300007</v>
      </c>
      <c r="G3342" s="350" t="s">
        <v>8793</v>
      </c>
    </row>
    <row r="3343" spans="3:7" ht="14.5" x14ac:dyDescent="0.3">
      <c r="C3343" s="344" t="s">
        <v>5658</v>
      </c>
      <c r="D3343" s="318" t="s">
        <v>581</v>
      </c>
      <c r="E3343" s="318">
        <v>477300</v>
      </c>
      <c r="F3343" s="349">
        <v>477300008</v>
      </c>
      <c r="G3343" s="350" t="s">
        <v>8794</v>
      </c>
    </row>
    <row r="3344" spans="3:7" ht="14.5" x14ac:dyDescent="0.3">
      <c r="C3344" s="344" t="s">
        <v>5658</v>
      </c>
      <c r="D3344" s="318" t="s">
        <v>581</v>
      </c>
      <c r="E3344" s="318">
        <v>477300</v>
      </c>
      <c r="F3344" s="349">
        <v>477300009</v>
      </c>
      <c r="G3344" s="350" t="s">
        <v>8795</v>
      </c>
    </row>
    <row r="3345" spans="3:7" ht="14.5" x14ac:dyDescent="0.3">
      <c r="C3345" s="344" t="s">
        <v>5658</v>
      </c>
      <c r="D3345" s="318" t="s">
        <v>581</v>
      </c>
      <c r="E3345" s="318">
        <v>477300</v>
      </c>
      <c r="F3345" s="349">
        <v>477300010</v>
      </c>
      <c r="G3345" s="350" t="s">
        <v>8796</v>
      </c>
    </row>
    <row r="3346" spans="3:7" ht="14.5" x14ac:dyDescent="0.3">
      <c r="C3346" s="344" t="s">
        <v>5658</v>
      </c>
      <c r="D3346" s="318" t="s">
        <v>581</v>
      </c>
      <c r="E3346" s="318">
        <v>477300</v>
      </c>
      <c r="F3346" s="349">
        <v>477300011</v>
      </c>
      <c r="G3346" s="350" t="s">
        <v>8797</v>
      </c>
    </row>
    <row r="3347" spans="3:7" ht="14.5" x14ac:dyDescent="0.3">
      <c r="C3347" s="333" t="s">
        <v>4335</v>
      </c>
      <c r="D3347" s="334" t="s">
        <v>581</v>
      </c>
      <c r="E3347" s="335" t="s">
        <v>8798</v>
      </c>
      <c r="F3347" s="334"/>
      <c r="G3347" s="336" t="s">
        <v>5174</v>
      </c>
    </row>
    <row r="3348" spans="3:7" ht="14.5" x14ac:dyDescent="0.3">
      <c r="C3348" s="344" t="s">
        <v>5658</v>
      </c>
      <c r="D3348" s="318" t="s">
        <v>581</v>
      </c>
      <c r="E3348" s="318" t="s">
        <v>8798</v>
      </c>
      <c r="F3348" s="349">
        <v>477399000</v>
      </c>
      <c r="G3348" s="350" t="s">
        <v>5174</v>
      </c>
    </row>
    <row r="3349" spans="3:7" ht="14.5" x14ac:dyDescent="0.3">
      <c r="C3349" s="329" t="s">
        <v>4334</v>
      </c>
      <c r="D3349" s="330" t="s">
        <v>581</v>
      </c>
      <c r="E3349" s="331"/>
      <c r="F3349" s="330"/>
      <c r="G3349" s="332" t="s">
        <v>5185</v>
      </c>
    </row>
    <row r="3350" spans="3:7" ht="14.5" x14ac:dyDescent="0.3">
      <c r="C3350" s="333" t="s">
        <v>4335</v>
      </c>
      <c r="D3350" s="334" t="s">
        <v>581</v>
      </c>
      <c r="E3350" s="335" t="s">
        <v>8799</v>
      </c>
      <c r="F3350" s="334"/>
      <c r="G3350" s="336" t="s">
        <v>5185</v>
      </c>
    </row>
    <row r="3351" spans="3:7" ht="14.5" x14ac:dyDescent="0.3">
      <c r="C3351" s="344" t="s">
        <v>5658</v>
      </c>
      <c r="D3351" s="318" t="s">
        <v>581</v>
      </c>
      <c r="E3351" s="318">
        <v>477400</v>
      </c>
      <c r="F3351" s="349">
        <v>477400001</v>
      </c>
      <c r="G3351" s="350" t="s">
        <v>8800</v>
      </c>
    </row>
    <row r="3352" spans="3:7" ht="14.5" x14ac:dyDescent="0.3">
      <c r="C3352" s="344" t="s">
        <v>5658</v>
      </c>
      <c r="D3352" s="318" t="s">
        <v>581</v>
      </c>
      <c r="E3352" s="318">
        <v>477400</v>
      </c>
      <c r="F3352" s="349">
        <v>477400002</v>
      </c>
      <c r="G3352" s="350" t="s">
        <v>8801</v>
      </c>
    </row>
    <row r="3353" spans="3:7" ht="14.5" x14ac:dyDescent="0.3">
      <c r="C3353" s="344" t="s">
        <v>5658</v>
      </c>
      <c r="D3353" s="318" t="s">
        <v>581</v>
      </c>
      <c r="E3353" s="318">
        <v>477400</v>
      </c>
      <c r="F3353" s="349">
        <v>477400003</v>
      </c>
      <c r="G3353" s="350" t="s">
        <v>8802</v>
      </c>
    </row>
    <row r="3354" spans="3:7" ht="14.5" x14ac:dyDescent="0.3">
      <c r="C3354" s="344" t="s">
        <v>5658</v>
      </c>
      <c r="D3354" s="318" t="s">
        <v>581</v>
      </c>
      <c r="E3354" s="318">
        <v>477400</v>
      </c>
      <c r="F3354" s="349">
        <v>477400004</v>
      </c>
      <c r="G3354" s="350" t="s">
        <v>8803</v>
      </c>
    </row>
    <row r="3355" spans="3:7" ht="14.5" x14ac:dyDescent="0.3">
      <c r="C3355" s="333" t="s">
        <v>4335</v>
      </c>
      <c r="D3355" s="334" t="s">
        <v>581</v>
      </c>
      <c r="E3355" s="335" t="s">
        <v>8804</v>
      </c>
      <c r="F3355" s="334"/>
      <c r="G3355" s="336" t="s">
        <v>5185</v>
      </c>
    </row>
    <row r="3356" spans="3:7" ht="14.5" x14ac:dyDescent="0.3">
      <c r="C3356" s="344" t="s">
        <v>5658</v>
      </c>
      <c r="D3356" s="318" t="s">
        <v>581</v>
      </c>
      <c r="E3356" s="318" t="s">
        <v>8804</v>
      </c>
      <c r="F3356" s="349">
        <v>477499000</v>
      </c>
      <c r="G3356" s="350" t="s">
        <v>5185</v>
      </c>
    </row>
    <row r="3357" spans="3:7" ht="14.5" x14ac:dyDescent="0.3">
      <c r="C3357" s="325" t="s">
        <v>5656</v>
      </c>
      <c r="D3357" s="326" t="s">
        <v>581</v>
      </c>
      <c r="E3357" s="327"/>
      <c r="F3357" s="326"/>
      <c r="G3357" s="328" t="s">
        <v>8805</v>
      </c>
    </row>
    <row r="3358" spans="3:7" ht="14.5" x14ac:dyDescent="0.3">
      <c r="C3358" s="329" t="s">
        <v>4334</v>
      </c>
      <c r="D3358" s="330" t="s">
        <v>581</v>
      </c>
      <c r="E3358" s="331"/>
      <c r="F3358" s="330"/>
      <c r="G3358" s="332" t="s">
        <v>8806</v>
      </c>
    </row>
    <row r="3359" spans="3:7" ht="14.5" x14ac:dyDescent="0.3">
      <c r="C3359" s="333" t="s">
        <v>4335</v>
      </c>
      <c r="D3359" s="334" t="s">
        <v>581</v>
      </c>
      <c r="E3359" s="335">
        <v>478100</v>
      </c>
      <c r="F3359" s="334"/>
      <c r="G3359" s="336" t="s">
        <v>8806</v>
      </c>
    </row>
    <row r="3360" spans="3:7" ht="14.5" x14ac:dyDescent="0.3">
      <c r="C3360" s="344" t="s">
        <v>5658</v>
      </c>
      <c r="D3360" s="318" t="s">
        <v>581</v>
      </c>
      <c r="E3360" s="318">
        <v>478100</v>
      </c>
      <c r="F3360" s="349">
        <v>478100000</v>
      </c>
      <c r="G3360" s="350" t="s">
        <v>8807</v>
      </c>
    </row>
    <row r="3361" spans="3:7" ht="14.5" x14ac:dyDescent="0.3">
      <c r="C3361" s="329" t="s">
        <v>4334</v>
      </c>
      <c r="D3361" s="330" t="s">
        <v>581</v>
      </c>
      <c r="E3361" s="331"/>
      <c r="F3361" s="330"/>
      <c r="G3361" s="332" t="s">
        <v>8808</v>
      </c>
    </row>
    <row r="3362" spans="3:7" ht="14.5" x14ac:dyDescent="0.3">
      <c r="C3362" s="333" t="s">
        <v>4335</v>
      </c>
      <c r="D3362" s="334" t="s">
        <v>581</v>
      </c>
      <c r="E3362" s="335">
        <v>478200</v>
      </c>
      <c r="F3362" s="334"/>
      <c r="G3362" s="336" t="s">
        <v>8808</v>
      </c>
    </row>
    <row r="3363" spans="3:7" ht="14.5" x14ac:dyDescent="0.3">
      <c r="C3363" s="344" t="s">
        <v>5658</v>
      </c>
      <c r="D3363" s="318" t="s">
        <v>581</v>
      </c>
      <c r="E3363" s="318">
        <v>478200</v>
      </c>
      <c r="F3363" s="349">
        <v>478200000</v>
      </c>
      <c r="G3363" s="350" t="s">
        <v>8808</v>
      </c>
    </row>
    <row r="3364" spans="3:7" ht="14.5" x14ac:dyDescent="0.3">
      <c r="C3364" s="329" t="s">
        <v>4334</v>
      </c>
      <c r="D3364" s="330" t="s">
        <v>581</v>
      </c>
      <c r="E3364" s="331"/>
      <c r="F3364" s="330"/>
      <c r="G3364" s="332" t="s">
        <v>5188</v>
      </c>
    </row>
    <row r="3365" spans="3:7" ht="14.5" x14ac:dyDescent="0.3">
      <c r="C3365" s="333" t="s">
        <v>4335</v>
      </c>
      <c r="D3365" s="334" t="s">
        <v>581</v>
      </c>
      <c r="E3365" s="335" t="s">
        <v>8809</v>
      </c>
      <c r="F3365" s="334"/>
      <c r="G3365" s="336" t="s">
        <v>5188</v>
      </c>
    </row>
    <row r="3366" spans="3:7" ht="14.5" x14ac:dyDescent="0.3">
      <c r="C3366" s="344" t="s">
        <v>5658</v>
      </c>
      <c r="D3366" s="318" t="s">
        <v>581</v>
      </c>
      <c r="E3366" s="318">
        <v>478900</v>
      </c>
      <c r="F3366" s="349">
        <v>478900001</v>
      </c>
      <c r="G3366" s="350" t="s">
        <v>8810</v>
      </c>
    </row>
    <row r="3367" spans="3:7" ht="14.5" x14ac:dyDescent="0.3">
      <c r="C3367" s="344" t="s">
        <v>5658</v>
      </c>
      <c r="D3367" s="318" t="s">
        <v>581</v>
      </c>
      <c r="E3367" s="318">
        <v>478900</v>
      </c>
      <c r="F3367" s="349">
        <v>478900002</v>
      </c>
      <c r="G3367" s="350" t="s">
        <v>8811</v>
      </c>
    </row>
    <row r="3368" spans="3:7" ht="14.5" x14ac:dyDescent="0.3">
      <c r="C3368" s="344" t="s">
        <v>5658</v>
      </c>
      <c r="D3368" s="318" t="s">
        <v>581</v>
      </c>
      <c r="E3368" s="318">
        <v>478900</v>
      </c>
      <c r="F3368" s="349">
        <v>478900003</v>
      </c>
      <c r="G3368" s="350" t="s">
        <v>8812</v>
      </c>
    </row>
    <row r="3369" spans="3:7" ht="14.5" x14ac:dyDescent="0.3">
      <c r="C3369" s="344" t="s">
        <v>5658</v>
      </c>
      <c r="D3369" s="318" t="s">
        <v>581</v>
      </c>
      <c r="E3369" s="318">
        <v>478900</v>
      </c>
      <c r="F3369" s="349">
        <v>478900004</v>
      </c>
      <c r="G3369" s="350" t="s">
        <v>8813</v>
      </c>
    </row>
    <row r="3370" spans="3:7" ht="14.5" x14ac:dyDescent="0.3">
      <c r="C3370" s="344" t="s">
        <v>5658</v>
      </c>
      <c r="D3370" s="318" t="s">
        <v>581</v>
      </c>
      <c r="E3370" s="318">
        <v>478900</v>
      </c>
      <c r="F3370" s="349">
        <v>478900005</v>
      </c>
      <c r="G3370" s="350" t="s">
        <v>8814</v>
      </c>
    </row>
    <row r="3371" spans="3:7" ht="14.5" x14ac:dyDescent="0.3">
      <c r="C3371" s="333" t="s">
        <v>4335</v>
      </c>
      <c r="D3371" s="334" t="s">
        <v>581</v>
      </c>
      <c r="E3371" s="335" t="s">
        <v>8815</v>
      </c>
      <c r="F3371" s="334"/>
      <c r="G3371" s="336" t="s">
        <v>5188</v>
      </c>
    </row>
    <row r="3372" spans="3:7" ht="14.5" x14ac:dyDescent="0.3">
      <c r="C3372" s="344" t="s">
        <v>5658</v>
      </c>
      <c r="D3372" s="318" t="s">
        <v>581</v>
      </c>
      <c r="E3372" s="318" t="s">
        <v>8815</v>
      </c>
      <c r="F3372" s="349">
        <v>478999000</v>
      </c>
      <c r="G3372" s="350" t="s">
        <v>5188</v>
      </c>
    </row>
    <row r="3373" spans="3:7" ht="14.5" x14ac:dyDescent="0.3">
      <c r="C3373" s="325" t="s">
        <v>5656</v>
      </c>
      <c r="D3373" s="326" t="s">
        <v>581</v>
      </c>
      <c r="E3373" s="327"/>
      <c r="F3373" s="326"/>
      <c r="G3373" s="328" t="s">
        <v>8816</v>
      </c>
    </row>
    <row r="3374" spans="3:7" ht="14.5" x14ac:dyDescent="0.3">
      <c r="C3374" s="329" t="s">
        <v>4334</v>
      </c>
      <c r="D3374" s="330" t="s">
        <v>581</v>
      </c>
      <c r="E3374" s="331"/>
      <c r="F3374" s="330"/>
      <c r="G3374" s="332" t="s">
        <v>8816</v>
      </c>
    </row>
    <row r="3375" spans="3:7" ht="14.5" x14ac:dyDescent="0.3">
      <c r="C3375" s="333" t="s">
        <v>4335</v>
      </c>
      <c r="D3375" s="334" t="s">
        <v>581</v>
      </c>
      <c r="E3375" s="335">
        <v>479100</v>
      </c>
      <c r="F3375" s="334"/>
      <c r="G3375" s="336" t="s">
        <v>8816</v>
      </c>
    </row>
    <row r="3376" spans="3:7" ht="14.5" x14ac:dyDescent="0.3">
      <c r="C3376" s="344" t="s">
        <v>5658</v>
      </c>
      <c r="D3376" s="318" t="s">
        <v>581</v>
      </c>
      <c r="E3376" s="318">
        <v>479100</v>
      </c>
      <c r="F3376" s="349">
        <v>479100001</v>
      </c>
      <c r="G3376" s="350" t="s">
        <v>8817</v>
      </c>
    </row>
    <row r="3377" spans="3:7" ht="14.5" x14ac:dyDescent="0.3">
      <c r="C3377" s="344" t="s">
        <v>5658</v>
      </c>
      <c r="D3377" s="318" t="s">
        <v>581</v>
      </c>
      <c r="E3377" s="318">
        <v>479100</v>
      </c>
      <c r="F3377" s="349">
        <v>479100002</v>
      </c>
      <c r="G3377" s="350" t="s">
        <v>8818</v>
      </c>
    </row>
    <row r="3378" spans="3:7" ht="14.5" x14ac:dyDescent="0.3">
      <c r="C3378" s="344" t="s">
        <v>5658</v>
      </c>
      <c r="D3378" s="318" t="s">
        <v>581</v>
      </c>
      <c r="E3378" s="318">
        <v>479100</v>
      </c>
      <c r="F3378" s="349">
        <v>479100003</v>
      </c>
      <c r="G3378" s="350" t="s">
        <v>8819</v>
      </c>
    </row>
    <row r="3379" spans="3:7" ht="14.5" x14ac:dyDescent="0.3">
      <c r="C3379" s="344" t="s">
        <v>5658</v>
      </c>
      <c r="D3379" s="318" t="s">
        <v>581</v>
      </c>
      <c r="E3379" s="318">
        <v>479100</v>
      </c>
      <c r="F3379" s="349">
        <v>479100004</v>
      </c>
      <c r="G3379" s="350" t="s">
        <v>8820</v>
      </c>
    </row>
    <row r="3380" spans="3:7" ht="14.5" x14ac:dyDescent="0.3">
      <c r="C3380" s="333" t="s">
        <v>4335</v>
      </c>
      <c r="D3380" s="334" t="s">
        <v>581</v>
      </c>
      <c r="E3380" s="335">
        <v>479199</v>
      </c>
      <c r="F3380" s="334"/>
      <c r="G3380" s="336" t="s">
        <v>8816</v>
      </c>
    </row>
    <row r="3381" spans="3:7" ht="14.5" x14ac:dyDescent="0.3">
      <c r="C3381" s="344" t="s">
        <v>5658</v>
      </c>
      <c r="D3381" s="318" t="s">
        <v>581</v>
      </c>
      <c r="E3381" s="318">
        <v>479199</v>
      </c>
      <c r="F3381" s="349">
        <v>479199000</v>
      </c>
      <c r="G3381" s="350" t="s">
        <v>8816</v>
      </c>
    </row>
    <row r="3382" spans="3:7" ht="14.5" x14ac:dyDescent="0.3">
      <c r="C3382" s="329" t="s">
        <v>4334</v>
      </c>
      <c r="D3382" s="330" t="s">
        <v>581</v>
      </c>
      <c r="E3382" s="331"/>
      <c r="F3382" s="330"/>
      <c r="G3382" s="332" t="s">
        <v>5181</v>
      </c>
    </row>
    <row r="3383" spans="3:7" ht="14.5" x14ac:dyDescent="0.3">
      <c r="C3383" s="333" t="s">
        <v>4335</v>
      </c>
      <c r="D3383" s="334" t="s">
        <v>581</v>
      </c>
      <c r="E3383" s="335" t="s">
        <v>8821</v>
      </c>
      <c r="F3383" s="334"/>
      <c r="G3383" s="336" t="s">
        <v>5181</v>
      </c>
    </row>
    <row r="3384" spans="3:7" ht="14.5" x14ac:dyDescent="0.3">
      <c r="C3384" s="344" t="s">
        <v>5658</v>
      </c>
      <c r="D3384" s="318" t="s">
        <v>581</v>
      </c>
      <c r="E3384" s="318">
        <v>479900</v>
      </c>
      <c r="F3384" s="349">
        <v>479900001</v>
      </c>
      <c r="G3384" s="350" t="s">
        <v>8822</v>
      </c>
    </row>
    <row r="3385" spans="3:7" ht="14.5" x14ac:dyDescent="0.3">
      <c r="C3385" s="344" t="s">
        <v>5658</v>
      </c>
      <c r="D3385" s="318" t="s">
        <v>581</v>
      </c>
      <c r="E3385" s="318">
        <v>479900</v>
      </c>
      <c r="F3385" s="349">
        <v>479900002</v>
      </c>
      <c r="G3385" s="350" t="s">
        <v>8823</v>
      </c>
    </row>
    <row r="3386" spans="3:7" ht="14.5" x14ac:dyDescent="0.3">
      <c r="C3386" s="344" t="s">
        <v>5658</v>
      </c>
      <c r="D3386" s="318" t="s">
        <v>581</v>
      </c>
      <c r="E3386" s="318">
        <v>479900</v>
      </c>
      <c r="F3386" s="349">
        <v>479900003</v>
      </c>
      <c r="G3386" s="350" t="s">
        <v>8824</v>
      </c>
    </row>
    <row r="3387" spans="3:7" ht="14.5" x14ac:dyDescent="0.3">
      <c r="C3387" s="344" t="s">
        <v>5658</v>
      </c>
      <c r="D3387" s="318" t="s">
        <v>581</v>
      </c>
      <c r="E3387" s="318">
        <v>479900</v>
      </c>
      <c r="F3387" s="349">
        <v>479900004</v>
      </c>
      <c r="G3387" s="350" t="s">
        <v>8825</v>
      </c>
    </row>
    <row r="3388" spans="3:7" ht="14.5" x14ac:dyDescent="0.3">
      <c r="C3388" s="344" t="s">
        <v>5658</v>
      </c>
      <c r="D3388" s="318" t="s">
        <v>581</v>
      </c>
      <c r="E3388" s="318">
        <v>479900</v>
      </c>
      <c r="F3388" s="349">
        <v>479900005</v>
      </c>
      <c r="G3388" s="350" t="s">
        <v>5140</v>
      </c>
    </row>
    <row r="3389" spans="3:7" ht="14.5" x14ac:dyDescent="0.3">
      <c r="C3389" s="333" t="s">
        <v>4335</v>
      </c>
      <c r="D3389" s="334" t="s">
        <v>581</v>
      </c>
      <c r="E3389" s="335" t="s">
        <v>8826</v>
      </c>
      <c r="F3389" s="334"/>
      <c r="G3389" s="336" t="s">
        <v>5181</v>
      </c>
    </row>
    <row r="3390" spans="3:7" ht="14.5" x14ac:dyDescent="0.3">
      <c r="C3390" s="344" t="s">
        <v>5658</v>
      </c>
      <c r="D3390" s="318" t="s">
        <v>581</v>
      </c>
      <c r="E3390" s="318" t="s">
        <v>8826</v>
      </c>
      <c r="F3390" s="349">
        <v>479999000</v>
      </c>
      <c r="G3390" s="350" t="s">
        <v>5181</v>
      </c>
    </row>
    <row r="3391" spans="3:7" ht="14.5" x14ac:dyDescent="0.3">
      <c r="C3391" s="319" t="s">
        <v>5652</v>
      </c>
      <c r="D3391" s="320" t="s">
        <v>601</v>
      </c>
      <c r="E3391" s="320"/>
      <c r="F3391" s="320"/>
      <c r="G3391" s="321" t="s">
        <v>8827</v>
      </c>
    </row>
    <row r="3392" spans="3:7" ht="14.5" x14ac:dyDescent="0.3">
      <c r="C3392" s="322" t="s">
        <v>5654</v>
      </c>
      <c r="D3392" s="323" t="s">
        <v>601</v>
      </c>
      <c r="E3392" s="323"/>
      <c r="F3392" s="323"/>
      <c r="G3392" s="324" t="s">
        <v>8828</v>
      </c>
    </row>
    <row r="3393" spans="3:7" ht="14.5" x14ac:dyDescent="0.3">
      <c r="C3393" s="325" t="s">
        <v>5656</v>
      </c>
      <c r="D3393" s="326" t="s">
        <v>601</v>
      </c>
      <c r="E3393" s="327"/>
      <c r="F3393" s="326"/>
      <c r="G3393" s="328" t="s">
        <v>8829</v>
      </c>
    </row>
    <row r="3394" spans="3:7" ht="14.5" x14ac:dyDescent="0.3">
      <c r="C3394" s="329" t="s">
        <v>4334</v>
      </c>
      <c r="D3394" s="330" t="s">
        <v>601</v>
      </c>
      <c r="E3394" s="331"/>
      <c r="F3394" s="330"/>
      <c r="G3394" s="332" t="s">
        <v>8829</v>
      </c>
    </row>
    <row r="3395" spans="3:7" ht="14.5" x14ac:dyDescent="0.3">
      <c r="C3395" s="333" t="s">
        <v>4335</v>
      </c>
      <c r="D3395" s="334" t="s">
        <v>601</v>
      </c>
      <c r="E3395" s="335">
        <v>491100</v>
      </c>
      <c r="F3395" s="334"/>
      <c r="G3395" s="336" t="s">
        <v>8829</v>
      </c>
    </row>
    <row r="3396" spans="3:7" ht="14.5" x14ac:dyDescent="0.3">
      <c r="C3396" s="344" t="s">
        <v>5658</v>
      </c>
      <c r="D3396" s="318" t="s">
        <v>601</v>
      </c>
      <c r="E3396" s="318">
        <v>491100</v>
      </c>
      <c r="F3396" s="349" t="s">
        <v>5242</v>
      </c>
      <c r="G3396" s="350" t="s">
        <v>5243</v>
      </c>
    </row>
    <row r="3397" spans="3:7" ht="14.5" x14ac:dyDescent="0.3">
      <c r="C3397" s="329" t="s">
        <v>4334</v>
      </c>
      <c r="D3397" s="330" t="s">
        <v>601</v>
      </c>
      <c r="E3397" s="331"/>
      <c r="F3397" s="330"/>
      <c r="G3397" s="332" t="s">
        <v>8830</v>
      </c>
    </row>
    <row r="3398" spans="3:7" ht="14.5" x14ac:dyDescent="0.3">
      <c r="C3398" s="333" t="s">
        <v>4335</v>
      </c>
      <c r="D3398" s="334" t="s">
        <v>601</v>
      </c>
      <c r="E3398" s="335">
        <v>491200</v>
      </c>
      <c r="F3398" s="334"/>
      <c r="G3398" s="336" t="s">
        <v>8830</v>
      </c>
    </row>
    <row r="3399" spans="3:7" ht="14.5" x14ac:dyDescent="0.3">
      <c r="C3399" s="344" t="s">
        <v>5658</v>
      </c>
      <c r="D3399" s="318" t="s">
        <v>601</v>
      </c>
      <c r="E3399" s="318">
        <v>491200</v>
      </c>
      <c r="F3399" s="349" t="s">
        <v>5198</v>
      </c>
      <c r="G3399" s="350" t="s">
        <v>5199</v>
      </c>
    </row>
    <row r="3400" spans="3:7" ht="14.5" x14ac:dyDescent="0.3">
      <c r="C3400" s="325" t="s">
        <v>5656</v>
      </c>
      <c r="D3400" s="326" t="s">
        <v>601</v>
      </c>
      <c r="E3400" s="327"/>
      <c r="F3400" s="326"/>
      <c r="G3400" s="328" t="s">
        <v>8831</v>
      </c>
    </row>
    <row r="3401" spans="3:7" ht="14.5" x14ac:dyDescent="0.3">
      <c r="C3401" s="329" t="s">
        <v>4334</v>
      </c>
      <c r="D3401" s="330" t="s">
        <v>601</v>
      </c>
      <c r="E3401" s="331"/>
      <c r="F3401" s="330"/>
      <c r="G3401" s="332" t="s">
        <v>8832</v>
      </c>
    </row>
    <row r="3402" spans="3:7" ht="14.5" x14ac:dyDescent="0.3">
      <c r="C3402" s="333" t="s">
        <v>4335</v>
      </c>
      <c r="D3402" s="334" t="s">
        <v>601</v>
      </c>
      <c r="E3402" s="335" t="s">
        <v>8833</v>
      </c>
      <c r="F3402" s="334"/>
      <c r="G3402" s="336" t="s">
        <v>8832</v>
      </c>
    </row>
    <row r="3403" spans="3:7" ht="14.5" x14ac:dyDescent="0.3">
      <c r="C3403" s="344" t="s">
        <v>5658</v>
      </c>
      <c r="D3403" s="318" t="s">
        <v>601</v>
      </c>
      <c r="E3403" s="318">
        <v>492100</v>
      </c>
      <c r="F3403" s="349" t="s">
        <v>5234</v>
      </c>
      <c r="G3403" s="350" t="s">
        <v>8834</v>
      </c>
    </row>
    <row r="3404" spans="3:7" ht="14.5" x14ac:dyDescent="0.3">
      <c r="C3404" s="344" t="s">
        <v>5658</v>
      </c>
      <c r="D3404" s="318" t="s">
        <v>601</v>
      </c>
      <c r="E3404" s="318">
        <v>492100</v>
      </c>
      <c r="F3404" s="349" t="s">
        <v>8835</v>
      </c>
      <c r="G3404" s="350" t="s">
        <v>8836</v>
      </c>
    </row>
    <row r="3405" spans="3:7" ht="14.5" x14ac:dyDescent="0.3">
      <c r="C3405" s="344" t="s">
        <v>5658</v>
      </c>
      <c r="D3405" s="318" t="s">
        <v>601</v>
      </c>
      <c r="E3405" s="318">
        <v>492100</v>
      </c>
      <c r="F3405" s="349" t="s">
        <v>8837</v>
      </c>
      <c r="G3405" s="350" t="s">
        <v>8838</v>
      </c>
    </row>
    <row r="3406" spans="3:7" ht="14.5" x14ac:dyDescent="0.3">
      <c r="C3406" s="344" t="s">
        <v>5658</v>
      </c>
      <c r="D3406" s="318" t="s">
        <v>601</v>
      </c>
      <c r="E3406" s="318">
        <v>492100</v>
      </c>
      <c r="F3406" s="349" t="s">
        <v>8839</v>
      </c>
      <c r="G3406" s="350" t="s">
        <v>8840</v>
      </c>
    </row>
    <row r="3407" spans="3:7" ht="14.5" x14ac:dyDescent="0.3">
      <c r="C3407" s="333" t="s">
        <v>4335</v>
      </c>
      <c r="D3407" s="334" t="s">
        <v>601</v>
      </c>
      <c r="E3407" s="335" t="s">
        <v>8841</v>
      </c>
      <c r="F3407" s="334"/>
      <c r="G3407" s="336" t="s">
        <v>8832</v>
      </c>
    </row>
    <row r="3408" spans="3:7" ht="14.5" x14ac:dyDescent="0.3">
      <c r="C3408" s="344" t="s">
        <v>5658</v>
      </c>
      <c r="D3408" s="318" t="s">
        <v>601</v>
      </c>
      <c r="E3408" s="318" t="s">
        <v>8841</v>
      </c>
      <c r="F3408" s="349">
        <v>492199000</v>
      </c>
      <c r="G3408" s="350" t="s">
        <v>8832</v>
      </c>
    </row>
    <row r="3409" spans="3:7" ht="14.5" x14ac:dyDescent="0.3">
      <c r="C3409" s="329" t="s">
        <v>4334</v>
      </c>
      <c r="D3409" s="330" t="s">
        <v>601</v>
      </c>
      <c r="E3409" s="331"/>
      <c r="F3409" s="330"/>
      <c r="G3409" s="332" t="s">
        <v>8842</v>
      </c>
    </row>
    <row r="3410" spans="3:7" ht="14.5" x14ac:dyDescent="0.3">
      <c r="C3410" s="333" t="s">
        <v>5661</v>
      </c>
      <c r="D3410" s="334" t="s">
        <v>601</v>
      </c>
      <c r="E3410" s="335">
        <v>492201</v>
      </c>
      <c r="F3410" s="334"/>
      <c r="G3410" s="336" t="s">
        <v>8843</v>
      </c>
    </row>
    <row r="3411" spans="3:7" ht="14.5" x14ac:dyDescent="0.3">
      <c r="C3411" s="344" t="s">
        <v>5658</v>
      </c>
      <c r="D3411" s="318" t="s">
        <v>601</v>
      </c>
      <c r="E3411" s="318">
        <v>492201</v>
      </c>
      <c r="F3411" s="349" t="s">
        <v>5225</v>
      </c>
      <c r="G3411" s="350" t="s">
        <v>5226</v>
      </c>
    </row>
    <row r="3412" spans="3:7" ht="14.5" x14ac:dyDescent="0.3">
      <c r="C3412" s="344" t="s">
        <v>5658</v>
      </c>
      <c r="D3412" s="318" t="s">
        <v>601</v>
      </c>
      <c r="E3412" s="318">
        <v>492201</v>
      </c>
      <c r="F3412" s="349" t="s">
        <v>8844</v>
      </c>
      <c r="G3412" s="350" t="s">
        <v>8845</v>
      </c>
    </row>
    <row r="3413" spans="3:7" ht="14.5" x14ac:dyDescent="0.3">
      <c r="C3413" s="344" t="s">
        <v>5658</v>
      </c>
      <c r="D3413" s="318" t="s">
        <v>601</v>
      </c>
      <c r="E3413" s="318">
        <v>492201</v>
      </c>
      <c r="F3413" s="349" t="s">
        <v>8846</v>
      </c>
      <c r="G3413" s="350" t="s">
        <v>8847</v>
      </c>
    </row>
    <row r="3414" spans="3:7" ht="14.5" x14ac:dyDescent="0.3">
      <c r="C3414" s="333" t="s">
        <v>5661</v>
      </c>
      <c r="D3414" s="334" t="s">
        <v>601</v>
      </c>
      <c r="E3414" s="335">
        <v>492202</v>
      </c>
      <c r="F3414" s="334"/>
      <c r="G3414" s="336" t="s">
        <v>8848</v>
      </c>
    </row>
    <row r="3415" spans="3:7" ht="14.5" x14ac:dyDescent="0.3">
      <c r="C3415" s="344" t="s">
        <v>5658</v>
      </c>
      <c r="D3415" s="318" t="s">
        <v>601</v>
      </c>
      <c r="E3415" s="318">
        <v>492202</v>
      </c>
      <c r="F3415" s="349" t="s">
        <v>5232</v>
      </c>
      <c r="G3415" s="350" t="s">
        <v>8849</v>
      </c>
    </row>
    <row r="3416" spans="3:7" ht="14.5" x14ac:dyDescent="0.3">
      <c r="C3416" s="333" t="s">
        <v>5661</v>
      </c>
      <c r="D3416" s="334" t="s">
        <v>601</v>
      </c>
      <c r="E3416" s="335">
        <v>492203</v>
      </c>
      <c r="F3416" s="334"/>
      <c r="G3416" s="336" t="s">
        <v>8850</v>
      </c>
    </row>
    <row r="3417" spans="3:7" ht="14.5" x14ac:dyDescent="0.3">
      <c r="C3417" s="344" t="s">
        <v>5658</v>
      </c>
      <c r="D3417" s="318" t="s">
        <v>601</v>
      </c>
      <c r="E3417" s="318">
        <v>492203</v>
      </c>
      <c r="F3417" s="349" t="s">
        <v>8851</v>
      </c>
      <c r="G3417" s="350" t="s">
        <v>8852</v>
      </c>
    </row>
    <row r="3418" spans="3:7" ht="14.5" x14ac:dyDescent="0.3">
      <c r="C3418" s="344" t="s">
        <v>5658</v>
      </c>
      <c r="D3418" s="318" t="s">
        <v>601</v>
      </c>
      <c r="E3418" s="318">
        <v>492203</v>
      </c>
      <c r="F3418" s="349" t="s">
        <v>8853</v>
      </c>
      <c r="G3418" s="350" t="s">
        <v>8854</v>
      </c>
    </row>
    <row r="3419" spans="3:7" ht="14.5" x14ac:dyDescent="0.3">
      <c r="C3419" s="344" t="s">
        <v>5658</v>
      </c>
      <c r="D3419" s="318" t="s">
        <v>601</v>
      </c>
      <c r="E3419" s="318">
        <v>492203</v>
      </c>
      <c r="F3419" s="349" t="s">
        <v>8855</v>
      </c>
      <c r="G3419" s="350" t="s">
        <v>8856</v>
      </c>
    </row>
    <row r="3420" spans="3:7" ht="14.5" x14ac:dyDescent="0.3">
      <c r="C3420" s="344" t="s">
        <v>5658</v>
      </c>
      <c r="D3420" s="318" t="s">
        <v>601</v>
      </c>
      <c r="E3420" s="318">
        <v>492203</v>
      </c>
      <c r="F3420" s="349" t="s">
        <v>8857</v>
      </c>
      <c r="G3420" s="350" t="s">
        <v>8858</v>
      </c>
    </row>
    <row r="3421" spans="3:7" ht="14.5" x14ac:dyDescent="0.3">
      <c r="C3421" s="344" t="s">
        <v>5658</v>
      </c>
      <c r="D3421" s="318" t="s">
        <v>601</v>
      </c>
      <c r="E3421" s="318">
        <v>492203</v>
      </c>
      <c r="F3421" s="349" t="s">
        <v>8859</v>
      </c>
      <c r="G3421" s="350" t="s">
        <v>8860</v>
      </c>
    </row>
    <row r="3422" spans="3:7" ht="14.5" x14ac:dyDescent="0.3">
      <c r="C3422" s="344" t="s">
        <v>5658</v>
      </c>
      <c r="D3422" s="318" t="s">
        <v>601</v>
      </c>
      <c r="E3422" s="318">
        <v>492203</v>
      </c>
      <c r="F3422" s="349" t="s">
        <v>8861</v>
      </c>
      <c r="G3422" s="350" t="s">
        <v>8862</v>
      </c>
    </row>
    <row r="3423" spans="3:7" ht="14.5" x14ac:dyDescent="0.3">
      <c r="C3423" s="344" t="s">
        <v>5658</v>
      </c>
      <c r="D3423" s="318" t="s">
        <v>601</v>
      </c>
      <c r="E3423" s="318">
        <v>492203</v>
      </c>
      <c r="F3423" s="349">
        <v>492203090</v>
      </c>
      <c r="G3423" s="350" t="s">
        <v>8863</v>
      </c>
    </row>
    <row r="3424" spans="3:7" ht="14.5" x14ac:dyDescent="0.3">
      <c r="C3424" s="333" t="s">
        <v>5661</v>
      </c>
      <c r="D3424" s="334" t="s">
        <v>601</v>
      </c>
      <c r="E3424" s="335">
        <v>492204</v>
      </c>
      <c r="F3424" s="334"/>
      <c r="G3424" s="336" t="s">
        <v>8864</v>
      </c>
    </row>
    <row r="3425" spans="3:7" ht="14.5" x14ac:dyDescent="0.3">
      <c r="C3425" s="344" t="s">
        <v>5658</v>
      </c>
      <c r="D3425" s="318" t="s">
        <v>601</v>
      </c>
      <c r="E3425" s="318">
        <v>492204</v>
      </c>
      <c r="F3425" s="349" t="s">
        <v>8865</v>
      </c>
      <c r="G3425" s="350" t="s">
        <v>8866</v>
      </c>
    </row>
    <row r="3426" spans="3:7" ht="14.5" x14ac:dyDescent="0.3">
      <c r="C3426" s="333" t="s">
        <v>5661</v>
      </c>
      <c r="D3426" s="334" t="s">
        <v>601</v>
      </c>
      <c r="E3426" s="335">
        <v>492209</v>
      </c>
      <c r="F3426" s="334"/>
      <c r="G3426" s="336" t="s">
        <v>8867</v>
      </c>
    </row>
    <row r="3427" spans="3:7" ht="14.5" x14ac:dyDescent="0.3">
      <c r="C3427" s="344" t="s">
        <v>5658</v>
      </c>
      <c r="D3427" s="318" t="s">
        <v>601</v>
      </c>
      <c r="E3427" s="318">
        <v>492209</v>
      </c>
      <c r="F3427" s="349" t="s">
        <v>8868</v>
      </c>
      <c r="G3427" s="351" t="s">
        <v>8869</v>
      </c>
    </row>
    <row r="3428" spans="3:7" ht="14.5" x14ac:dyDescent="0.3">
      <c r="C3428" s="344" t="s">
        <v>5658</v>
      </c>
      <c r="D3428" s="318" t="s">
        <v>601</v>
      </c>
      <c r="E3428" s="318">
        <v>492209</v>
      </c>
      <c r="F3428" s="349" t="s">
        <v>8870</v>
      </c>
      <c r="G3428" s="350" t="s">
        <v>8871</v>
      </c>
    </row>
    <row r="3429" spans="3:7" ht="14.5" x14ac:dyDescent="0.3">
      <c r="C3429" s="344" t="s">
        <v>5658</v>
      </c>
      <c r="D3429" s="318" t="s">
        <v>601</v>
      </c>
      <c r="E3429" s="318">
        <v>492209</v>
      </c>
      <c r="F3429" s="349" t="s">
        <v>8872</v>
      </c>
      <c r="G3429" s="350" t="s">
        <v>8873</v>
      </c>
    </row>
    <row r="3430" spans="3:7" ht="14.5" x14ac:dyDescent="0.3">
      <c r="C3430" s="344" t="s">
        <v>5658</v>
      </c>
      <c r="D3430" s="318" t="s">
        <v>601</v>
      </c>
      <c r="E3430" s="318">
        <v>492209</v>
      </c>
      <c r="F3430" s="349" t="s">
        <v>8874</v>
      </c>
      <c r="G3430" s="350" t="s">
        <v>8875</v>
      </c>
    </row>
    <row r="3431" spans="3:7" ht="14.5" x14ac:dyDescent="0.3">
      <c r="C3431" s="333" t="s">
        <v>5661</v>
      </c>
      <c r="D3431" s="334" t="s">
        <v>601</v>
      </c>
      <c r="E3431" s="335">
        <v>492299</v>
      </c>
      <c r="F3431" s="334"/>
      <c r="G3431" s="336" t="s">
        <v>8842</v>
      </c>
    </row>
    <row r="3432" spans="3:7" ht="14.5" x14ac:dyDescent="0.3">
      <c r="C3432" s="344" t="s">
        <v>5658</v>
      </c>
      <c r="D3432" s="318" t="s">
        <v>601</v>
      </c>
      <c r="E3432" s="318">
        <v>492299</v>
      </c>
      <c r="F3432" s="349">
        <v>492299000</v>
      </c>
      <c r="G3432" s="350" t="s">
        <v>8876</v>
      </c>
    </row>
    <row r="3433" spans="3:7" ht="14.5" x14ac:dyDescent="0.3">
      <c r="C3433" s="329" t="s">
        <v>4334</v>
      </c>
      <c r="D3433" s="330" t="s">
        <v>601</v>
      </c>
      <c r="E3433" s="331"/>
      <c r="F3433" s="330"/>
      <c r="G3433" s="332" t="s">
        <v>8877</v>
      </c>
    </row>
    <row r="3434" spans="3:7" ht="14.5" x14ac:dyDescent="0.3">
      <c r="C3434" s="333" t="s">
        <v>5661</v>
      </c>
      <c r="D3434" s="334" t="s">
        <v>601</v>
      </c>
      <c r="E3434" s="335">
        <v>492301</v>
      </c>
      <c r="F3434" s="334"/>
      <c r="G3434" s="336" t="s">
        <v>8878</v>
      </c>
    </row>
    <row r="3435" spans="3:7" ht="14.5" x14ac:dyDescent="0.3">
      <c r="C3435" s="344" t="s">
        <v>5658</v>
      </c>
      <c r="D3435" s="318" t="s">
        <v>601</v>
      </c>
      <c r="E3435" s="318">
        <v>492301</v>
      </c>
      <c r="F3435" s="349" t="s">
        <v>5222</v>
      </c>
      <c r="G3435" s="350" t="s">
        <v>8879</v>
      </c>
    </row>
    <row r="3436" spans="3:7" ht="14.5" x14ac:dyDescent="0.3">
      <c r="C3436" s="333" t="s">
        <v>5661</v>
      </c>
      <c r="D3436" s="334" t="s">
        <v>601</v>
      </c>
      <c r="E3436" s="335">
        <v>492309</v>
      </c>
      <c r="F3436" s="334"/>
      <c r="G3436" s="336" t="s">
        <v>8880</v>
      </c>
    </row>
    <row r="3437" spans="3:7" ht="14.5" x14ac:dyDescent="0.3">
      <c r="C3437" s="344" t="s">
        <v>5658</v>
      </c>
      <c r="D3437" s="318" t="s">
        <v>601</v>
      </c>
      <c r="E3437" s="318">
        <v>492309</v>
      </c>
      <c r="F3437" s="349" t="s">
        <v>5206</v>
      </c>
      <c r="G3437" s="350" t="s">
        <v>5207</v>
      </c>
    </row>
    <row r="3438" spans="3:7" ht="14.5" x14ac:dyDescent="0.3">
      <c r="C3438" s="344" t="s">
        <v>5658</v>
      </c>
      <c r="D3438" s="318" t="s">
        <v>601</v>
      </c>
      <c r="E3438" s="318">
        <v>492309</v>
      </c>
      <c r="F3438" s="349" t="s">
        <v>5208</v>
      </c>
      <c r="G3438" s="350" t="s">
        <v>5209</v>
      </c>
    </row>
    <row r="3439" spans="3:7" ht="14.5" x14ac:dyDescent="0.3">
      <c r="C3439" s="344" t="s">
        <v>5658</v>
      </c>
      <c r="D3439" s="318" t="s">
        <v>601</v>
      </c>
      <c r="E3439" s="318">
        <v>492309</v>
      </c>
      <c r="F3439" s="349" t="s">
        <v>5214</v>
      </c>
      <c r="G3439" s="350" t="s">
        <v>5215</v>
      </c>
    </row>
    <row r="3440" spans="3:7" ht="14.5" x14ac:dyDescent="0.3">
      <c r="C3440" s="344" t="s">
        <v>5658</v>
      </c>
      <c r="D3440" s="318" t="s">
        <v>601</v>
      </c>
      <c r="E3440" s="318">
        <v>492309</v>
      </c>
      <c r="F3440" s="349" t="s">
        <v>5216</v>
      </c>
      <c r="G3440" s="350" t="s">
        <v>8881</v>
      </c>
    </row>
    <row r="3441" spans="3:7" ht="14.5" x14ac:dyDescent="0.3">
      <c r="C3441" s="344" t="s">
        <v>5658</v>
      </c>
      <c r="D3441" s="318" t="s">
        <v>601</v>
      </c>
      <c r="E3441" s="318">
        <v>492309</v>
      </c>
      <c r="F3441" s="349" t="s">
        <v>5202</v>
      </c>
      <c r="G3441" s="350" t="s">
        <v>5203</v>
      </c>
    </row>
    <row r="3442" spans="3:7" ht="14.5" x14ac:dyDescent="0.3">
      <c r="C3442" s="344" t="s">
        <v>5658</v>
      </c>
      <c r="D3442" s="318" t="s">
        <v>601</v>
      </c>
      <c r="E3442" s="318">
        <v>492309</v>
      </c>
      <c r="F3442" s="349" t="s">
        <v>5212</v>
      </c>
      <c r="G3442" s="350" t="s">
        <v>5213</v>
      </c>
    </row>
    <row r="3443" spans="3:7" ht="14.5" x14ac:dyDescent="0.3">
      <c r="C3443" s="344" t="s">
        <v>5658</v>
      </c>
      <c r="D3443" s="318" t="s">
        <v>601</v>
      </c>
      <c r="E3443" s="318">
        <v>492309</v>
      </c>
      <c r="F3443" s="349" t="s">
        <v>5210</v>
      </c>
      <c r="G3443" s="350" t="s">
        <v>8882</v>
      </c>
    </row>
    <row r="3444" spans="3:7" ht="14.5" x14ac:dyDescent="0.3">
      <c r="C3444" s="344" t="s">
        <v>5658</v>
      </c>
      <c r="D3444" s="318" t="s">
        <v>601</v>
      </c>
      <c r="E3444" s="318">
        <v>492309</v>
      </c>
      <c r="F3444" s="349" t="s">
        <v>8883</v>
      </c>
      <c r="G3444" s="350" t="s">
        <v>8884</v>
      </c>
    </row>
    <row r="3445" spans="3:7" ht="14.5" x14ac:dyDescent="0.3">
      <c r="C3445" s="344" t="s">
        <v>5658</v>
      </c>
      <c r="D3445" s="318" t="s">
        <v>601</v>
      </c>
      <c r="E3445" s="318">
        <v>492309</v>
      </c>
      <c r="F3445" s="349" t="s">
        <v>8885</v>
      </c>
      <c r="G3445" s="351" t="s">
        <v>8886</v>
      </c>
    </row>
    <row r="3446" spans="3:7" ht="14.5" x14ac:dyDescent="0.3">
      <c r="C3446" s="344" t="s">
        <v>5658</v>
      </c>
      <c r="D3446" s="318" t="s">
        <v>601</v>
      </c>
      <c r="E3446" s="318">
        <v>492309</v>
      </c>
      <c r="F3446" s="349" t="s">
        <v>5200</v>
      </c>
      <c r="G3446" s="350" t="s">
        <v>5201</v>
      </c>
    </row>
    <row r="3447" spans="3:7" ht="14.5" x14ac:dyDescent="0.3">
      <c r="C3447" s="344" t="s">
        <v>5658</v>
      </c>
      <c r="D3447" s="318" t="s">
        <v>601</v>
      </c>
      <c r="E3447" s="318">
        <v>492309</v>
      </c>
      <c r="F3447" s="349" t="s">
        <v>5204</v>
      </c>
      <c r="G3447" s="350" t="s">
        <v>5205</v>
      </c>
    </row>
    <row r="3448" spans="3:7" ht="14.5" x14ac:dyDescent="0.3">
      <c r="C3448" s="344" t="s">
        <v>5658</v>
      </c>
      <c r="D3448" s="318" t="s">
        <v>601</v>
      </c>
      <c r="E3448" s="318">
        <v>492309</v>
      </c>
      <c r="F3448" s="349" t="s">
        <v>8887</v>
      </c>
      <c r="G3448" s="350" t="s">
        <v>8888</v>
      </c>
    </row>
    <row r="3449" spans="3:7" ht="14.5" x14ac:dyDescent="0.3">
      <c r="C3449" s="344" t="s">
        <v>5658</v>
      </c>
      <c r="D3449" s="318" t="s">
        <v>601</v>
      </c>
      <c r="E3449" s="318">
        <v>492309</v>
      </c>
      <c r="F3449" s="349" t="s">
        <v>5220</v>
      </c>
      <c r="G3449" s="350" t="s">
        <v>8889</v>
      </c>
    </row>
    <row r="3450" spans="3:7" ht="14.5" x14ac:dyDescent="0.3">
      <c r="C3450" s="333" t="s">
        <v>5661</v>
      </c>
      <c r="D3450" s="334" t="s">
        <v>601</v>
      </c>
      <c r="E3450" s="335">
        <v>492399</v>
      </c>
      <c r="F3450" s="334"/>
      <c r="G3450" s="336" t="s">
        <v>8877</v>
      </c>
    </row>
    <row r="3451" spans="3:7" ht="14.5" x14ac:dyDescent="0.3">
      <c r="C3451" s="344" t="s">
        <v>5658</v>
      </c>
      <c r="D3451" s="318" t="s">
        <v>601</v>
      </c>
      <c r="E3451" s="318">
        <v>492399</v>
      </c>
      <c r="F3451" s="349">
        <v>492399000</v>
      </c>
      <c r="G3451" s="350" t="s">
        <v>5224</v>
      </c>
    </row>
    <row r="3452" spans="3:7" ht="14.5" x14ac:dyDescent="0.3">
      <c r="C3452" s="325" t="s">
        <v>5656</v>
      </c>
      <c r="D3452" s="326" t="s">
        <v>601</v>
      </c>
      <c r="E3452" s="327"/>
      <c r="F3452" s="326"/>
      <c r="G3452" s="328" t="s">
        <v>8890</v>
      </c>
    </row>
    <row r="3453" spans="3:7" ht="14.5" x14ac:dyDescent="0.3">
      <c r="C3453" s="329" t="s">
        <v>4334</v>
      </c>
      <c r="D3453" s="330" t="s">
        <v>601</v>
      </c>
      <c r="E3453" s="331"/>
      <c r="F3453" s="330"/>
      <c r="G3453" s="332" t="s">
        <v>8890</v>
      </c>
    </row>
    <row r="3454" spans="3:7" ht="14.5" x14ac:dyDescent="0.3">
      <c r="C3454" s="333" t="s">
        <v>4335</v>
      </c>
      <c r="D3454" s="334" t="s">
        <v>601</v>
      </c>
      <c r="E3454" s="335" t="s">
        <v>8891</v>
      </c>
      <c r="F3454" s="334"/>
      <c r="G3454" s="336" t="s">
        <v>8890</v>
      </c>
    </row>
    <row r="3455" spans="3:7" ht="14.5" x14ac:dyDescent="0.3">
      <c r="C3455" s="344" t="s">
        <v>5658</v>
      </c>
      <c r="D3455" s="318" t="s">
        <v>601</v>
      </c>
      <c r="E3455" s="318">
        <v>493000</v>
      </c>
      <c r="F3455" s="349">
        <v>493000000</v>
      </c>
      <c r="G3455" s="350" t="s">
        <v>8892</v>
      </c>
    </row>
    <row r="3456" spans="3:7" ht="14.5" x14ac:dyDescent="0.3">
      <c r="C3456" s="322" t="s">
        <v>5654</v>
      </c>
      <c r="D3456" s="323" t="s">
        <v>601</v>
      </c>
      <c r="E3456" s="323"/>
      <c r="F3456" s="323"/>
      <c r="G3456" s="324" t="s">
        <v>8893</v>
      </c>
    </row>
    <row r="3457" spans="3:7" ht="14.5" x14ac:dyDescent="0.3">
      <c r="C3457" s="325" t="s">
        <v>5656</v>
      </c>
      <c r="D3457" s="326" t="s">
        <v>601</v>
      </c>
      <c r="E3457" s="327"/>
      <c r="F3457" s="326"/>
      <c r="G3457" s="328" t="s">
        <v>630</v>
      </c>
    </row>
    <row r="3458" spans="3:7" ht="14.5" x14ac:dyDescent="0.3">
      <c r="C3458" s="329" t="s">
        <v>4334</v>
      </c>
      <c r="D3458" s="330" t="s">
        <v>601</v>
      </c>
      <c r="E3458" s="331"/>
      <c r="F3458" s="330"/>
      <c r="G3458" s="332" t="s">
        <v>8894</v>
      </c>
    </row>
    <row r="3459" spans="3:7" ht="14.5" x14ac:dyDescent="0.3">
      <c r="C3459" s="333" t="s">
        <v>4335</v>
      </c>
      <c r="D3459" s="334" t="s">
        <v>601</v>
      </c>
      <c r="E3459" s="335" t="s">
        <v>8895</v>
      </c>
      <c r="F3459" s="334"/>
      <c r="G3459" s="336" t="s">
        <v>8894</v>
      </c>
    </row>
    <row r="3460" spans="3:7" ht="14.5" x14ac:dyDescent="0.3">
      <c r="C3460" s="344" t="s">
        <v>5658</v>
      </c>
      <c r="D3460" s="318" t="s">
        <v>601</v>
      </c>
      <c r="E3460" s="318">
        <v>501100</v>
      </c>
      <c r="F3460" s="349" t="s">
        <v>5236</v>
      </c>
      <c r="G3460" s="350" t="s">
        <v>5237</v>
      </c>
    </row>
    <row r="3461" spans="3:7" ht="14.5" x14ac:dyDescent="0.3">
      <c r="C3461" s="344" t="s">
        <v>5658</v>
      </c>
      <c r="D3461" s="318" t="s">
        <v>601</v>
      </c>
      <c r="E3461" s="318">
        <v>501100</v>
      </c>
      <c r="F3461" s="349" t="s">
        <v>5238</v>
      </c>
      <c r="G3461" s="350" t="s">
        <v>5239</v>
      </c>
    </row>
    <row r="3462" spans="3:7" ht="14.5" x14ac:dyDescent="0.3">
      <c r="C3462" s="344" t="s">
        <v>5658</v>
      </c>
      <c r="D3462" s="318" t="s">
        <v>601</v>
      </c>
      <c r="E3462" s="318">
        <v>501100</v>
      </c>
      <c r="F3462" s="349" t="s">
        <v>8896</v>
      </c>
      <c r="G3462" s="350" t="s">
        <v>8897</v>
      </c>
    </row>
    <row r="3463" spans="3:7" ht="14.5" x14ac:dyDescent="0.3">
      <c r="C3463" s="344" t="s">
        <v>5658</v>
      </c>
      <c r="D3463" s="318" t="s">
        <v>601</v>
      </c>
      <c r="E3463" s="318">
        <v>501100</v>
      </c>
      <c r="F3463" s="349" t="s">
        <v>8898</v>
      </c>
      <c r="G3463" s="350" t="s">
        <v>8899</v>
      </c>
    </row>
    <row r="3464" spans="3:7" ht="14.5" x14ac:dyDescent="0.3">
      <c r="C3464" s="344" t="s">
        <v>5658</v>
      </c>
      <c r="D3464" s="318" t="s">
        <v>601</v>
      </c>
      <c r="E3464" s="318">
        <v>501100</v>
      </c>
      <c r="F3464" s="349" t="s">
        <v>8900</v>
      </c>
      <c r="G3464" s="350" t="s">
        <v>8901</v>
      </c>
    </row>
    <row r="3465" spans="3:7" ht="14.5" x14ac:dyDescent="0.3">
      <c r="C3465" s="344" t="s">
        <v>5658</v>
      </c>
      <c r="D3465" s="318" t="s">
        <v>601</v>
      </c>
      <c r="E3465" s="318">
        <v>501100</v>
      </c>
      <c r="F3465" s="349" t="s">
        <v>8902</v>
      </c>
      <c r="G3465" s="350" t="s">
        <v>8903</v>
      </c>
    </row>
    <row r="3466" spans="3:7" ht="14.5" x14ac:dyDescent="0.3">
      <c r="C3466" s="333" t="s">
        <v>4335</v>
      </c>
      <c r="D3466" s="334" t="s">
        <v>601</v>
      </c>
      <c r="E3466" s="335" t="s">
        <v>8904</v>
      </c>
      <c r="F3466" s="334"/>
      <c r="G3466" s="336" t="s">
        <v>8894</v>
      </c>
    </row>
    <row r="3467" spans="3:7" ht="14.5" x14ac:dyDescent="0.3">
      <c r="C3467" s="344" t="s">
        <v>5658</v>
      </c>
      <c r="D3467" s="318" t="s">
        <v>601</v>
      </c>
      <c r="E3467" s="318" t="s">
        <v>8904</v>
      </c>
      <c r="F3467" s="349">
        <v>501199000</v>
      </c>
      <c r="G3467" s="350" t="s">
        <v>8894</v>
      </c>
    </row>
    <row r="3468" spans="3:7" ht="14.5" x14ac:dyDescent="0.3">
      <c r="C3468" s="329" t="s">
        <v>4334</v>
      </c>
      <c r="D3468" s="330" t="s">
        <v>601</v>
      </c>
      <c r="E3468" s="331"/>
      <c r="F3468" s="330"/>
      <c r="G3468" s="332" t="s">
        <v>8905</v>
      </c>
    </row>
    <row r="3469" spans="3:7" ht="14.5" x14ac:dyDescent="0.3">
      <c r="C3469" s="333" t="s">
        <v>4335</v>
      </c>
      <c r="D3469" s="334" t="s">
        <v>601</v>
      </c>
      <c r="E3469" s="335" t="s">
        <v>8906</v>
      </c>
      <c r="F3469" s="334"/>
      <c r="G3469" s="336" t="s">
        <v>8905</v>
      </c>
    </row>
    <row r="3470" spans="3:7" ht="14.5" x14ac:dyDescent="0.3">
      <c r="C3470" s="344" t="s">
        <v>5658</v>
      </c>
      <c r="D3470" s="318" t="s">
        <v>601</v>
      </c>
      <c r="E3470" s="318">
        <v>501200</v>
      </c>
      <c r="F3470" s="349" t="s">
        <v>8907</v>
      </c>
      <c r="G3470" s="350" t="s">
        <v>8908</v>
      </c>
    </row>
    <row r="3471" spans="3:7" ht="14.5" x14ac:dyDescent="0.3">
      <c r="C3471" s="344" t="s">
        <v>5658</v>
      </c>
      <c r="D3471" s="318" t="s">
        <v>601</v>
      </c>
      <c r="E3471" s="318">
        <v>501200</v>
      </c>
      <c r="F3471" s="349" t="s">
        <v>8909</v>
      </c>
      <c r="G3471" s="350" t="s">
        <v>8910</v>
      </c>
    </row>
    <row r="3472" spans="3:7" ht="14.5" x14ac:dyDescent="0.3">
      <c r="C3472" s="344" t="s">
        <v>5658</v>
      </c>
      <c r="D3472" s="318" t="s">
        <v>601</v>
      </c>
      <c r="E3472" s="318">
        <v>501200</v>
      </c>
      <c r="F3472" s="349" t="s">
        <v>8911</v>
      </c>
      <c r="G3472" s="350" t="s">
        <v>8912</v>
      </c>
    </row>
    <row r="3473" spans="3:7" ht="14.5" x14ac:dyDescent="0.3">
      <c r="C3473" s="333" t="s">
        <v>4335</v>
      </c>
      <c r="D3473" s="334" t="s">
        <v>601</v>
      </c>
      <c r="E3473" s="335" t="s">
        <v>8913</v>
      </c>
      <c r="F3473" s="334"/>
      <c r="G3473" s="336" t="s">
        <v>8905</v>
      </c>
    </row>
    <row r="3474" spans="3:7" ht="14.5" x14ac:dyDescent="0.3">
      <c r="C3474" s="344" t="s">
        <v>5658</v>
      </c>
      <c r="D3474" s="318" t="s">
        <v>601</v>
      </c>
      <c r="E3474" s="318" t="s">
        <v>8913</v>
      </c>
      <c r="F3474" s="349">
        <v>501299000</v>
      </c>
      <c r="G3474" s="350" t="s">
        <v>8905</v>
      </c>
    </row>
    <row r="3475" spans="3:7" ht="14.5" x14ac:dyDescent="0.3">
      <c r="C3475" s="325" t="s">
        <v>5656</v>
      </c>
      <c r="D3475" s="326" t="s">
        <v>601</v>
      </c>
      <c r="E3475" s="327"/>
      <c r="F3475" s="326"/>
      <c r="G3475" s="328" t="s">
        <v>8914</v>
      </c>
    </row>
    <row r="3476" spans="3:7" ht="14.5" x14ac:dyDescent="0.3">
      <c r="C3476" s="329" t="s">
        <v>4334</v>
      </c>
      <c r="D3476" s="330" t="s">
        <v>601</v>
      </c>
      <c r="E3476" s="331"/>
      <c r="F3476" s="330"/>
      <c r="G3476" s="332" t="s">
        <v>8915</v>
      </c>
    </row>
    <row r="3477" spans="3:7" ht="14.5" x14ac:dyDescent="0.3">
      <c r="C3477" s="333" t="s">
        <v>4335</v>
      </c>
      <c r="D3477" s="334" t="s">
        <v>601</v>
      </c>
      <c r="E3477" s="335" t="s">
        <v>8916</v>
      </c>
      <c r="F3477" s="334"/>
      <c r="G3477" s="336" t="s">
        <v>8915</v>
      </c>
    </row>
    <row r="3478" spans="3:7" ht="14.5" x14ac:dyDescent="0.3">
      <c r="C3478" s="344" t="s">
        <v>5658</v>
      </c>
      <c r="D3478" s="318" t="s">
        <v>601</v>
      </c>
      <c r="E3478" s="318">
        <v>502100</v>
      </c>
      <c r="F3478" s="349" t="s">
        <v>8917</v>
      </c>
      <c r="G3478" s="350" t="s">
        <v>8918</v>
      </c>
    </row>
    <row r="3479" spans="3:7" ht="14.5" x14ac:dyDescent="0.3">
      <c r="C3479" s="344" t="s">
        <v>5658</v>
      </c>
      <c r="D3479" s="318" t="s">
        <v>601</v>
      </c>
      <c r="E3479" s="318">
        <v>502100</v>
      </c>
      <c r="F3479" s="349" t="s">
        <v>8919</v>
      </c>
      <c r="G3479" s="350" t="s">
        <v>8920</v>
      </c>
    </row>
    <row r="3480" spans="3:7" ht="14.5" x14ac:dyDescent="0.3">
      <c r="C3480" s="344" t="s">
        <v>5658</v>
      </c>
      <c r="D3480" s="318" t="s">
        <v>601</v>
      </c>
      <c r="E3480" s="318">
        <v>502100</v>
      </c>
      <c r="F3480" s="349" t="s">
        <v>8921</v>
      </c>
      <c r="G3480" s="350" t="s">
        <v>8922</v>
      </c>
    </row>
    <row r="3481" spans="3:7" ht="14.5" x14ac:dyDescent="0.3">
      <c r="C3481" s="329" t="s">
        <v>4334</v>
      </c>
      <c r="D3481" s="330" t="s">
        <v>601</v>
      </c>
      <c r="E3481" s="331"/>
      <c r="F3481" s="330"/>
      <c r="G3481" s="332" t="s">
        <v>8923</v>
      </c>
    </row>
    <row r="3482" spans="3:7" ht="14.5" x14ac:dyDescent="0.3">
      <c r="C3482" s="333" t="s">
        <v>4335</v>
      </c>
      <c r="D3482" s="334" t="s">
        <v>601</v>
      </c>
      <c r="E3482" s="335">
        <v>502200</v>
      </c>
      <c r="F3482" s="334"/>
      <c r="G3482" s="336" t="s">
        <v>8923</v>
      </c>
    </row>
    <row r="3483" spans="3:7" ht="14.5" x14ac:dyDescent="0.3">
      <c r="C3483" s="344" t="s">
        <v>5658</v>
      </c>
      <c r="D3483" s="318" t="s">
        <v>601</v>
      </c>
      <c r="E3483" s="318">
        <v>502200</v>
      </c>
      <c r="F3483" s="349" t="s">
        <v>5195</v>
      </c>
      <c r="G3483" s="350" t="s">
        <v>8924</v>
      </c>
    </row>
    <row r="3484" spans="3:7" ht="14.5" x14ac:dyDescent="0.3">
      <c r="C3484" s="322" t="s">
        <v>5654</v>
      </c>
      <c r="D3484" s="323" t="s">
        <v>601</v>
      </c>
      <c r="E3484" s="323"/>
      <c r="F3484" s="323"/>
      <c r="G3484" s="324" t="s">
        <v>8925</v>
      </c>
    </row>
    <row r="3485" spans="3:7" ht="14.5" x14ac:dyDescent="0.3">
      <c r="C3485" s="325" t="s">
        <v>5656</v>
      </c>
      <c r="D3485" s="326" t="s">
        <v>601</v>
      </c>
      <c r="E3485" s="327"/>
      <c r="F3485" s="326"/>
      <c r="G3485" s="328" t="s">
        <v>5241</v>
      </c>
    </row>
    <row r="3486" spans="3:7" ht="14.5" x14ac:dyDescent="0.3">
      <c r="C3486" s="329" t="s">
        <v>4334</v>
      </c>
      <c r="D3486" s="330" t="s">
        <v>601</v>
      </c>
      <c r="E3486" s="331"/>
      <c r="F3486" s="330"/>
      <c r="G3486" s="332" t="s">
        <v>5241</v>
      </c>
    </row>
    <row r="3487" spans="3:7" ht="14.5" x14ac:dyDescent="0.3">
      <c r="C3487" s="333" t="s">
        <v>4335</v>
      </c>
      <c r="D3487" s="334" t="s">
        <v>601</v>
      </c>
      <c r="E3487" s="335" t="s">
        <v>8926</v>
      </c>
      <c r="F3487" s="334"/>
      <c r="G3487" s="336" t="s">
        <v>5241</v>
      </c>
    </row>
    <row r="3488" spans="3:7" ht="14.5" x14ac:dyDescent="0.3">
      <c r="C3488" s="344" t="s">
        <v>5658</v>
      </c>
      <c r="D3488" s="318" t="s">
        <v>601</v>
      </c>
      <c r="E3488" s="318">
        <v>511000</v>
      </c>
      <c r="F3488" s="349" t="s">
        <v>8927</v>
      </c>
      <c r="G3488" s="350" t="s">
        <v>8928</v>
      </c>
    </row>
    <row r="3489" spans="3:7" ht="14.5" x14ac:dyDescent="0.3">
      <c r="C3489" s="344" t="s">
        <v>5658</v>
      </c>
      <c r="D3489" s="318" t="s">
        <v>601</v>
      </c>
      <c r="E3489" s="318">
        <v>511000</v>
      </c>
      <c r="F3489" s="349" t="s">
        <v>8929</v>
      </c>
      <c r="G3489" s="350" t="s">
        <v>8930</v>
      </c>
    </row>
    <row r="3490" spans="3:7" ht="14.5" x14ac:dyDescent="0.3">
      <c r="C3490" s="344" t="s">
        <v>5658</v>
      </c>
      <c r="D3490" s="318" t="s">
        <v>601</v>
      </c>
      <c r="E3490" s="318">
        <v>511000</v>
      </c>
      <c r="F3490" s="349" t="s">
        <v>8931</v>
      </c>
      <c r="G3490" s="350" t="s">
        <v>8932</v>
      </c>
    </row>
    <row r="3491" spans="3:7" ht="14.5" x14ac:dyDescent="0.3">
      <c r="C3491" s="344" t="s">
        <v>5658</v>
      </c>
      <c r="D3491" s="318" t="s">
        <v>601</v>
      </c>
      <c r="E3491" s="318">
        <v>511000</v>
      </c>
      <c r="F3491" s="349" t="s">
        <v>8933</v>
      </c>
      <c r="G3491" s="350" t="s">
        <v>8934</v>
      </c>
    </row>
    <row r="3492" spans="3:7" ht="14.5" x14ac:dyDescent="0.3">
      <c r="C3492" s="344" t="s">
        <v>5658</v>
      </c>
      <c r="D3492" s="318" t="s">
        <v>601</v>
      </c>
      <c r="E3492" s="318">
        <v>511000</v>
      </c>
      <c r="F3492" s="349" t="s">
        <v>8935</v>
      </c>
      <c r="G3492" s="350" t="s">
        <v>8936</v>
      </c>
    </row>
    <row r="3493" spans="3:7" ht="14.5" x14ac:dyDescent="0.3">
      <c r="C3493" s="344" t="s">
        <v>5658</v>
      </c>
      <c r="D3493" s="318" t="s">
        <v>601</v>
      </c>
      <c r="E3493" s="318">
        <v>511000</v>
      </c>
      <c r="F3493" s="349" t="s">
        <v>8937</v>
      </c>
      <c r="G3493" s="350" t="s">
        <v>8938</v>
      </c>
    </row>
    <row r="3494" spans="3:7" ht="14.5" x14ac:dyDescent="0.3">
      <c r="C3494" s="344" t="s">
        <v>5658</v>
      </c>
      <c r="D3494" s="318" t="s">
        <v>601</v>
      </c>
      <c r="E3494" s="318">
        <v>511000</v>
      </c>
      <c r="F3494" s="349">
        <v>511000090</v>
      </c>
      <c r="G3494" s="350" t="s">
        <v>8939</v>
      </c>
    </row>
    <row r="3495" spans="3:7" ht="14.5" x14ac:dyDescent="0.3">
      <c r="C3495" s="333" t="s">
        <v>4335</v>
      </c>
      <c r="D3495" s="334" t="s">
        <v>601</v>
      </c>
      <c r="E3495" s="335" t="s">
        <v>8940</v>
      </c>
      <c r="F3495" s="334"/>
      <c r="G3495" s="336" t="s">
        <v>5241</v>
      </c>
    </row>
    <row r="3496" spans="3:7" ht="14.5" x14ac:dyDescent="0.3">
      <c r="C3496" s="344" t="s">
        <v>5658</v>
      </c>
      <c r="D3496" s="318" t="s">
        <v>601</v>
      </c>
      <c r="E3496" s="318" t="s">
        <v>8940</v>
      </c>
      <c r="F3496" s="349">
        <v>511099000</v>
      </c>
      <c r="G3496" s="350" t="s">
        <v>5241</v>
      </c>
    </row>
    <row r="3497" spans="3:7" ht="14.5" x14ac:dyDescent="0.3">
      <c r="C3497" s="325" t="s">
        <v>5656</v>
      </c>
      <c r="D3497" s="326" t="s">
        <v>601</v>
      </c>
      <c r="E3497" s="327"/>
      <c r="F3497" s="326"/>
      <c r="G3497" s="328" t="s">
        <v>5197</v>
      </c>
    </row>
    <row r="3498" spans="3:7" ht="14.5" x14ac:dyDescent="0.3">
      <c r="C3498" s="329" t="s">
        <v>4334</v>
      </c>
      <c r="D3498" s="330" t="s">
        <v>601</v>
      </c>
      <c r="E3498" s="331"/>
      <c r="F3498" s="330"/>
      <c r="G3498" s="332" t="s">
        <v>5197</v>
      </c>
    </row>
    <row r="3499" spans="3:7" ht="14.5" x14ac:dyDescent="0.3">
      <c r="C3499" s="333" t="s">
        <v>4335</v>
      </c>
      <c r="D3499" s="334" t="s">
        <v>601</v>
      </c>
      <c r="E3499" s="335" t="s">
        <v>8941</v>
      </c>
      <c r="F3499" s="334"/>
      <c r="G3499" s="336" t="s">
        <v>5197</v>
      </c>
    </row>
    <row r="3500" spans="3:7" ht="14.5" x14ac:dyDescent="0.3">
      <c r="C3500" s="344" t="s">
        <v>5658</v>
      </c>
      <c r="D3500" s="318" t="s">
        <v>601</v>
      </c>
      <c r="E3500" s="318">
        <v>512000</v>
      </c>
      <c r="F3500" s="349" t="s">
        <v>8942</v>
      </c>
      <c r="G3500" s="350" t="s">
        <v>8943</v>
      </c>
    </row>
    <row r="3501" spans="3:7" ht="14.5" x14ac:dyDescent="0.3">
      <c r="C3501" s="344" t="s">
        <v>5658</v>
      </c>
      <c r="D3501" s="318" t="s">
        <v>601</v>
      </c>
      <c r="E3501" s="318">
        <v>512000</v>
      </c>
      <c r="F3501" s="349" t="s">
        <v>8944</v>
      </c>
      <c r="G3501" s="350" t="s">
        <v>8945</v>
      </c>
    </row>
    <row r="3502" spans="3:7" ht="14.5" x14ac:dyDescent="0.3">
      <c r="C3502" s="344" t="s">
        <v>5658</v>
      </c>
      <c r="D3502" s="318" t="s">
        <v>601</v>
      </c>
      <c r="E3502" s="318">
        <v>512000</v>
      </c>
      <c r="F3502" s="349" t="s">
        <v>8946</v>
      </c>
      <c r="G3502" s="350" t="s">
        <v>8947</v>
      </c>
    </row>
    <row r="3503" spans="3:7" ht="14.5" x14ac:dyDescent="0.3">
      <c r="C3503" s="344" t="s">
        <v>5658</v>
      </c>
      <c r="D3503" s="318" t="s">
        <v>601</v>
      </c>
      <c r="E3503" s="318">
        <v>512000</v>
      </c>
      <c r="F3503" s="349" t="s">
        <v>8948</v>
      </c>
      <c r="G3503" s="350" t="s">
        <v>8949</v>
      </c>
    </row>
    <row r="3504" spans="3:7" ht="14.5" x14ac:dyDescent="0.3">
      <c r="C3504" s="344" t="s">
        <v>5658</v>
      </c>
      <c r="D3504" s="318" t="s">
        <v>601</v>
      </c>
      <c r="E3504" s="318">
        <v>512000</v>
      </c>
      <c r="F3504" s="349" t="s">
        <v>8950</v>
      </c>
      <c r="G3504" s="350" t="s">
        <v>8951</v>
      </c>
    </row>
    <row r="3505" spans="3:7" ht="14.5" x14ac:dyDescent="0.3">
      <c r="C3505" s="333" t="s">
        <v>4335</v>
      </c>
      <c r="D3505" s="334" t="s">
        <v>601</v>
      </c>
      <c r="E3505" s="335" t="s">
        <v>8952</v>
      </c>
      <c r="F3505" s="334"/>
      <c r="G3505" s="336" t="s">
        <v>5197</v>
      </c>
    </row>
    <row r="3506" spans="3:7" ht="14.5" x14ac:dyDescent="0.3">
      <c r="C3506" s="344" t="s">
        <v>5658</v>
      </c>
      <c r="D3506" s="318" t="s">
        <v>601</v>
      </c>
      <c r="E3506" s="318" t="s">
        <v>8952</v>
      </c>
      <c r="F3506" s="349">
        <v>512099000</v>
      </c>
      <c r="G3506" s="350" t="s">
        <v>5197</v>
      </c>
    </row>
    <row r="3507" spans="3:7" ht="14.5" x14ac:dyDescent="0.3">
      <c r="C3507" s="322" t="s">
        <v>5654</v>
      </c>
      <c r="D3507" s="323" t="s">
        <v>601</v>
      </c>
      <c r="E3507" s="323"/>
      <c r="F3507" s="323"/>
      <c r="G3507" s="324" t="s">
        <v>8953</v>
      </c>
    </row>
    <row r="3508" spans="3:7" ht="14.5" x14ac:dyDescent="0.3">
      <c r="C3508" s="325" t="s">
        <v>5656</v>
      </c>
      <c r="D3508" s="326" t="s">
        <v>601</v>
      </c>
      <c r="E3508" s="327"/>
      <c r="F3508" s="326"/>
      <c r="G3508" s="328" t="s">
        <v>5441</v>
      </c>
    </row>
    <row r="3509" spans="3:7" ht="14.5" x14ac:dyDescent="0.3">
      <c r="C3509" s="329" t="s">
        <v>4334</v>
      </c>
      <c r="D3509" s="330" t="s">
        <v>601</v>
      </c>
      <c r="E3509" s="331"/>
      <c r="F3509" s="330"/>
      <c r="G3509" s="332" t="s">
        <v>5441</v>
      </c>
    </row>
    <row r="3510" spans="3:7" ht="14.5" x14ac:dyDescent="0.3">
      <c r="C3510" s="333" t="s">
        <v>4335</v>
      </c>
      <c r="D3510" s="334" t="s">
        <v>601</v>
      </c>
      <c r="E3510" s="335" t="s">
        <v>8954</v>
      </c>
      <c r="F3510" s="334"/>
      <c r="G3510" s="336" t="s">
        <v>5441</v>
      </c>
    </row>
    <row r="3511" spans="3:7" ht="14.5" x14ac:dyDescent="0.3">
      <c r="C3511" s="344" t="s">
        <v>5658</v>
      </c>
      <c r="D3511" s="318" t="s">
        <v>601</v>
      </c>
      <c r="E3511" s="318">
        <v>521000</v>
      </c>
      <c r="F3511" s="349" t="s">
        <v>8955</v>
      </c>
      <c r="G3511" s="350" t="s">
        <v>8956</v>
      </c>
    </row>
    <row r="3512" spans="3:7" ht="14.5" x14ac:dyDescent="0.3">
      <c r="C3512" s="344" t="s">
        <v>5658</v>
      </c>
      <c r="D3512" s="318" t="s">
        <v>601</v>
      </c>
      <c r="E3512" s="318">
        <v>521000</v>
      </c>
      <c r="F3512" s="349" t="s">
        <v>8957</v>
      </c>
      <c r="G3512" s="350" t="s">
        <v>8958</v>
      </c>
    </row>
    <row r="3513" spans="3:7" ht="14.5" x14ac:dyDescent="0.3">
      <c r="C3513" s="344" t="s">
        <v>5658</v>
      </c>
      <c r="D3513" s="318" t="s">
        <v>601</v>
      </c>
      <c r="E3513" s="318">
        <v>521000</v>
      </c>
      <c r="F3513" s="349" t="s">
        <v>8959</v>
      </c>
      <c r="G3513" s="350" t="s">
        <v>8960</v>
      </c>
    </row>
    <row r="3514" spans="3:7" ht="14.5" x14ac:dyDescent="0.3">
      <c r="C3514" s="344" t="s">
        <v>5658</v>
      </c>
      <c r="D3514" s="318" t="s">
        <v>601</v>
      </c>
      <c r="E3514" s="318">
        <v>521000</v>
      </c>
      <c r="F3514" s="349" t="s">
        <v>8961</v>
      </c>
      <c r="G3514" s="350" t="s">
        <v>8962</v>
      </c>
    </row>
    <row r="3515" spans="3:7" ht="14.5" x14ac:dyDescent="0.3">
      <c r="C3515" s="344" t="s">
        <v>5658</v>
      </c>
      <c r="D3515" s="318" t="s">
        <v>601</v>
      </c>
      <c r="E3515" s="318">
        <v>521000</v>
      </c>
      <c r="F3515" s="349" t="s">
        <v>8963</v>
      </c>
      <c r="G3515" s="350" t="s">
        <v>8964</v>
      </c>
    </row>
    <row r="3516" spans="3:7" ht="14.5" x14ac:dyDescent="0.3">
      <c r="C3516" s="344" t="s">
        <v>5658</v>
      </c>
      <c r="D3516" s="318" t="s">
        <v>601</v>
      </c>
      <c r="E3516" s="318">
        <v>521000</v>
      </c>
      <c r="F3516" s="349" t="s">
        <v>8965</v>
      </c>
      <c r="G3516" s="350" t="s">
        <v>8966</v>
      </c>
    </row>
    <row r="3517" spans="3:7" ht="14.5" x14ac:dyDescent="0.3">
      <c r="C3517" s="344" t="s">
        <v>5658</v>
      </c>
      <c r="D3517" s="318" t="s">
        <v>601</v>
      </c>
      <c r="E3517" s="318">
        <v>521000</v>
      </c>
      <c r="F3517" s="349" t="s">
        <v>8967</v>
      </c>
      <c r="G3517" s="350" t="s">
        <v>8968</v>
      </c>
    </row>
    <row r="3518" spans="3:7" ht="14.5" x14ac:dyDescent="0.3">
      <c r="C3518" s="344" t="s">
        <v>5658</v>
      </c>
      <c r="D3518" s="318" t="s">
        <v>601</v>
      </c>
      <c r="E3518" s="318">
        <v>521000</v>
      </c>
      <c r="F3518" s="349" t="s">
        <v>8969</v>
      </c>
      <c r="G3518" s="350" t="s">
        <v>8970</v>
      </c>
    </row>
    <row r="3519" spans="3:7" ht="14.5" x14ac:dyDescent="0.3">
      <c r="C3519" s="333" t="s">
        <v>4335</v>
      </c>
      <c r="D3519" s="334" t="s">
        <v>601</v>
      </c>
      <c r="E3519" s="335" t="s">
        <v>8971</v>
      </c>
      <c r="F3519" s="334"/>
      <c r="G3519" s="336" t="s">
        <v>5441</v>
      </c>
    </row>
    <row r="3520" spans="3:7" ht="14.5" x14ac:dyDescent="0.3">
      <c r="C3520" s="344" t="s">
        <v>5658</v>
      </c>
      <c r="D3520" s="318" t="s">
        <v>601</v>
      </c>
      <c r="E3520" s="318" t="s">
        <v>8971</v>
      </c>
      <c r="F3520" s="349">
        <v>521099000</v>
      </c>
      <c r="G3520" s="350" t="s">
        <v>5441</v>
      </c>
    </row>
    <row r="3521" spans="3:7" ht="14.5" x14ac:dyDescent="0.3">
      <c r="C3521" s="325" t="s">
        <v>5656</v>
      </c>
      <c r="D3521" s="326" t="s">
        <v>601</v>
      </c>
      <c r="E3521" s="327"/>
      <c r="F3521" s="326"/>
      <c r="G3521" s="328" t="s">
        <v>8972</v>
      </c>
    </row>
    <row r="3522" spans="3:7" ht="14.5" x14ac:dyDescent="0.3">
      <c r="C3522" s="329" t="s">
        <v>4334</v>
      </c>
      <c r="D3522" s="330" t="s">
        <v>601</v>
      </c>
      <c r="E3522" s="331"/>
      <c r="F3522" s="330"/>
      <c r="G3522" s="332" t="s">
        <v>5254</v>
      </c>
    </row>
    <row r="3523" spans="3:7" ht="14.5" x14ac:dyDescent="0.3">
      <c r="C3523" s="333" t="s">
        <v>4335</v>
      </c>
      <c r="D3523" s="334" t="s">
        <v>601</v>
      </c>
      <c r="E3523" s="335">
        <v>522101</v>
      </c>
      <c r="F3523" s="334"/>
      <c r="G3523" s="336" t="s">
        <v>8973</v>
      </c>
    </row>
    <row r="3524" spans="3:7" ht="14.5" x14ac:dyDescent="0.3">
      <c r="C3524" s="344" t="s">
        <v>5658</v>
      </c>
      <c r="D3524" s="318" t="s">
        <v>601</v>
      </c>
      <c r="E3524" s="318">
        <v>522101</v>
      </c>
      <c r="F3524" s="349" t="s">
        <v>5250</v>
      </c>
      <c r="G3524" s="350" t="s">
        <v>8974</v>
      </c>
    </row>
    <row r="3525" spans="3:7" ht="14.5" x14ac:dyDescent="0.3">
      <c r="C3525" s="344" t="s">
        <v>5658</v>
      </c>
      <c r="D3525" s="318" t="s">
        <v>601</v>
      </c>
      <c r="E3525" s="318">
        <v>522101</v>
      </c>
      <c r="F3525" s="349" t="s">
        <v>5252</v>
      </c>
      <c r="G3525" s="350" t="s">
        <v>8975</v>
      </c>
    </row>
    <row r="3526" spans="3:7" ht="14.5" x14ac:dyDescent="0.3">
      <c r="C3526" s="333" t="s">
        <v>5661</v>
      </c>
      <c r="D3526" s="334" t="s">
        <v>601</v>
      </c>
      <c r="E3526" s="335">
        <v>522102</v>
      </c>
      <c r="F3526" s="334"/>
      <c r="G3526" s="336" t="s">
        <v>8976</v>
      </c>
    </row>
    <row r="3527" spans="3:7" ht="14.5" x14ac:dyDescent="0.3">
      <c r="C3527" s="344" t="s">
        <v>5658</v>
      </c>
      <c r="D3527" s="318" t="s">
        <v>601</v>
      </c>
      <c r="E3527" s="318">
        <v>522102</v>
      </c>
      <c r="F3527" s="349">
        <v>522102001</v>
      </c>
      <c r="G3527" s="350" t="s">
        <v>8977</v>
      </c>
    </row>
    <row r="3528" spans="3:7" ht="14.5" x14ac:dyDescent="0.3">
      <c r="C3528" s="344" t="s">
        <v>5658</v>
      </c>
      <c r="D3528" s="318" t="s">
        <v>601</v>
      </c>
      <c r="E3528" s="318">
        <v>522102</v>
      </c>
      <c r="F3528" s="349">
        <v>522102002</v>
      </c>
      <c r="G3528" s="350" t="s">
        <v>8978</v>
      </c>
    </row>
    <row r="3529" spans="3:7" ht="14.5" x14ac:dyDescent="0.3">
      <c r="C3529" s="344" t="s">
        <v>5658</v>
      </c>
      <c r="D3529" s="318" t="s">
        <v>601</v>
      </c>
      <c r="E3529" s="318">
        <v>522102</v>
      </c>
      <c r="F3529" s="349">
        <v>522102003</v>
      </c>
      <c r="G3529" s="350" t="s">
        <v>8979</v>
      </c>
    </row>
    <row r="3530" spans="3:7" ht="14.5" x14ac:dyDescent="0.3">
      <c r="C3530" s="344" t="s">
        <v>5658</v>
      </c>
      <c r="D3530" s="318" t="s">
        <v>601</v>
      </c>
      <c r="E3530" s="318">
        <v>522102</v>
      </c>
      <c r="F3530" s="349">
        <v>522102004</v>
      </c>
      <c r="G3530" s="350" t="s">
        <v>8980</v>
      </c>
    </row>
    <row r="3531" spans="3:7" ht="14.5" x14ac:dyDescent="0.3">
      <c r="C3531" s="344" t="s">
        <v>5658</v>
      </c>
      <c r="D3531" s="318" t="s">
        <v>601</v>
      </c>
      <c r="E3531" s="318">
        <v>522102</v>
      </c>
      <c r="F3531" s="349">
        <v>522102005</v>
      </c>
      <c r="G3531" s="350" t="s">
        <v>8981</v>
      </c>
    </row>
    <row r="3532" spans="3:7" ht="14.5" x14ac:dyDescent="0.3">
      <c r="C3532" s="344" t="s">
        <v>5658</v>
      </c>
      <c r="D3532" s="318" t="s">
        <v>601</v>
      </c>
      <c r="E3532" s="318">
        <v>522102</v>
      </c>
      <c r="F3532" s="349">
        <v>522102006</v>
      </c>
      <c r="G3532" s="350" t="s">
        <v>8982</v>
      </c>
    </row>
    <row r="3533" spans="3:7" ht="14.5" x14ac:dyDescent="0.3">
      <c r="C3533" s="344" t="s">
        <v>5658</v>
      </c>
      <c r="D3533" s="318" t="s">
        <v>601</v>
      </c>
      <c r="E3533" s="318">
        <v>522102</v>
      </c>
      <c r="F3533" s="349">
        <v>522102007</v>
      </c>
      <c r="G3533" s="350" t="s">
        <v>8983</v>
      </c>
    </row>
    <row r="3534" spans="3:7" ht="14.5" x14ac:dyDescent="0.3">
      <c r="C3534" s="344" t="s">
        <v>5658</v>
      </c>
      <c r="D3534" s="318" t="s">
        <v>601</v>
      </c>
      <c r="E3534" s="318">
        <v>522102</v>
      </c>
      <c r="F3534" s="349" t="s">
        <v>5543</v>
      </c>
      <c r="G3534" s="350" t="s">
        <v>8984</v>
      </c>
    </row>
    <row r="3535" spans="3:7" ht="14.5" x14ac:dyDescent="0.3">
      <c r="C3535" s="333" t="s">
        <v>5661</v>
      </c>
      <c r="D3535" s="334" t="s">
        <v>601</v>
      </c>
      <c r="E3535" s="335">
        <v>522109</v>
      </c>
      <c r="F3535" s="334"/>
      <c r="G3535" s="336" t="s">
        <v>8985</v>
      </c>
    </row>
    <row r="3536" spans="3:7" ht="14.5" x14ac:dyDescent="0.3">
      <c r="C3536" s="344" t="s">
        <v>5658</v>
      </c>
      <c r="D3536" s="318" t="s">
        <v>601</v>
      </c>
      <c r="E3536" s="318">
        <v>522109</v>
      </c>
      <c r="F3536" s="349" t="s">
        <v>8986</v>
      </c>
      <c r="G3536" s="350" t="s">
        <v>8987</v>
      </c>
    </row>
    <row r="3537" spans="3:7" ht="14.5" x14ac:dyDescent="0.3">
      <c r="C3537" s="344" t="s">
        <v>5658</v>
      </c>
      <c r="D3537" s="318" t="s">
        <v>601</v>
      </c>
      <c r="E3537" s="318">
        <v>522109</v>
      </c>
      <c r="F3537" s="349" t="s">
        <v>8988</v>
      </c>
      <c r="G3537" s="350" t="s">
        <v>8989</v>
      </c>
    </row>
    <row r="3538" spans="3:7" ht="14.5" x14ac:dyDescent="0.3">
      <c r="C3538" s="344" t="s">
        <v>5658</v>
      </c>
      <c r="D3538" s="318" t="s">
        <v>601</v>
      </c>
      <c r="E3538" s="318">
        <v>522109</v>
      </c>
      <c r="F3538" s="349" t="s">
        <v>8990</v>
      </c>
      <c r="G3538" s="350" t="s">
        <v>8991</v>
      </c>
    </row>
    <row r="3539" spans="3:7" ht="14.5" x14ac:dyDescent="0.3">
      <c r="C3539" s="344" t="s">
        <v>5658</v>
      </c>
      <c r="D3539" s="318" t="s">
        <v>601</v>
      </c>
      <c r="E3539" s="318">
        <v>522109</v>
      </c>
      <c r="F3539" s="349" t="s">
        <v>8992</v>
      </c>
      <c r="G3539" s="350" t="s">
        <v>8993</v>
      </c>
    </row>
    <row r="3540" spans="3:7" ht="14.5" x14ac:dyDescent="0.3">
      <c r="C3540" s="344" t="s">
        <v>5658</v>
      </c>
      <c r="D3540" s="318" t="s">
        <v>601</v>
      </c>
      <c r="E3540" s="318">
        <v>522109</v>
      </c>
      <c r="F3540" s="349" t="s">
        <v>8994</v>
      </c>
      <c r="G3540" s="350" t="s">
        <v>8995</v>
      </c>
    </row>
    <row r="3541" spans="3:7" ht="14.5" x14ac:dyDescent="0.3">
      <c r="C3541" s="344" t="s">
        <v>5658</v>
      </c>
      <c r="D3541" s="318" t="s">
        <v>601</v>
      </c>
      <c r="E3541" s="318">
        <v>522109</v>
      </c>
      <c r="F3541" s="349" t="s">
        <v>5545</v>
      </c>
      <c r="G3541" s="350" t="s">
        <v>8996</v>
      </c>
    </row>
    <row r="3542" spans="3:7" ht="14.5" x14ac:dyDescent="0.3">
      <c r="C3542" s="333" t="s">
        <v>4335</v>
      </c>
      <c r="D3542" s="334" t="s">
        <v>601</v>
      </c>
      <c r="E3542" s="335">
        <v>522199</v>
      </c>
      <c r="F3542" s="334"/>
      <c r="G3542" s="336" t="s">
        <v>5254</v>
      </c>
    </row>
    <row r="3543" spans="3:7" ht="14.5" x14ac:dyDescent="0.3">
      <c r="C3543" s="344" t="s">
        <v>5658</v>
      </c>
      <c r="D3543" s="318" t="s">
        <v>601</v>
      </c>
      <c r="E3543" s="318">
        <v>522199</v>
      </c>
      <c r="F3543" s="349">
        <v>522199000</v>
      </c>
      <c r="G3543" s="350" t="s">
        <v>5254</v>
      </c>
    </row>
    <row r="3544" spans="3:7" ht="14.5" x14ac:dyDescent="0.3">
      <c r="C3544" s="329" t="s">
        <v>4334</v>
      </c>
      <c r="D3544" s="330" t="s">
        <v>601</v>
      </c>
      <c r="E3544" s="331"/>
      <c r="F3544" s="330"/>
      <c r="G3544" s="332" t="s">
        <v>8997</v>
      </c>
    </row>
    <row r="3545" spans="3:7" ht="14.5" x14ac:dyDescent="0.3">
      <c r="C3545" s="333" t="s">
        <v>4335</v>
      </c>
      <c r="D3545" s="334" t="s">
        <v>601</v>
      </c>
      <c r="E3545" s="335" t="s">
        <v>8998</v>
      </c>
      <c r="F3545" s="334"/>
      <c r="G3545" s="336" t="s">
        <v>8997</v>
      </c>
    </row>
    <row r="3546" spans="3:7" ht="14.5" x14ac:dyDescent="0.3">
      <c r="C3546" s="344" t="s">
        <v>5658</v>
      </c>
      <c r="D3546" s="318" t="s">
        <v>601</v>
      </c>
      <c r="E3546" s="318">
        <v>522200</v>
      </c>
      <c r="F3546" s="349" t="s">
        <v>8999</v>
      </c>
      <c r="G3546" s="350" t="s">
        <v>9000</v>
      </c>
    </row>
    <row r="3547" spans="3:7" ht="14.5" x14ac:dyDescent="0.3">
      <c r="C3547" s="344" t="s">
        <v>5658</v>
      </c>
      <c r="D3547" s="318" t="s">
        <v>601</v>
      </c>
      <c r="E3547" s="318">
        <v>522200</v>
      </c>
      <c r="F3547" s="349" t="s">
        <v>9001</v>
      </c>
      <c r="G3547" s="350" t="s">
        <v>9002</v>
      </c>
    </row>
    <row r="3548" spans="3:7" ht="14.5" x14ac:dyDescent="0.3">
      <c r="C3548" s="344" t="s">
        <v>5658</v>
      </c>
      <c r="D3548" s="318" t="s">
        <v>601</v>
      </c>
      <c r="E3548" s="318">
        <v>522200</v>
      </c>
      <c r="F3548" s="349" t="s">
        <v>9003</v>
      </c>
      <c r="G3548" s="350" t="s">
        <v>9004</v>
      </c>
    </row>
    <row r="3549" spans="3:7" ht="14.5" x14ac:dyDescent="0.3">
      <c r="C3549" s="344" t="s">
        <v>5658</v>
      </c>
      <c r="D3549" s="318" t="s">
        <v>601</v>
      </c>
      <c r="E3549" s="318">
        <v>522200</v>
      </c>
      <c r="F3549" s="349" t="s">
        <v>9005</v>
      </c>
      <c r="G3549" s="350" t="s">
        <v>9006</v>
      </c>
    </row>
    <row r="3550" spans="3:7" ht="14.5" x14ac:dyDescent="0.3">
      <c r="C3550" s="344" t="s">
        <v>5658</v>
      </c>
      <c r="D3550" s="318" t="s">
        <v>601</v>
      </c>
      <c r="E3550" s="318">
        <v>522200</v>
      </c>
      <c r="F3550" s="349" t="s">
        <v>9007</v>
      </c>
      <c r="G3550" s="350" t="s">
        <v>9008</v>
      </c>
    </row>
    <row r="3551" spans="3:7" ht="14.5" x14ac:dyDescent="0.3">
      <c r="C3551" s="344" t="s">
        <v>5658</v>
      </c>
      <c r="D3551" s="318" t="s">
        <v>601</v>
      </c>
      <c r="E3551" s="318">
        <v>522200</v>
      </c>
      <c r="F3551" s="349" t="s">
        <v>9009</v>
      </c>
      <c r="G3551" s="350" t="s">
        <v>9010</v>
      </c>
    </row>
    <row r="3552" spans="3:7" ht="14.5" x14ac:dyDescent="0.3">
      <c r="C3552" s="344" t="s">
        <v>5658</v>
      </c>
      <c r="D3552" s="318" t="s">
        <v>601</v>
      </c>
      <c r="E3552" s="318">
        <v>522200</v>
      </c>
      <c r="F3552" s="349" t="s">
        <v>9011</v>
      </c>
      <c r="G3552" s="350" t="s">
        <v>9012</v>
      </c>
    </row>
    <row r="3553" spans="3:7" ht="14.5" x14ac:dyDescent="0.3">
      <c r="C3553" s="344" t="s">
        <v>5658</v>
      </c>
      <c r="D3553" s="318" t="s">
        <v>601</v>
      </c>
      <c r="E3553" s="318">
        <v>522200</v>
      </c>
      <c r="F3553" s="349" t="s">
        <v>9013</v>
      </c>
      <c r="G3553" s="350" t="s">
        <v>9014</v>
      </c>
    </row>
    <row r="3554" spans="3:7" ht="14.5" x14ac:dyDescent="0.3">
      <c r="C3554" s="344" t="s">
        <v>5658</v>
      </c>
      <c r="D3554" s="318" t="s">
        <v>601</v>
      </c>
      <c r="E3554" s="318">
        <v>522200</v>
      </c>
      <c r="F3554" s="349" t="s">
        <v>9015</v>
      </c>
      <c r="G3554" s="350" t="s">
        <v>9016</v>
      </c>
    </row>
    <row r="3555" spans="3:7" ht="14.5" x14ac:dyDescent="0.3">
      <c r="C3555" s="344" t="s">
        <v>5658</v>
      </c>
      <c r="D3555" s="318" t="s">
        <v>601</v>
      </c>
      <c r="E3555" s="318">
        <v>522200</v>
      </c>
      <c r="F3555" s="349" t="s">
        <v>5547</v>
      </c>
      <c r="G3555" s="350" t="s">
        <v>9017</v>
      </c>
    </row>
    <row r="3556" spans="3:7" ht="14.5" x14ac:dyDescent="0.3">
      <c r="C3556" s="333" t="s">
        <v>4335</v>
      </c>
      <c r="D3556" s="334" t="s">
        <v>601</v>
      </c>
      <c r="E3556" s="335" t="s">
        <v>9018</v>
      </c>
      <c r="F3556" s="334"/>
      <c r="G3556" s="336" t="s">
        <v>8997</v>
      </c>
    </row>
    <row r="3557" spans="3:7" ht="14.5" x14ac:dyDescent="0.3">
      <c r="C3557" s="344" t="s">
        <v>5658</v>
      </c>
      <c r="D3557" s="318" t="s">
        <v>601</v>
      </c>
      <c r="E3557" s="318" t="s">
        <v>9018</v>
      </c>
      <c r="F3557" s="349">
        <v>522299000</v>
      </c>
      <c r="G3557" s="350" t="s">
        <v>8997</v>
      </c>
    </row>
    <row r="3558" spans="3:7" ht="14.5" x14ac:dyDescent="0.3">
      <c r="C3558" s="329" t="s">
        <v>4334</v>
      </c>
      <c r="D3558" s="330" t="s">
        <v>601</v>
      </c>
      <c r="E3558" s="331"/>
      <c r="F3558" s="330"/>
      <c r="G3558" s="332" t="s">
        <v>5240</v>
      </c>
    </row>
    <row r="3559" spans="3:7" ht="14.5" x14ac:dyDescent="0.3">
      <c r="C3559" s="333" t="s">
        <v>4335</v>
      </c>
      <c r="D3559" s="334" t="s">
        <v>601</v>
      </c>
      <c r="E3559" s="335" t="s">
        <v>9019</v>
      </c>
      <c r="F3559" s="334"/>
      <c r="G3559" s="336" t="s">
        <v>5240</v>
      </c>
    </row>
    <row r="3560" spans="3:7" ht="14.5" x14ac:dyDescent="0.3">
      <c r="C3560" s="344" t="s">
        <v>5658</v>
      </c>
      <c r="D3560" s="318" t="s">
        <v>601</v>
      </c>
      <c r="E3560" s="318">
        <v>522300</v>
      </c>
      <c r="F3560" s="349" t="s">
        <v>9020</v>
      </c>
      <c r="G3560" s="350" t="s">
        <v>9021</v>
      </c>
    </row>
    <row r="3561" spans="3:7" ht="14.5" x14ac:dyDescent="0.3">
      <c r="C3561" s="344" t="s">
        <v>5658</v>
      </c>
      <c r="D3561" s="318" t="s">
        <v>601</v>
      </c>
      <c r="E3561" s="318">
        <v>522300</v>
      </c>
      <c r="F3561" s="349" t="s">
        <v>9022</v>
      </c>
      <c r="G3561" s="350" t="s">
        <v>9023</v>
      </c>
    </row>
    <row r="3562" spans="3:7" ht="14.5" x14ac:dyDescent="0.3">
      <c r="C3562" s="344" t="s">
        <v>5658</v>
      </c>
      <c r="D3562" s="318" t="s">
        <v>601</v>
      </c>
      <c r="E3562" s="318">
        <v>522300</v>
      </c>
      <c r="F3562" s="349" t="s">
        <v>9024</v>
      </c>
      <c r="G3562" s="350" t="s">
        <v>9025</v>
      </c>
    </row>
    <row r="3563" spans="3:7" ht="14.5" x14ac:dyDescent="0.3">
      <c r="C3563" s="344" t="s">
        <v>5658</v>
      </c>
      <c r="D3563" s="318" t="s">
        <v>601</v>
      </c>
      <c r="E3563" s="318">
        <v>522300</v>
      </c>
      <c r="F3563" s="349" t="s">
        <v>9026</v>
      </c>
      <c r="G3563" s="350" t="s">
        <v>9027</v>
      </c>
    </row>
    <row r="3564" spans="3:7" ht="14.5" x14ac:dyDescent="0.3">
      <c r="C3564" s="344" t="s">
        <v>5658</v>
      </c>
      <c r="D3564" s="318" t="s">
        <v>601</v>
      </c>
      <c r="E3564" s="318">
        <v>522300</v>
      </c>
      <c r="F3564" s="349" t="s">
        <v>9028</v>
      </c>
      <c r="G3564" s="350" t="s">
        <v>9029</v>
      </c>
    </row>
    <row r="3565" spans="3:7" ht="14.5" x14ac:dyDescent="0.3">
      <c r="C3565" s="344" t="s">
        <v>5658</v>
      </c>
      <c r="D3565" s="318" t="s">
        <v>601</v>
      </c>
      <c r="E3565" s="318">
        <v>522300</v>
      </c>
      <c r="F3565" s="349" t="s">
        <v>5549</v>
      </c>
      <c r="G3565" s="350" t="s">
        <v>9030</v>
      </c>
    </row>
    <row r="3566" spans="3:7" ht="14.5" x14ac:dyDescent="0.3">
      <c r="C3566" s="333" t="s">
        <v>4335</v>
      </c>
      <c r="D3566" s="334" t="s">
        <v>601</v>
      </c>
      <c r="E3566" s="335" t="s">
        <v>9031</v>
      </c>
      <c r="F3566" s="334"/>
      <c r="G3566" s="336" t="s">
        <v>5240</v>
      </c>
    </row>
    <row r="3567" spans="3:7" ht="14.5" x14ac:dyDescent="0.3">
      <c r="C3567" s="344" t="s">
        <v>5658</v>
      </c>
      <c r="D3567" s="318" t="s">
        <v>601</v>
      </c>
      <c r="E3567" s="318" t="s">
        <v>9031</v>
      </c>
      <c r="F3567" s="349">
        <v>522399000</v>
      </c>
      <c r="G3567" s="350" t="s">
        <v>5240</v>
      </c>
    </row>
    <row r="3568" spans="3:7" ht="14.5" x14ac:dyDescent="0.3">
      <c r="C3568" s="329" t="s">
        <v>4334</v>
      </c>
      <c r="D3568" s="330" t="s">
        <v>601</v>
      </c>
      <c r="E3568" s="331"/>
      <c r="F3568" s="330"/>
      <c r="G3568" s="332" t="s">
        <v>9032</v>
      </c>
    </row>
    <row r="3569" spans="3:7" ht="14.5" x14ac:dyDescent="0.3">
      <c r="C3569" s="333" t="s">
        <v>4335</v>
      </c>
      <c r="D3569" s="334" t="s">
        <v>601</v>
      </c>
      <c r="E3569" s="335" t="s">
        <v>9033</v>
      </c>
      <c r="F3569" s="334"/>
      <c r="G3569" s="336" t="s">
        <v>9032</v>
      </c>
    </row>
    <row r="3570" spans="3:7" ht="14.5" x14ac:dyDescent="0.3">
      <c r="C3570" s="344" t="s">
        <v>5658</v>
      </c>
      <c r="D3570" s="318" t="s">
        <v>601</v>
      </c>
      <c r="E3570" s="318">
        <v>522400</v>
      </c>
      <c r="F3570" s="349" t="s">
        <v>9034</v>
      </c>
      <c r="G3570" s="350" t="s">
        <v>9035</v>
      </c>
    </row>
    <row r="3571" spans="3:7" ht="14.5" x14ac:dyDescent="0.3">
      <c r="C3571" s="344" t="s">
        <v>5658</v>
      </c>
      <c r="D3571" s="318" t="s">
        <v>601</v>
      </c>
      <c r="E3571" s="318">
        <v>522400</v>
      </c>
      <c r="F3571" s="349" t="s">
        <v>9036</v>
      </c>
      <c r="G3571" s="350" t="s">
        <v>9037</v>
      </c>
    </row>
    <row r="3572" spans="3:7" ht="14.5" x14ac:dyDescent="0.3">
      <c r="C3572" s="344" t="s">
        <v>5658</v>
      </c>
      <c r="D3572" s="318" t="s">
        <v>601</v>
      </c>
      <c r="E3572" s="318">
        <v>522400</v>
      </c>
      <c r="F3572" s="349" t="s">
        <v>9038</v>
      </c>
      <c r="G3572" s="350" t="s">
        <v>9039</v>
      </c>
    </row>
    <row r="3573" spans="3:7" ht="14.5" x14ac:dyDescent="0.3">
      <c r="C3573" s="344" t="s">
        <v>5658</v>
      </c>
      <c r="D3573" s="318" t="s">
        <v>601</v>
      </c>
      <c r="E3573" s="318">
        <v>522400</v>
      </c>
      <c r="F3573" s="349" t="s">
        <v>9040</v>
      </c>
      <c r="G3573" s="350" t="s">
        <v>9041</v>
      </c>
    </row>
    <row r="3574" spans="3:7" ht="14.5" x14ac:dyDescent="0.3">
      <c r="C3574" s="344" t="s">
        <v>5658</v>
      </c>
      <c r="D3574" s="318" t="s">
        <v>601</v>
      </c>
      <c r="E3574" s="318">
        <v>522400</v>
      </c>
      <c r="F3574" s="349" t="s">
        <v>9042</v>
      </c>
      <c r="G3574" s="350" t="s">
        <v>9043</v>
      </c>
    </row>
    <row r="3575" spans="3:7" ht="14.5" x14ac:dyDescent="0.3">
      <c r="C3575" s="344" t="s">
        <v>5658</v>
      </c>
      <c r="D3575" s="318" t="s">
        <v>601</v>
      </c>
      <c r="E3575" s="318">
        <v>522400</v>
      </c>
      <c r="F3575" s="349" t="s">
        <v>5551</v>
      </c>
      <c r="G3575" s="350" t="s">
        <v>9044</v>
      </c>
    </row>
    <row r="3576" spans="3:7" ht="14.5" x14ac:dyDescent="0.3">
      <c r="C3576" s="333" t="s">
        <v>4335</v>
      </c>
      <c r="D3576" s="334" t="s">
        <v>601</v>
      </c>
      <c r="E3576" s="335" t="s">
        <v>9045</v>
      </c>
      <c r="F3576" s="334"/>
      <c r="G3576" s="336" t="s">
        <v>9032</v>
      </c>
    </row>
    <row r="3577" spans="3:7" ht="14.5" x14ac:dyDescent="0.3">
      <c r="C3577" s="344" t="s">
        <v>5658</v>
      </c>
      <c r="D3577" s="318" t="s">
        <v>601</v>
      </c>
      <c r="E3577" s="318" t="s">
        <v>9045</v>
      </c>
      <c r="F3577" s="349">
        <v>522499000</v>
      </c>
      <c r="G3577" s="350" t="s">
        <v>9032</v>
      </c>
    </row>
    <row r="3578" spans="3:7" ht="14.5" x14ac:dyDescent="0.3">
      <c r="C3578" s="329" t="s">
        <v>4334</v>
      </c>
      <c r="D3578" s="330" t="s">
        <v>601</v>
      </c>
      <c r="E3578" s="331"/>
      <c r="F3578" s="330"/>
      <c r="G3578" s="332" t="s">
        <v>5255</v>
      </c>
    </row>
    <row r="3579" spans="3:7" ht="14.5" x14ac:dyDescent="0.3">
      <c r="C3579" s="333" t="s">
        <v>4335</v>
      </c>
      <c r="D3579" s="334" t="s">
        <v>601</v>
      </c>
      <c r="E3579" s="335" t="s">
        <v>9046</v>
      </c>
      <c r="F3579" s="334"/>
      <c r="G3579" s="336" t="s">
        <v>5255</v>
      </c>
    </row>
    <row r="3580" spans="3:7" ht="14.5" x14ac:dyDescent="0.3">
      <c r="C3580" s="344" t="s">
        <v>5658</v>
      </c>
      <c r="D3580" s="318" t="s">
        <v>601</v>
      </c>
      <c r="E3580" s="318">
        <v>522900</v>
      </c>
      <c r="F3580" s="349" t="s">
        <v>9047</v>
      </c>
      <c r="G3580" s="350" t="s">
        <v>9048</v>
      </c>
    </row>
    <row r="3581" spans="3:7" ht="14.5" x14ac:dyDescent="0.3">
      <c r="C3581" s="344" t="s">
        <v>5658</v>
      </c>
      <c r="D3581" s="318" t="s">
        <v>601</v>
      </c>
      <c r="E3581" s="318">
        <v>522900</v>
      </c>
      <c r="F3581" s="349" t="s">
        <v>9049</v>
      </c>
      <c r="G3581" s="350" t="s">
        <v>9050</v>
      </c>
    </row>
    <row r="3582" spans="3:7" ht="14.5" x14ac:dyDescent="0.3">
      <c r="C3582" s="344" t="s">
        <v>5658</v>
      </c>
      <c r="D3582" s="318" t="s">
        <v>601</v>
      </c>
      <c r="E3582" s="318">
        <v>522900</v>
      </c>
      <c r="F3582" s="349" t="s">
        <v>9051</v>
      </c>
      <c r="G3582" s="350" t="s">
        <v>9052</v>
      </c>
    </row>
    <row r="3583" spans="3:7" ht="14.5" x14ac:dyDescent="0.3">
      <c r="C3583" s="344" t="s">
        <v>5658</v>
      </c>
      <c r="D3583" s="318" t="s">
        <v>601</v>
      </c>
      <c r="E3583" s="318">
        <v>522900</v>
      </c>
      <c r="F3583" s="349" t="s">
        <v>9053</v>
      </c>
      <c r="G3583" s="350" t="s">
        <v>9054</v>
      </c>
    </row>
    <row r="3584" spans="3:7" ht="14.5" x14ac:dyDescent="0.3">
      <c r="C3584" s="344" t="s">
        <v>5658</v>
      </c>
      <c r="D3584" s="318" t="s">
        <v>601</v>
      </c>
      <c r="E3584" s="318">
        <v>522900</v>
      </c>
      <c r="F3584" s="349" t="s">
        <v>9055</v>
      </c>
      <c r="G3584" s="350" t="s">
        <v>9056</v>
      </c>
    </row>
    <row r="3585" spans="3:7" ht="14.5" x14ac:dyDescent="0.3">
      <c r="C3585" s="344" t="s">
        <v>5658</v>
      </c>
      <c r="D3585" s="318" t="s">
        <v>601</v>
      </c>
      <c r="E3585" s="318">
        <v>522900</v>
      </c>
      <c r="F3585" s="349" t="s">
        <v>9057</v>
      </c>
      <c r="G3585" s="350" t="s">
        <v>9058</v>
      </c>
    </row>
    <row r="3586" spans="3:7" ht="14.5" x14ac:dyDescent="0.3">
      <c r="C3586" s="344" t="s">
        <v>5658</v>
      </c>
      <c r="D3586" s="318" t="s">
        <v>601</v>
      </c>
      <c r="E3586" s="318">
        <v>522900</v>
      </c>
      <c r="F3586" s="349" t="s">
        <v>9059</v>
      </c>
      <c r="G3586" s="350" t="s">
        <v>9060</v>
      </c>
    </row>
    <row r="3587" spans="3:7" ht="14.5" x14ac:dyDescent="0.3">
      <c r="C3587" s="333" t="s">
        <v>4335</v>
      </c>
      <c r="D3587" s="334" t="s">
        <v>601</v>
      </c>
      <c r="E3587" s="335" t="s">
        <v>9061</v>
      </c>
      <c r="F3587" s="334"/>
      <c r="G3587" s="336" t="s">
        <v>5255</v>
      </c>
    </row>
    <row r="3588" spans="3:7" ht="14.5" x14ac:dyDescent="0.3">
      <c r="C3588" s="344" t="s">
        <v>5658</v>
      </c>
      <c r="D3588" s="318" t="s">
        <v>601</v>
      </c>
      <c r="E3588" s="318" t="s">
        <v>9061</v>
      </c>
      <c r="F3588" s="349">
        <v>522999000</v>
      </c>
      <c r="G3588" s="350" t="s">
        <v>5255</v>
      </c>
    </row>
    <row r="3589" spans="3:7" ht="14.5" x14ac:dyDescent="0.3">
      <c r="C3589" s="322" t="s">
        <v>5654</v>
      </c>
      <c r="D3589" s="323" t="s">
        <v>601</v>
      </c>
      <c r="E3589" s="323"/>
      <c r="F3589" s="323"/>
      <c r="G3589" s="324" t="s">
        <v>9062</v>
      </c>
    </row>
    <row r="3590" spans="3:7" ht="14.5" x14ac:dyDescent="0.3">
      <c r="C3590" s="325" t="s">
        <v>5656</v>
      </c>
      <c r="D3590" s="326" t="s">
        <v>601</v>
      </c>
      <c r="E3590" s="327"/>
      <c r="F3590" s="326"/>
      <c r="G3590" s="328" t="s">
        <v>5442</v>
      </c>
    </row>
    <row r="3591" spans="3:7" ht="14.5" x14ac:dyDescent="0.3">
      <c r="C3591" s="329" t="s">
        <v>4334</v>
      </c>
      <c r="D3591" s="330" t="s">
        <v>601</v>
      </c>
      <c r="E3591" s="331"/>
      <c r="F3591" s="330"/>
      <c r="G3591" s="332" t="s">
        <v>5442</v>
      </c>
    </row>
    <row r="3592" spans="3:7" ht="14.5" x14ac:dyDescent="0.3">
      <c r="C3592" s="333" t="s">
        <v>4335</v>
      </c>
      <c r="D3592" s="334" t="s">
        <v>601</v>
      </c>
      <c r="E3592" s="335" t="s">
        <v>9063</v>
      </c>
      <c r="F3592" s="334"/>
      <c r="G3592" s="336" t="s">
        <v>5442</v>
      </c>
    </row>
    <row r="3593" spans="3:7" ht="14.5" x14ac:dyDescent="0.3">
      <c r="C3593" s="344" t="s">
        <v>5658</v>
      </c>
      <c r="D3593" s="318" t="s">
        <v>601</v>
      </c>
      <c r="E3593" s="318">
        <v>531000</v>
      </c>
      <c r="F3593" s="349">
        <v>531000000</v>
      </c>
      <c r="G3593" s="350" t="s">
        <v>5442</v>
      </c>
    </row>
    <row r="3594" spans="3:7" ht="14.5" x14ac:dyDescent="0.3">
      <c r="C3594" s="340" t="s">
        <v>5656</v>
      </c>
      <c r="D3594" s="341" t="s">
        <v>601</v>
      </c>
      <c r="E3594" s="342"/>
      <c r="F3594" s="341"/>
      <c r="G3594" s="343" t="s">
        <v>9064</v>
      </c>
    </row>
    <row r="3595" spans="3:7" ht="14.5" x14ac:dyDescent="0.3">
      <c r="C3595" s="329" t="s">
        <v>4334</v>
      </c>
      <c r="D3595" s="330" t="s">
        <v>601</v>
      </c>
      <c r="E3595" s="331"/>
      <c r="F3595" s="330"/>
      <c r="G3595" s="332" t="s">
        <v>9064</v>
      </c>
    </row>
    <row r="3596" spans="3:7" ht="14.5" x14ac:dyDescent="0.3">
      <c r="C3596" s="333" t="s">
        <v>4335</v>
      </c>
      <c r="D3596" s="334" t="s">
        <v>601</v>
      </c>
      <c r="E3596" s="335" t="s">
        <v>9065</v>
      </c>
      <c r="F3596" s="334"/>
      <c r="G3596" s="336" t="s">
        <v>9064</v>
      </c>
    </row>
    <row r="3597" spans="3:7" ht="14.5" x14ac:dyDescent="0.3">
      <c r="C3597" s="344" t="s">
        <v>5658</v>
      </c>
      <c r="D3597" s="318" t="s">
        <v>601</v>
      </c>
      <c r="E3597" s="318">
        <v>532000</v>
      </c>
      <c r="F3597" s="349" t="s">
        <v>5593</v>
      </c>
      <c r="G3597" s="350" t="s">
        <v>9066</v>
      </c>
    </row>
    <row r="3598" spans="3:7" ht="14.5" x14ac:dyDescent="0.3">
      <c r="C3598" s="344" t="s">
        <v>5658</v>
      </c>
      <c r="D3598" s="318" t="s">
        <v>601</v>
      </c>
      <c r="E3598" s="318">
        <v>532000</v>
      </c>
      <c r="F3598" s="349" t="s">
        <v>9067</v>
      </c>
      <c r="G3598" s="350" t="s">
        <v>9068</v>
      </c>
    </row>
    <row r="3599" spans="3:7" ht="14.5" x14ac:dyDescent="0.3">
      <c r="C3599" s="344" t="s">
        <v>5658</v>
      </c>
      <c r="D3599" s="318" t="s">
        <v>601</v>
      </c>
      <c r="E3599" s="318">
        <v>532000</v>
      </c>
      <c r="F3599" s="349" t="s">
        <v>9069</v>
      </c>
      <c r="G3599" s="350" t="s">
        <v>5596</v>
      </c>
    </row>
    <row r="3600" spans="3:7" ht="14.5" x14ac:dyDescent="0.3">
      <c r="C3600" s="344" t="s">
        <v>5658</v>
      </c>
      <c r="D3600" s="318" t="s">
        <v>601</v>
      </c>
      <c r="E3600" s="318">
        <v>532000</v>
      </c>
      <c r="F3600" s="349" t="s">
        <v>5595</v>
      </c>
      <c r="G3600" s="350" t="s">
        <v>9070</v>
      </c>
    </row>
    <row r="3601" spans="3:7" ht="14.5" x14ac:dyDescent="0.3">
      <c r="C3601" s="344" t="s">
        <v>5658</v>
      </c>
      <c r="D3601" s="318" t="s">
        <v>601</v>
      </c>
      <c r="E3601" s="318">
        <v>532000</v>
      </c>
      <c r="F3601" s="349" t="s">
        <v>9071</v>
      </c>
      <c r="G3601" s="350" t="s">
        <v>9072</v>
      </c>
    </row>
    <row r="3602" spans="3:7" ht="14.5" x14ac:dyDescent="0.3">
      <c r="C3602" s="344" t="s">
        <v>5658</v>
      </c>
      <c r="D3602" s="318" t="s">
        <v>601</v>
      </c>
      <c r="E3602" s="318">
        <v>532000</v>
      </c>
      <c r="F3602" s="349" t="s">
        <v>9073</v>
      </c>
      <c r="G3602" s="350" t="s">
        <v>5598</v>
      </c>
    </row>
    <row r="3603" spans="3:7" ht="14.5" x14ac:dyDescent="0.3">
      <c r="C3603" s="333" t="s">
        <v>4335</v>
      </c>
      <c r="D3603" s="334" t="s">
        <v>601</v>
      </c>
      <c r="E3603" s="335" t="s">
        <v>9074</v>
      </c>
      <c r="F3603" s="334"/>
      <c r="G3603" s="336" t="s">
        <v>9064</v>
      </c>
    </row>
    <row r="3604" spans="3:7" ht="14.5" x14ac:dyDescent="0.3">
      <c r="C3604" s="344" t="s">
        <v>5658</v>
      </c>
      <c r="D3604" s="318" t="s">
        <v>601</v>
      </c>
      <c r="E3604" s="318">
        <v>532099</v>
      </c>
      <c r="F3604" s="349">
        <v>532099000</v>
      </c>
      <c r="G3604" s="350" t="s">
        <v>5599</v>
      </c>
    </row>
    <row r="3605" spans="3:7" ht="14.5" x14ac:dyDescent="0.3">
      <c r="C3605" s="319" t="s">
        <v>5652</v>
      </c>
      <c r="D3605" s="320" t="s">
        <v>609</v>
      </c>
      <c r="E3605" s="320"/>
      <c r="F3605" s="320"/>
      <c r="G3605" s="321" t="s">
        <v>9075</v>
      </c>
    </row>
    <row r="3606" spans="3:7" ht="14.5" x14ac:dyDescent="0.3">
      <c r="C3606" s="322" t="s">
        <v>5654</v>
      </c>
      <c r="D3606" s="323" t="s">
        <v>609</v>
      </c>
      <c r="E3606" s="323"/>
      <c r="F3606" s="323"/>
      <c r="G3606" s="324" t="s">
        <v>9076</v>
      </c>
    </row>
    <row r="3607" spans="3:7" ht="14.5" x14ac:dyDescent="0.3">
      <c r="C3607" s="325" t="s">
        <v>5656</v>
      </c>
      <c r="D3607" s="326" t="s">
        <v>609</v>
      </c>
      <c r="E3607" s="327"/>
      <c r="F3607" s="326"/>
      <c r="G3607" s="328" t="s">
        <v>9077</v>
      </c>
    </row>
    <row r="3608" spans="3:7" ht="14.5" x14ac:dyDescent="0.3">
      <c r="C3608" s="329" t="s">
        <v>4334</v>
      </c>
      <c r="D3608" s="330" t="s">
        <v>609</v>
      </c>
      <c r="E3608" s="331"/>
      <c r="F3608" s="330"/>
      <c r="G3608" s="332" t="s">
        <v>9077</v>
      </c>
    </row>
    <row r="3609" spans="3:7" ht="14.5" x14ac:dyDescent="0.3">
      <c r="C3609" s="333" t="s">
        <v>4335</v>
      </c>
      <c r="D3609" s="334" t="s">
        <v>609</v>
      </c>
      <c r="E3609" s="335">
        <v>551001</v>
      </c>
      <c r="F3609" s="334"/>
      <c r="G3609" s="336" t="s">
        <v>9078</v>
      </c>
    </row>
    <row r="3610" spans="3:7" ht="14.5" x14ac:dyDescent="0.3">
      <c r="C3610" s="344" t="s">
        <v>5658</v>
      </c>
      <c r="D3610" s="318" t="s">
        <v>609</v>
      </c>
      <c r="E3610" s="318">
        <v>551001</v>
      </c>
      <c r="F3610" s="349" t="s">
        <v>9079</v>
      </c>
      <c r="G3610" s="350" t="s">
        <v>9080</v>
      </c>
    </row>
    <row r="3611" spans="3:7" ht="14.5" x14ac:dyDescent="0.3">
      <c r="C3611" s="344" t="s">
        <v>5658</v>
      </c>
      <c r="D3611" s="318" t="s">
        <v>609</v>
      </c>
      <c r="E3611" s="318">
        <v>551001</v>
      </c>
      <c r="F3611" s="349" t="s">
        <v>5189</v>
      </c>
      <c r="G3611" s="350" t="s">
        <v>5190</v>
      </c>
    </row>
    <row r="3612" spans="3:7" ht="14.5" x14ac:dyDescent="0.3">
      <c r="C3612" s="344" t="s">
        <v>5658</v>
      </c>
      <c r="D3612" s="318" t="s">
        <v>609</v>
      </c>
      <c r="E3612" s="318">
        <v>551001</v>
      </c>
      <c r="F3612" s="349" t="s">
        <v>9081</v>
      </c>
      <c r="G3612" s="350" t="s">
        <v>9082</v>
      </c>
    </row>
    <row r="3613" spans="3:7" ht="14.5" x14ac:dyDescent="0.3">
      <c r="C3613" s="344" t="s">
        <v>5658</v>
      </c>
      <c r="D3613" s="318" t="s">
        <v>609</v>
      </c>
      <c r="E3613" s="318">
        <v>551001</v>
      </c>
      <c r="F3613" s="349" t="s">
        <v>5193</v>
      </c>
      <c r="G3613" s="350" t="s">
        <v>5194</v>
      </c>
    </row>
    <row r="3614" spans="3:7" ht="14.5" x14ac:dyDescent="0.3">
      <c r="C3614" s="344" t="s">
        <v>5658</v>
      </c>
      <c r="D3614" s="318" t="s">
        <v>609</v>
      </c>
      <c r="E3614" s="318">
        <v>551001</v>
      </c>
      <c r="F3614" s="349" t="s">
        <v>9083</v>
      </c>
      <c r="G3614" s="350" t="s">
        <v>9084</v>
      </c>
    </row>
    <row r="3615" spans="3:7" ht="14.5" x14ac:dyDescent="0.3">
      <c r="C3615" s="344" t="s">
        <v>5658</v>
      </c>
      <c r="D3615" s="318" t="s">
        <v>609</v>
      </c>
      <c r="E3615" s="318">
        <v>551001</v>
      </c>
      <c r="F3615" s="349" t="s">
        <v>9085</v>
      </c>
      <c r="G3615" s="350" t="s">
        <v>9086</v>
      </c>
    </row>
    <row r="3616" spans="3:7" ht="14.5" x14ac:dyDescent="0.3">
      <c r="C3616" s="333" t="s">
        <v>5661</v>
      </c>
      <c r="D3616" s="334" t="s">
        <v>609</v>
      </c>
      <c r="E3616" s="335">
        <v>551002</v>
      </c>
      <c r="F3616" s="334"/>
      <c r="G3616" s="336" t="s">
        <v>9087</v>
      </c>
    </row>
    <row r="3617" spans="3:7" ht="14.5" x14ac:dyDescent="0.3">
      <c r="C3617" s="344" t="s">
        <v>5658</v>
      </c>
      <c r="D3617" s="318" t="s">
        <v>609</v>
      </c>
      <c r="E3617" s="318">
        <v>551002</v>
      </c>
      <c r="F3617" s="349" t="s">
        <v>9088</v>
      </c>
      <c r="G3617" s="350" t="s">
        <v>9089</v>
      </c>
    </row>
    <row r="3618" spans="3:7" ht="14.5" x14ac:dyDescent="0.3">
      <c r="C3618" s="344" t="s">
        <v>5658</v>
      </c>
      <c r="D3618" s="318" t="s">
        <v>609</v>
      </c>
      <c r="E3618" s="318">
        <v>551002</v>
      </c>
      <c r="F3618" s="349" t="s">
        <v>9090</v>
      </c>
      <c r="G3618" s="350" t="s">
        <v>9091</v>
      </c>
    </row>
    <row r="3619" spans="3:7" ht="14.5" x14ac:dyDescent="0.3">
      <c r="C3619" s="344" t="s">
        <v>5658</v>
      </c>
      <c r="D3619" s="318" t="s">
        <v>609</v>
      </c>
      <c r="E3619" s="318">
        <v>551002</v>
      </c>
      <c r="F3619" s="349" t="s">
        <v>9092</v>
      </c>
      <c r="G3619" s="350" t="s">
        <v>9093</v>
      </c>
    </row>
    <row r="3620" spans="3:7" ht="14.5" x14ac:dyDescent="0.3">
      <c r="C3620" s="344" t="s">
        <v>5658</v>
      </c>
      <c r="D3620" s="318" t="s">
        <v>609</v>
      </c>
      <c r="E3620" s="318">
        <v>551002</v>
      </c>
      <c r="F3620" s="349" t="s">
        <v>9094</v>
      </c>
      <c r="G3620" s="350" t="s">
        <v>9095</v>
      </c>
    </row>
    <row r="3621" spans="3:7" ht="14.5" x14ac:dyDescent="0.3">
      <c r="C3621" s="344" t="s">
        <v>5658</v>
      </c>
      <c r="D3621" s="318" t="s">
        <v>609</v>
      </c>
      <c r="E3621" s="318">
        <v>551002</v>
      </c>
      <c r="F3621" s="349" t="s">
        <v>9096</v>
      </c>
      <c r="G3621" s="350" t="s">
        <v>9097</v>
      </c>
    </row>
    <row r="3622" spans="3:7" ht="14.5" x14ac:dyDescent="0.3">
      <c r="C3622" s="333" t="s">
        <v>5661</v>
      </c>
      <c r="D3622" s="334" t="s">
        <v>609</v>
      </c>
      <c r="E3622" s="335">
        <v>551009</v>
      </c>
      <c r="F3622" s="334"/>
      <c r="G3622" s="336" t="s">
        <v>9098</v>
      </c>
    </row>
    <row r="3623" spans="3:7" ht="14.5" x14ac:dyDescent="0.3">
      <c r="C3623" s="344" t="s">
        <v>5658</v>
      </c>
      <c r="D3623" s="318" t="s">
        <v>609</v>
      </c>
      <c r="E3623" s="318">
        <v>551009</v>
      </c>
      <c r="F3623" s="349" t="s">
        <v>9099</v>
      </c>
      <c r="G3623" s="350" t="s">
        <v>9100</v>
      </c>
    </row>
    <row r="3624" spans="3:7" ht="14.5" x14ac:dyDescent="0.3">
      <c r="C3624" s="344" t="s">
        <v>5658</v>
      </c>
      <c r="D3624" s="318" t="s">
        <v>609</v>
      </c>
      <c r="E3624" s="318">
        <v>551009</v>
      </c>
      <c r="F3624" s="349" t="s">
        <v>9101</v>
      </c>
      <c r="G3624" s="350" t="s">
        <v>9102</v>
      </c>
    </row>
    <row r="3625" spans="3:7" ht="14.5" x14ac:dyDescent="0.3">
      <c r="C3625" s="344" t="s">
        <v>5658</v>
      </c>
      <c r="D3625" s="318" t="s">
        <v>609</v>
      </c>
      <c r="E3625" s="318">
        <v>551009</v>
      </c>
      <c r="F3625" s="349" t="s">
        <v>9103</v>
      </c>
      <c r="G3625" s="350" t="s">
        <v>9104</v>
      </c>
    </row>
    <row r="3626" spans="3:7" ht="14.5" x14ac:dyDescent="0.3">
      <c r="C3626" s="344" t="s">
        <v>5658</v>
      </c>
      <c r="D3626" s="318" t="s">
        <v>609</v>
      </c>
      <c r="E3626" s="318">
        <v>551009</v>
      </c>
      <c r="F3626" s="349" t="s">
        <v>9105</v>
      </c>
      <c r="G3626" s="350" t="s">
        <v>9106</v>
      </c>
    </row>
    <row r="3627" spans="3:7" ht="14.5" x14ac:dyDescent="0.3">
      <c r="C3627" s="344" t="s">
        <v>5658</v>
      </c>
      <c r="D3627" s="318" t="s">
        <v>609</v>
      </c>
      <c r="E3627" s="318">
        <v>551009</v>
      </c>
      <c r="F3627" s="349" t="s">
        <v>9107</v>
      </c>
      <c r="G3627" s="350" t="s">
        <v>9108</v>
      </c>
    </row>
    <row r="3628" spans="3:7" ht="14.5" x14ac:dyDescent="0.3">
      <c r="C3628" s="344" t="s">
        <v>5658</v>
      </c>
      <c r="D3628" s="318" t="s">
        <v>609</v>
      </c>
      <c r="E3628" s="318">
        <v>551009</v>
      </c>
      <c r="F3628" s="349" t="s">
        <v>9109</v>
      </c>
      <c r="G3628" s="350" t="s">
        <v>9110</v>
      </c>
    </row>
    <row r="3629" spans="3:7" ht="14.5" x14ac:dyDescent="0.3">
      <c r="C3629" s="344" t="s">
        <v>5658</v>
      </c>
      <c r="D3629" s="318" t="s">
        <v>609</v>
      </c>
      <c r="E3629" s="318">
        <v>551009</v>
      </c>
      <c r="F3629" s="349" t="s">
        <v>9111</v>
      </c>
      <c r="G3629" s="350" t="s">
        <v>9112</v>
      </c>
    </row>
    <row r="3630" spans="3:7" ht="14.5" x14ac:dyDescent="0.3">
      <c r="C3630" s="333" t="s">
        <v>5661</v>
      </c>
      <c r="D3630" s="334" t="s">
        <v>609</v>
      </c>
      <c r="E3630" s="335">
        <v>551099</v>
      </c>
      <c r="F3630" s="334"/>
      <c r="G3630" s="336" t="s">
        <v>9077</v>
      </c>
    </row>
    <row r="3631" spans="3:7" ht="14.5" x14ac:dyDescent="0.3">
      <c r="C3631" s="344" t="s">
        <v>5658</v>
      </c>
      <c r="D3631" s="318" t="s">
        <v>609</v>
      </c>
      <c r="E3631" s="318">
        <v>551099</v>
      </c>
      <c r="F3631" s="349">
        <v>551099000</v>
      </c>
      <c r="G3631" s="350" t="s">
        <v>9077</v>
      </c>
    </row>
    <row r="3632" spans="3:7" ht="14.5" x14ac:dyDescent="0.3">
      <c r="C3632" s="325" t="s">
        <v>5656</v>
      </c>
      <c r="D3632" s="326" t="s">
        <v>609</v>
      </c>
      <c r="E3632" s="327"/>
      <c r="F3632" s="326"/>
      <c r="G3632" s="328" t="s">
        <v>9113</v>
      </c>
    </row>
    <row r="3633" spans="3:7" ht="14.5" x14ac:dyDescent="0.3">
      <c r="C3633" s="329" t="s">
        <v>4334</v>
      </c>
      <c r="D3633" s="330" t="s">
        <v>609</v>
      </c>
      <c r="E3633" s="331"/>
      <c r="F3633" s="330"/>
      <c r="G3633" s="332" t="s">
        <v>9113</v>
      </c>
    </row>
    <row r="3634" spans="3:7" ht="14.5" x14ac:dyDescent="0.3">
      <c r="C3634" s="333" t="s">
        <v>4335</v>
      </c>
      <c r="D3634" s="334" t="s">
        <v>609</v>
      </c>
      <c r="E3634" s="335" t="s">
        <v>9114</v>
      </c>
      <c r="F3634" s="334"/>
      <c r="G3634" s="336" t="s">
        <v>9113</v>
      </c>
    </row>
    <row r="3635" spans="3:7" ht="14.5" x14ac:dyDescent="0.3">
      <c r="C3635" s="344" t="s">
        <v>5658</v>
      </c>
      <c r="D3635" s="318" t="s">
        <v>609</v>
      </c>
      <c r="E3635" s="318">
        <v>552000</v>
      </c>
      <c r="F3635" s="349" t="s">
        <v>9115</v>
      </c>
      <c r="G3635" s="350" t="s">
        <v>9116</v>
      </c>
    </row>
    <row r="3636" spans="3:7" ht="14.5" x14ac:dyDescent="0.3">
      <c r="C3636" s="344" t="s">
        <v>5658</v>
      </c>
      <c r="D3636" s="318" t="s">
        <v>609</v>
      </c>
      <c r="E3636" s="318">
        <v>552000</v>
      </c>
      <c r="F3636" s="349" t="s">
        <v>9117</v>
      </c>
      <c r="G3636" s="350" t="s">
        <v>9118</v>
      </c>
    </row>
    <row r="3637" spans="3:7" ht="14.5" x14ac:dyDescent="0.3">
      <c r="C3637" s="344" t="s">
        <v>5658</v>
      </c>
      <c r="D3637" s="318" t="s">
        <v>609</v>
      </c>
      <c r="E3637" s="318">
        <v>552000</v>
      </c>
      <c r="F3637" s="349" t="s">
        <v>9119</v>
      </c>
      <c r="G3637" s="350" t="s">
        <v>9120</v>
      </c>
    </row>
    <row r="3638" spans="3:7" ht="14.5" x14ac:dyDescent="0.3">
      <c r="C3638" s="344" t="s">
        <v>5658</v>
      </c>
      <c r="D3638" s="318" t="s">
        <v>609</v>
      </c>
      <c r="E3638" s="318">
        <v>552000</v>
      </c>
      <c r="F3638" s="349" t="s">
        <v>9121</v>
      </c>
      <c r="G3638" s="350" t="s">
        <v>9122</v>
      </c>
    </row>
    <row r="3639" spans="3:7" ht="14.5" x14ac:dyDescent="0.3">
      <c r="C3639" s="344" t="s">
        <v>5658</v>
      </c>
      <c r="D3639" s="318" t="s">
        <v>609</v>
      </c>
      <c r="E3639" s="318">
        <v>552000</v>
      </c>
      <c r="F3639" s="349" t="s">
        <v>9123</v>
      </c>
      <c r="G3639" s="350" t="s">
        <v>9124</v>
      </c>
    </row>
    <row r="3640" spans="3:7" ht="14.5" x14ac:dyDescent="0.3">
      <c r="C3640" s="344" t="s">
        <v>5658</v>
      </c>
      <c r="D3640" s="318" t="s">
        <v>609</v>
      </c>
      <c r="E3640" s="318">
        <v>552000</v>
      </c>
      <c r="F3640" s="349" t="s">
        <v>9125</v>
      </c>
      <c r="G3640" s="350" t="s">
        <v>9126</v>
      </c>
    </row>
    <row r="3641" spans="3:7" ht="14.5" x14ac:dyDescent="0.3">
      <c r="C3641" s="333" t="s">
        <v>4335</v>
      </c>
      <c r="D3641" s="334" t="s">
        <v>609</v>
      </c>
      <c r="E3641" s="335" t="s">
        <v>9127</v>
      </c>
      <c r="F3641" s="334"/>
      <c r="G3641" s="336" t="s">
        <v>9113</v>
      </c>
    </row>
    <row r="3642" spans="3:7" ht="14.5" x14ac:dyDescent="0.3">
      <c r="C3642" s="344" t="s">
        <v>5658</v>
      </c>
      <c r="D3642" s="318" t="s">
        <v>609</v>
      </c>
      <c r="E3642" s="318" t="s">
        <v>9127</v>
      </c>
      <c r="F3642" s="349">
        <v>552099000</v>
      </c>
      <c r="G3642" s="350" t="s">
        <v>9113</v>
      </c>
    </row>
    <row r="3643" spans="3:7" ht="14.5" x14ac:dyDescent="0.3">
      <c r="C3643" s="325" t="s">
        <v>5656</v>
      </c>
      <c r="D3643" s="326" t="s">
        <v>609</v>
      </c>
      <c r="E3643" s="327"/>
      <c r="F3643" s="326"/>
      <c r="G3643" s="328" t="s">
        <v>9128</v>
      </c>
    </row>
    <row r="3644" spans="3:7" ht="14.5" x14ac:dyDescent="0.3">
      <c r="C3644" s="329" t="s">
        <v>4334</v>
      </c>
      <c r="D3644" s="330" t="s">
        <v>609</v>
      </c>
      <c r="E3644" s="331"/>
      <c r="F3644" s="330"/>
      <c r="G3644" s="332" t="s">
        <v>9128</v>
      </c>
    </row>
    <row r="3645" spans="3:7" ht="14.5" x14ac:dyDescent="0.3">
      <c r="C3645" s="333" t="s">
        <v>4335</v>
      </c>
      <c r="D3645" s="334" t="s">
        <v>609</v>
      </c>
      <c r="E3645" s="335" t="s">
        <v>9129</v>
      </c>
      <c r="F3645" s="334"/>
      <c r="G3645" s="336" t="s">
        <v>9128</v>
      </c>
    </row>
    <row r="3646" spans="3:7" ht="14.5" x14ac:dyDescent="0.3">
      <c r="C3646" s="344" t="s">
        <v>5658</v>
      </c>
      <c r="D3646" s="318" t="s">
        <v>609</v>
      </c>
      <c r="E3646" s="318">
        <v>559000</v>
      </c>
      <c r="F3646" s="349" t="s">
        <v>9130</v>
      </c>
      <c r="G3646" s="350" t="s">
        <v>9131</v>
      </c>
    </row>
    <row r="3647" spans="3:7" ht="14.5" x14ac:dyDescent="0.3">
      <c r="C3647" s="344" t="s">
        <v>5658</v>
      </c>
      <c r="D3647" s="318" t="s">
        <v>609</v>
      </c>
      <c r="E3647" s="318">
        <v>559000</v>
      </c>
      <c r="F3647" s="349" t="s">
        <v>9132</v>
      </c>
      <c r="G3647" s="350" t="s">
        <v>9133</v>
      </c>
    </row>
    <row r="3648" spans="3:7" ht="14.5" x14ac:dyDescent="0.3">
      <c r="C3648" s="344" t="s">
        <v>5658</v>
      </c>
      <c r="D3648" s="318" t="s">
        <v>609</v>
      </c>
      <c r="E3648" s="318">
        <v>559000</v>
      </c>
      <c r="F3648" s="349" t="s">
        <v>9134</v>
      </c>
      <c r="G3648" s="350" t="s">
        <v>9135</v>
      </c>
    </row>
    <row r="3649" spans="3:7" ht="14.5" x14ac:dyDescent="0.3">
      <c r="C3649" s="344" t="s">
        <v>5658</v>
      </c>
      <c r="D3649" s="318" t="s">
        <v>609</v>
      </c>
      <c r="E3649" s="318">
        <v>559000</v>
      </c>
      <c r="F3649" s="349" t="s">
        <v>9136</v>
      </c>
      <c r="G3649" s="350" t="s">
        <v>9137</v>
      </c>
    </row>
    <row r="3650" spans="3:7" ht="14.5" x14ac:dyDescent="0.3">
      <c r="C3650" s="344" t="s">
        <v>5658</v>
      </c>
      <c r="D3650" s="318" t="s">
        <v>609</v>
      </c>
      <c r="E3650" s="318">
        <v>559000</v>
      </c>
      <c r="F3650" s="349" t="s">
        <v>9138</v>
      </c>
      <c r="G3650" s="350" t="s">
        <v>9139</v>
      </c>
    </row>
    <row r="3651" spans="3:7" ht="14.5" x14ac:dyDescent="0.3">
      <c r="C3651" s="344" t="s">
        <v>5658</v>
      </c>
      <c r="D3651" s="318" t="s">
        <v>609</v>
      </c>
      <c r="E3651" s="318">
        <v>559000</v>
      </c>
      <c r="F3651" s="349" t="s">
        <v>9140</v>
      </c>
      <c r="G3651" s="350" t="s">
        <v>9141</v>
      </c>
    </row>
    <row r="3652" spans="3:7" ht="14.5" x14ac:dyDescent="0.3">
      <c r="C3652" s="322" t="s">
        <v>5654</v>
      </c>
      <c r="D3652" s="323" t="s">
        <v>609</v>
      </c>
      <c r="E3652" s="323"/>
      <c r="F3652" s="323"/>
      <c r="G3652" s="324" t="s">
        <v>9142</v>
      </c>
    </row>
    <row r="3653" spans="3:7" ht="14.5" x14ac:dyDescent="0.3">
      <c r="C3653" s="325" t="s">
        <v>5656</v>
      </c>
      <c r="D3653" s="326" t="s">
        <v>609</v>
      </c>
      <c r="E3653" s="327"/>
      <c r="F3653" s="326"/>
      <c r="G3653" s="328" t="s">
        <v>5555</v>
      </c>
    </row>
    <row r="3654" spans="3:7" ht="14.5" x14ac:dyDescent="0.3">
      <c r="C3654" s="329" t="s">
        <v>4334</v>
      </c>
      <c r="D3654" s="330" t="s">
        <v>609</v>
      </c>
      <c r="E3654" s="331"/>
      <c r="F3654" s="330"/>
      <c r="G3654" s="332" t="s">
        <v>5555</v>
      </c>
    </row>
    <row r="3655" spans="3:7" ht="14.5" x14ac:dyDescent="0.3">
      <c r="C3655" s="333" t="s">
        <v>4335</v>
      </c>
      <c r="D3655" s="334" t="s">
        <v>609</v>
      </c>
      <c r="E3655" s="335" t="s">
        <v>9143</v>
      </c>
      <c r="F3655" s="334"/>
      <c r="G3655" s="336" t="s">
        <v>5555</v>
      </c>
    </row>
    <row r="3656" spans="3:7" ht="14.5" x14ac:dyDescent="0.3">
      <c r="C3656" s="344" t="s">
        <v>5658</v>
      </c>
      <c r="D3656" s="318" t="s">
        <v>609</v>
      </c>
      <c r="E3656" s="318">
        <v>561000</v>
      </c>
      <c r="F3656" s="349" t="s">
        <v>5191</v>
      </c>
      <c r="G3656" s="350" t="s">
        <v>5192</v>
      </c>
    </row>
    <row r="3657" spans="3:7" ht="14.5" x14ac:dyDescent="0.3">
      <c r="C3657" s="344" t="s">
        <v>5658</v>
      </c>
      <c r="D3657" s="318" t="s">
        <v>609</v>
      </c>
      <c r="E3657" s="318">
        <v>561000</v>
      </c>
      <c r="F3657" s="349" t="s">
        <v>9144</v>
      </c>
      <c r="G3657" s="350" t="s">
        <v>9145</v>
      </c>
    </row>
    <row r="3658" spans="3:7" ht="14.5" x14ac:dyDescent="0.3">
      <c r="C3658" s="344" t="s">
        <v>5658</v>
      </c>
      <c r="D3658" s="318" t="s">
        <v>609</v>
      </c>
      <c r="E3658" s="318">
        <v>561000</v>
      </c>
      <c r="F3658" s="349" t="s">
        <v>9146</v>
      </c>
      <c r="G3658" s="350" t="s">
        <v>9147</v>
      </c>
    </row>
    <row r="3659" spans="3:7" ht="14.5" x14ac:dyDescent="0.3">
      <c r="C3659" s="344" t="s">
        <v>5658</v>
      </c>
      <c r="D3659" s="318" t="s">
        <v>609</v>
      </c>
      <c r="E3659" s="318">
        <v>561000</v>
      </c>
      <c r="F3659" s="349" t="s">
        <v>9148</v>
      </c>
      <c r="G3659" s="350" t="s">
        <v>9149</v>
      </c>
    </row>
    <row r="3660" spans="3:7" ht="14.5" x14ac:dyDescent="0.3">
      <c r="C3660" s="344" t="s">
        <v>5658</v>
      </c>
      <c r="D3660" s="318" t="s">
        <v>609</v>
      </c>
      <c r="E3660" s="318">
        <v>561000</v>
      </c>
      <c r="F3660" s="349" t="s">
        <v>9150</v>
      </c>
      <c r="G3660" s="350" t="s">
        <v>9151</v>
      </c>
    </row>
    <row r="3661" spans="3:7" ht="14.5" x14ac:dyDescent="0.3">
      <c r="C3661" s="344" t="s">
        <v>5658</v>
      </c>
      <c r="D3661" s="318" t="s">
        <v>609</v>
      </c>
      <c r="E3661" s="318">
        <v>561000</v>
      </c>
      <c r="F3661" s="349" t="s">
        <v>9152</v>
      </c>
      <c r="G3661" s="350" t="s">
        <v>9153</v>
      </c>
    </row>
    <row r="3662" spans="3:7" ht="14.5" x14ac:dyDescent="0.3">
      <c r="C3662" s="344" t="s">
        <v>5658</v>
      </c>
      <c r="D3662" s="318" t="s">
        <v>609</v>
      </c>
      <c r="E3662" s="318">
        <v>561000</v>
      </c>
      <c r="F3662" s="349" t="s">
        <v>9154</v>
      </c>
      <c r="G3662" s="350" t="s">
        <v>9155</v>
      </c>
    </row>
    <row r="3663" spans="3:7" ht="14.5" x14ac:dyDescent="0.3">
      <c r="C3663" s="344" t="s">
        <v>5658</v>
      </c>
      <c r="D3663" s="318" t="s">
        <v>609</v>
      </c>
      <c r="E3663" s="318">
        <v>561000</v>
      </c>
      <c r="F3663" s="349" t="s">
        <v>9156</v>
      </c>
      <c r="G3663" s="350" t="s">
        <v>9157</v>
      </c>
    </row>
    <row r="3664" spans="3:7" ht="14.5" x14ac:dyDescent="0.3">
      <c r="C3664" s="344" t="s">
        <v>5658</v>
      </c>
      <c r="D3664" s="318" t="s">
        <v>609</v>
      </c>
      <c r="E3664" s="318">
        <v>561000</v>
      </c>
      <c r="F3664" s="349" t="s">
        <v>9158</v>
      </c>
      <c r="G3664" s="350" t="s">
        <v>9159</v>
      </c>
    </row>
    <row r="3665" spans="3:7" ht="14.5" x14ac:dyDescent="0.3">
      <c r="C3665" s="344" t="s">
        <v>5658</v>
      </c>
      <c r="D3665" s="318" t="s">
        <v>609</v>
      </c>
      <c r="E3665" s="318">
        <v>561000</v>
      </c>
      <c r="F3665" s="349" t="s">
        <v>9160</v>
      </c>
      <c r="G3665" s="350" t="s">
        <v>9161</v>
      </c>
    </row>
    <row r="3666" spans="3:7" ht="14.5" x14ac:dyDescent="0.3">
      <c r="C3666" s="344" t="s">
        <v>5658</v>
      </c>
      <c r="D3666" s="318" t="s">
        <v>609</v>
      </c>
      <c r="E3666" s="318">
        <v>561000</v>
      </c>
      <c r="F3666" s="349" t="s">
        <v>9162</v>
      </c>
      <c r="G3666" s="350" t="s">
        <v>9163</v>
      </c>
    </row>
    <row r="3667" spans="3:7" ht="14.5" x14ac:dyDescent="0.3">
      <c r="C3667" s="344" t="s">
        <v>5658</v>
      </c>
      <c r="D3667" s="318" t="s">
        <v>609</v>
      </c>
      <c r="E3667" s="318">
        <v>561000</v>
      </c>
      <c r="F3667" s="349" t="s">
        <v>9164</v>
      </c>
      <c r="G3667" s="350" t="s">
        <v>9165</v>
      </c>
    </row>
    <row r="3668" spans="3:7" ht="14.5" x14ac:dyDescent="0.3">
      <c r="C3668" s="344" t="s">
        <v>5658</v>
      </c>
      <c r="D3668" s="318" t="s">
        <v>609</v>
      </c>
      <c r="E3668" s="318">
        <v>561000</v>
      </c>
      <c r="F3668" s="349" t="s">
        <v>9166</v>
      </c>
      <c r="G3668" s="350" t="s">
        <v>9167</v>
      </c>
    </row>
    <row r="3669" spans="3:7" ht="14.5" x14ac:dyDescent="0.3">
      <c r="C3669" s="333" t="s">
        <v>4335</v>
      </c>
      <c r="D3669" s="334" t="s">
        <v>609</v>
      </c>
      <c r="E3669" s="335" t="s">
        <v>9168</v>
      </c>
      <c r="F3669" s="334"/>
      <c r="G3669" s="336" t="s">
        <v>5555</v>
      </c>
    </row>
    <row r="3670" spans="3:7" ht="14.5" x14ac:dyDescent="0.3">
      <c r="C3670" s="344" t="s">
        <v>5658</v>
      </c>
      <c r="D3670" s="318" t="s">
        <v>609</v>
      </c>
      <c r="E3670" s="318" t="s">
        <v>9168</v>
      </c>
      <c r="F3670" s="349">
        <v>561099000</v>
      </c>
      <c r="G3670" s="350" t="s">
        <v>5555</v>
      </c>
    </row>
    <row r="3671" spans="3:7" ht="14.5" x14ac:dyDescent="0.3">
      <c r="C3671" s="325" t="s">
        <v>5656</v>
      </c>
      <c r="D3671" s="326" t="s">
        <v>609</v>
      </c>
      <c r="E3671" s="327"/>
      <c r="F3671" s="326"/>
      <c r="G3671" s="328" t="s">
        <v>9169</v>
      </c>
    </row>
    <row r="3672" spans="3:7" ht="14.5" x14ac:dyDescent="0.3">
      <c r="C3672" s="329" t="s">
        <v>4334</v>
      </c>
      <c r="D3672" s="330" t="s">
        <v>609</v>
      </c>
      <c r="E3672" s="331"/>
      <c r="F3672" s="330"/>
      <c r="G3672" s="332" t="s">
        <v>9170</v>
      </c>
    </row>
    <row r="3673" spans="3:7" ht="14.5" x14ac:dyDescent="0.3">
      <c r="C3673" s="333" t="s">
        <v>4335</v>
      </c>
      <c r="D3673" s="334" t="s">
        <v>609</v>
      </c>
      <c r="E3673" s="335" t="s">
        <v>9171</v>
      </c>
      <c r="F3673" s="334"/>
      <c r="G3673" s="336" t="s">
        <v>9170</v>
      </c>
    </row>
    <row r="3674" spans="3:7" ht="14.5" x14ac:dyDescent="0.3">
      <c r="C3674" s="344" t="s">
        <v>5658</v>
      </c>
      <c r="D3674" s="318" t="s">
        <v>609</v>
      </c>
      <c r="E3674" s="318">
        <v>562100</v>
      </c>
      <c r="F3674" s="349" t="s">
        <v>9172</v>
      </c>
      <c r="G3674" s="350" t="s">
        <v>9173</v>
      </c>
    </row>
    <row r="3675" spans="3:7" ht="14.5" x14ac:dyDescent="0.3">
      <c r="C3675" s="344" t="s">
        <v>5658</v>
      </c>
      <c r="D3675" s="318" t="s">
        <v>609</v>
      </c>
      <c r="E3675" s="318">
        <v>562100</v>
      </c>
      <c r="F3675" s="349" t="s">
        <v>9174</v>
      </c>
      <c r="G3675" s="350" t="s">
        <v>9175</v>
      </c>
    </row>
    <row r="3676" spans="3:7" ht="14.5" x14ac:dyDescent="0.3">
      <c r="C3676" s="329" t="s">
        <v>4334</v>
      </c>
      <c r="D3676" s="330" t="s">
        <v>609</v>
      </c>
      <c r="E3676" s="331"/>
      <c r="F3676" s="330"/>
      <c r="G3676" s="332" t="s">
        <v>9176</v>
      </c>
    </row>
    <row r="3677" spans="3:7" ht="14.5" x14ac:dyDescent="0.3">
      <c r="C3677" s="333" t="s">
        <v>4335</v>
      </c>
      <c r="D3677" s="334" t="s">
        <v>609</v>
      </c>
      <c r="E3677" s="335" t="s">
        <v>9177</v>
      </c>
      <c r="F3677" s="334"/>
      <c r="G3677" s="336" t="s">
        <v>9176</v>
      </c>
    </row>
    <row r="3678" spans="3:7" ht="14.5" x14ac:dyDescent="0.3">
      <c r="C3678" s="344" t="s">
        <v>5658</v>
      </c>
      <c r="D3678" s="318" t="s">
        <v>609</v>
      </c>
      <c r="E3678" s="318">
        <v>562900</v>
      </c>
      <c r="F3678" s="349" t="s">
        <v>9178</v>
      </c>
      <c r="G3678" s="350" t="s">
        <v>9179</v>
      </c>
    </row>
    <row r="3679" spans="3:7" ht="14.5" x14ac:dyDescent="0.3">
      <c r="C3679" s="344" t="s">
        <v>5658</v>
      </c>
      <c r="D3679" s="318" t="s">
        <v>609</v>
      </c>
      <c r="E3679" s="318">
        <v>562900</v>
      </c>
      <c r="F3679" s="349" t="s">
        <v>9180</v>
      </c>
      <c r="G3679" s="350" t="s">
        <v>9181</v>
      </c>
    </row>
    <row r="3680" spans="3:7" ht="14.5" x14ac:dyDescent="0.3">
      <c r="C3680" s="344" t="s">
        <v>5658</v>
      </c>
      <c r="D3680" s="318" t="s">
        <v>609</v>
      </c>
      <c r="E3680" s="318">
        <v>562900</v>
      </c>
      <c r="F3680" s="349" t="s">
        <v>9182</v>
      </c>
      <c r="G3680" s="350" t="s">
        <v>9183</v>
      </c>
    </row>
    <row r="3681" spans="3:7" ht="14.5" x14ac:dyDescent="0.3">
      <c r="C3681" s="344" t="s">
        <v>5658</v>
      </c>
      <c r="D3681" s="318" t="s">
        <v>609</v>
      </c>
      <c r="E3681" s="318">
        <v>562900</v>
      </c>
      <c r="F3681" s="349" t="s">
        <v>9184</v>
      </c>
      <c r="G3681" s="350" t="s">
        <v>9185</v>
      </c>
    </row>
    <row r="3682" spans="3:7" ht="14.5" x14ac:dyDescent="0.3">
      <c r="C3682" s="344" t="s">
        <v>5658</v>
      </c>
      <c r="D3682" s="318" t="s">
        <v>609</v>
      </c>
      <c r="E3682" s="318">
        <v>562900</v>
      </c>
      <c r="F3682" s="349" t="s">
        <v>9186</v>
      </c>
      <c r="G3682" s="350" t="s">
        <v>9187</v>
      </c>
    </row>
    <row r="3683" spans="3:7" ht="14.5" x14ac:dyDescent="0.3">
      <c r="C3683" s="344" t="s">
        <v>5658</v>
      </c>
      <c r="D3683" s="318" t="s">
        <v>609</v>
      </c>
      <c r="E3683" s="318">
        <v>562900</v>
      </c>
      <c r="F3683" s="349" t="s">
        <v>9188</v>
      </c>
      <c r="G3683" s="350" t="s">
        <v>9189</v>
      </c>
    </row>
    <row r="3684" spans="3:7" ht="14.5" x14ac:dyDescent="0.3">
      <c r="C3684" s="344" t="s">
        <v>5658</v>
      </c>
      <c r="D3684" s="318" t="s">
        <v>609</v>
      </c>
      <c r="E3684" s="318">
        <v>562900</v>
      </c>
      <c r="F3684" s="349" t="s">
        <v>9190</v>
      </c>
      <c r="G3684" s="350" t="s">
        <v>9191</v>
      </c>
    </row>
    <row r="3685" spans="3:7" ht="14.5" x14ac:dyDescent="0.3">
      <c r="C3685" s="325" t="s">
        <v>5656</v>
      </c>
      <c r="D3685" s="326" t="s">
        <v>609</v>
      </c>
      <c r="E3685" s="327"/>
      <c r="F3685" s="326"/>
      <c r="G3685" s="328" t="s">
        <v>9192</v>
      </c>
    </row>
    <row r="3686" spans="3:7" ht="14.5" x14ac:dyDescent="0.3">
      <c r="C3686" s="329" t="s">
        <v>4334</v>
      </c>
      <c r="D3686" s="330" t="s">
        <v>609</v>
      </c>
      <c r="E3686" s="331"/>
      <c r="F3686" s="330"/>
      <c r="G3686" s="332" t="s">
        <v>9192</v>
      </c>
    </row>
    <row r="3687" spans="3:7" ht="14.5" x14ac:dyDescent="0.3">
      <c r="C3687" s="333" t="s">
        <v>4335</v>
      </c>
      <c r="D3687" s="334" t="s">
        <v>609</v>
      </c>
      <c r="E3687" s="335" t="s">
        <v>9193</v>
      </c>
      <c r="F3687" s="334"/>
      <c r="G3687" s="336" t="s">
        <v>9192</v>
      </c>
    </row>
    <row r="3688" spans="3:7" ht="14.5" x14ac:dyDescent="0.3">
      <c r="C3688" s="344" t="s">
        <v>5658</v>
      </c>
      <c r="D3688" s="318" t="s">
        <v>609</v>
      </c>
      <c r="E3688" s="318">
        <v>563000</v>
      </c>
      <c r="F3688" s="349" t="s">
        <v>9194</v>
      </c>
      <c r="G3688" s="350" t="s">
        <v>9195</v>
      </c>
    </row>
    <row r="3689" spans="3:7" ht="14.5" x14ac:dyDescent="0.3">
      <c r="C3689" s="344" t="s">
        <v>5658</v>
      </c>
      <c r="D3689" s="318" t="s">
        <v>609</v>
      </c>
      <c r="E3689" s="318">
        <v>563000</v>
      </c>
      <c r="F3689" s="349" t="s">
        <v>9196</v>
      </c>
      <c r="G3689" s="350" t="s">
        <v>9197</v>
      </c>
    </row>
    <row r="3690" spans="3:7" ht="14.5" x14ac:dyDescent="0.3">
      <c r="C3690" s="344" t="s">
        <v>5658</v>
      </c>
      <c r="D3690" s="318" t="s">
        <v>609</v>
      </c>
      <c r="E3690" s="318">
        <v>563000</v>
      </c>
      <c r="F3690" s="349" t="s">
        <v>9198</v>
      </c>
      <c r="G3690" s="350" t="s">
        <v>9199</v>
      </c>
    </row>
    <row r="3691" spans="3:7" ht="14.5" x14ac:dyDescent="0.3">
      <c r="C3691" s="344" t="s">
        <v>5658</v>
      </c>
      <c r="D3691" s="318" t="s">
        <v>609</v>
      </c>
      <c r="E3691" s="318">
        <v>563000</v>
      </c>
      <c r="F3691" s="349" t="s">
        <v>9200</v>
      </c>
      <c r="G3691" s="350" t="s">
        <v>9201</v>
      </c>
    </row>
    <row r="3692" spans="3:7" ht="14.5" x14ac:dyDescent="0.3">
      <c r="C3692" s="344" t="s">
        <v>5658</v>
      </c>
      <c r="D3692" s="318" t="s">
        <v>609</v>
      </c>
      <c r="E3692" s="318">
        <v>563000</v>
      </c>
      <c r="F3692" s="349" t="s">
        <v>9202</v>
      </c>
      <c r="G3692" s="350" t="s">
        <v>9203</v>
      </c>
    </row>
    <row r="3693" spans="3:7" ht="14.5" x14ac:dyDescent="0.3">
      <c r="C3693" s="344" t="s">
        <v>5658</v>
      </c>
      <c r="D3693" s="318" t="s">
        <v>609</v>
      </c>
      <c r="E3693" s="318">
        <v>563000</v>
      </c>
      <c r="F3693" s="349" t="s">
        <v>9204</v>
      </c>
      <c r="G3693" s="350" t="s">
        <v>9205</v>
      </c>
    </row>
    <row r="3694" spans="3:7" ht="14.5" x14ac:dyDescent="0.3">
      <c r="C3694" s="333" t="s">
        <v>4335</v>
      </c>
      <c r="D3694" s="334" t="s">
        <v>609</v>
      </c>
      <c r="E3694" s="335" t="s">
        <v>9206</v>
      </c>
      <c r="F3694" s="334"/>
      <c r="G3694" s="336" t="s">
        <v>9192</v>
      </c>
    </row>
    <row r="3695" spans="3:7" ht="14.5" x14ac:dyDescent="0.3">
      <c r="C3695" s="344" t="s">
        <v>5658</v>
      </c>
      <c r="D3695" s="318" t="s">
        <v>609</v>
      </c>
      <c r="E3695" s="318" t="s">
        <v>9206</v>
      </c>
      <c r="F3695" s="349">
        <v>563099000</v>
      </c>
      <c r="G3695" s="350" t="s">
        <v>9192</v>
      </c>
    </row>
    <row r="3696" spans="3:7" ht="14.5" x14ac:dyDescent="0.3">
      <c r="C3696" s="319" t="s">
        <v>5652</v>
      </c>
      <c r="D3696" s="320" t="s">
        <v>643</v>
      </c>
      <c r="E3696" s="320"/>
      <c r="F3696" s="320"/>
      <c r="G3696" s="321" t="s">
        <v>9207</v>
      </c>
    </row>
    <row r="3697" spans="3:7" ht="14.5" x14ac:dyDescent="0.3">
      <c r="C3697" s="322" t="s">
        <v>5654</v>
      </c>
      <c r="D3697" s="323" t="s">
        <v>643</v>
      </c>
      <c r="E3697" s="323"/>
      <c r="F3697" s="323"/>
      <c r="G3697" s="324" t="s">
        <v>9208</v>
      </c>
    </row>
    <row r="3698" spans="3:7" ht="14.5" x14ac:dyDescent="0.3">
      <c r="C3698" s="325" t="s">
        <v>5656</v>
      </c>
      <c r="D3698" s="326" t="s">
        <v>643</v>
      </c>
      <c r="E3698" s="327"/>
      <c r="F3698" s="326"/>
      <c r="G3698" s="328" t="s">
        <v>9209</v>
      </c>
    </row>
    <row r="3699" spans="3:7" ht="14.5" x14ac:dyDescent="0.3">
      <c r="C3699" s="329" t="s">
        <v>4334</v>
      </c>
      <c r="D3699" s="330" t="s">
        <v>643</v>
      </c>
      <c r="E3699" s="331"/>
      <c r="F3699" s="330"/>
      <c r="G3699" s="332" t="s">
        <v>9210</v>
      </c>
    </row>
    <row r="3700" spans="3:7" ht="14.5" x14ac:dyDescent="0.3">
      <c r="C3700" s="333" t="s">
        <v>4335</v>
      </c>
      <c r="D3700" s="334" t="s">
        <v>643</v>
      </c>
      <c r="E3700" s="335" t="s">
        <v>9211</v>
      </c>
      <c r="F3700" s="334"/>
      <c r="G3700" s="336" t="s">
        <v>9210</v>
      </c>
    </row>
    <row r="3701" spans="3:7" ht="14.5" x14ac:dyDescent="0.3">
      <c r="C3701" s="344" t="s">
        <v>5658</v>
      </c>
      <c r="D3701" s="318" t="s">
        <v>643</v>
      </c>
      <c r="E3701" s="318">
        <v>581100</v>
      </c>
      <c r="F3701" s="349" t="s">
        <v>9212</v>
      </c>
      <c r="G3701" s="350" t="s">
        <v>9213</v>
      </c>
    </row>
    <row r="3702" spans="3:7" ht="14.5" x14ac:dyDescent="0.3">
      <c r="C3702" s="344" t="s">
        <v>5658</v>
      </c>
      <c r="D3702" s="318" t="s">
        <v>643</v>
      </c>
      <c r="E3702" s="318">
        <v>581100</v>
      </c>
      <c r="F3702" s="349" t="s">
        <v>9214</v>
      </c>
      <c r="G3702" s="350" t="s">
        <v>9215</v>
      </c>
    </row>
    <row r="3703" spans="3:7" ht="14.5" x14ac:dyDescent="0.3">
      <c r="C3703" s="344" t="s">
        <v>5658</v>
      </c>
      <c r="D3703" s="318" t="s">
        <v>643</v>
      </c>
      <c r="E3703" s="318">
        <v>581100</v>
      </c>
      <c r="F3703" s="349" t="s">
        <v>9216</v>
      </c>
      <c r="G3703" s="350" t="s">
        <v>9217</v>
      </c>
    </row>
    <row r="3704" spans="3:7" ht="14.5" x14ac:dyDescent="0.3">
      <c r="C3704" s="344" t="s">
        <v>5658</v>
      </c>
      <c r="D3704" s="318" t="s">
        <v>643</v>
      </c>
      <c r="E3704" s="318">
        <v>581100</v>
      </c>
      <c r="F3704" s="349" t="s">
        <v>9218</v>
      </c>
      <c r="G3704" s="350" t="s">
        <v>9219</v>
      </c>
    </row>
    <row r="3705" spans="3:7" ht="14.5" x14ac:dyDescent="0.3">
      <c r="C3705" s="344" t="s">
        <v>5658</v>
      </c>
      <c r="D3705" s="318" t="s">
        <v>643</v>
      </c>
      <c r="E3705" s="318">
        <v>581100</v>
      </c>
      <c r="F3705" s="349" t="s">
        <v>9220</v>
      </c>
      <c r="G3705" s="350" t="s">
        <v>9221</v>
      </c>
    </row>
    <row r="3706" spans="3:7" ht="14.5" x14ac:dyDescent="0.3">
      <c r="C3706" s="344" t="s">
        <v>5658</v>
      </c>
      <c r="D3706" s="318" t="s">
        <v>643</v>
      </c>
      <c r="E3706" s="318">
        <v>581100</v>
      </c>
      <c r="F3706" s="349" t="s">
        <v>9222</v>
      </c>
      <c r="G3706" s="350" t="s">
        <v>9223</v>
      </c>
    </row>
    <row r="3707" spans="3:7" ht="14.5" x14ac:dyDescent="0.3">
      <c r="C3707" s="344" t="s">
        <v>5658</v>
      </c>
      <c r="D3707" s="318" t="s">
        <v>643</v>
      </c>
      <c r="E3707" s="318">
        <v>581100</v>
      </c>
      <c r="F3707" s="349" t="s">
        <v>9224</v>
      </c>
      <c r="G3707" s="350" t="s">
        <v>9225</v>
      </c>
    </row>
    <row r="3708" spans="3:7" ht="14.5" x14ac:dyDescent="0.3">
      <c r="C3708" s="344" t="s">
        <v>5658</v>
      </c>
      <c r="D3708" s="318" t="s">
        <v>643</v>
      </c>
      <c r="E3708" s="318">
        <v>581100</v>
      </c>
      <c r="F3708" s="349" t="s">
        <v>9226</v>
      </c>
      <c r="G3708" s="350" t="s">
        <v>9227</v>
      </c>
    </row>
    <row r="3709" spans="3:7" ht="14.5" x14ac:dyDescent="0.3">
      <c r="C3709" s="344" t="s">
        <v>5658</v>
      </c>
      <c r="D3709" s="318" t="s">
        <v>643</v>
      </c>
      <c r="E3709" s="318">
        <v>581100</v>
      </c>
      <c r="F3709" s="349" t="s">
        <v>9228</v>
      </c>
      <c r="G3709" s="350" t="s">
        <v>9229</v>
      </c>
    </row>
    <row r="3710" spans="3:7" ht="14.5" x14ac:dyDescent="0.3">
      <c r="C3710" s="344" t="s">
        <v>5658</v>
      </c>
      <c r="D3710" s="318" t="s">
        <v>643</v>
      </c>
      <c r="E3710" s="318">
        <v>581100</v>
      </c>
      <c r="F3710" s="349" t="s">
        <v>9230</v>
      </c>
      <c r="G3710" s="350" t="s">
        <v>9231</v>
      </c>
    </row>
    <row r="3711" spans="3:7" ht="14.5" x14ac:dyDescent="0.3">
      <c r="C3711" s="333" t="s">
        <v>4335</v>
      </c>
      <c r="D3711" s="334" t="s">
        <v>643</v>
      </c>
      <c r="E3711" s="335" t="s">
        <v>9232</v>
      </c>
      <c r="F3711" s="334"/>
      <c r="G3711" s="336" t="s">
        <v>9210</v>
      </c>
    </row>
    <row r="3712" spans="3:7" ht="14.5" x14ac:dyDescent="0.3">
      <c r="C3712" s="344" t="s">
        <v>5658</v>
      </c>
      <c r="D3712" s="318" t="s">
        <v>643</v>
      </c>
      <c r="E3712" s="318" t="s">
        <v>9232</v>
      </c>
      <c r="F3712" s="349">
        <v>581199000</v>
      </c>
      <c r="G3712" s="350" t="s">
        <v>9210</v>
      </c>
    </row>
    <row r="3713" spans="3:7" ht="14.5" x14ac:dyDescent="0.3">
      <c r="C3713" s="329" t="s">
        <v>4334</v>
      </c>
      <c r="D3713" s="330" t="s">
        <v>643</v>
      </c>
      <c r="E3713" s="331"/>
      <c r="F3713" s="330"/>
      <c r="G3713" s="332" t="s">
        <v>9233</v>
      </c>
    </row>
    <row r="3714" spans="3:7" ht="14.5" x14ac:dyDescent="0.3">
      <c r="C3714" s="333" t="s">
        <v>4335</v>
      </c>
      <c r="D3714" s="334" t="s">
        <v>643</v>
      </c>
      <c r="E3714" s="335" t="s">
        <v>9234</v>
      </c>
      <c r="F3714" s="334"/>
      <c r="G3714" s="336" t="s">
        <v>9233</v>
      </c>
    </row>
    <row r="3715" spans="3:7" ht="14.5" x14ac:dyDescent="0.3">
      <c r="C3715" s="344" t="s">
        <v>5658</v>
      </c>
      <c r="D3715" s="318" t="s">
        <v>643</v>
      </c>
      <c r="E3715" s="318">
        <v>581200</v>
      </c>
      <c r="F3715" s="349" t="s">
        <v>9235</v>
      </c>
      <c r="G3715" s="350" t="s">
        <v>9236</v>
      </c>
    </row>
    <row r="3716" spans="3:7" ht="14.5" x14ac:dyDescent="0.3">
      <c r="C3716" s="344" t="s">
        <v>5658</v>
      </c>
      <c r="D3716" s="318" t="s">
        <v>643</v>
      </c>
      <c r="E3716" s="318">
        <v>581200</v>
      </c>
      <c r="F3716" s="349" t="s">
        <v>9237</v>
      </c>
      <c r="G3716" s="350" t="s">
        <v>9238</v>
      </c>
    </row>
    <row r="3717" spans="3:7" ht="14.5" x14ac:dyDescent="0.3">
      <c r="C3717" s="344" t="s">
        <v>5658</v>
      </c>
      <c r="D3717" s="318" t="s">
        <v>643</v>
      </c>
      <c r="E3717" s="318">
        <v>581200</v>
      </c>
      <c r="F3717" s="349" t="s">
        <v>9239</v>
      </c>
      <c r="G3717" s="350" t="s">
        <v>9240</v>
      </c>
    </row>
    <row r="3718" spans="3:7" ht="14.5" x14ac:dyDescent="0.3">
      <c r="C3718" s="333" t="s">
        <v>4335</v>
      </c>
      <c r="D3718" s="334" t="s">
        <v>643</v>
      </c>
      <c r="E3718" s="335" t="s">
        <v>9241</v>
      </c>
      <c r="F3718" s="334"/>
      <c r="G3718" s="336" t="s">
        <v>9233</v>
      </c>
    </row>
    <row r="3719" spans="3:7" ht="14.5" x14ac:dyDescent="0.3">
      <c r="C3719" s="344" t="s">
        <v>5658</v>
      </c>
      <c r="D3719" s="318" t="s">
        <v>643</v>
      </c>
      <c r="E3719" s="318" t="s">
        <v>9241</v>
      </c>
      <c r="F3719" s="349">
        <v>581299000</v>
      </c>
      <c r="G3719" s="350" t="s">
        <v>9233</v>
      </c>
    </row>
    <row r="3720" spans="3:7" ht="14.5" x14ac:dyDescent="0.3">
      <c r="C3720" s="329" t="s">
        <v>4334</v>
      </c>
      <c r="D3720" s="330" t="s">
        <v>643</v>
      </c>
      <c r="E3720" s="331"/>
      <c r="F3720" s="330"/>
      <c r="G3720" s="332" t="s">
        <v>9242</v>
      </c>
    </row>
    <row r="3721" spans="3:7" ht="14.5" x14ac:dyDescent="0.3">
      <c r="C3721" s="333" t="s">
        <v>4335</v>
      </c>
      <c r="D3721" s="334" t="s">
        <v>643</v>
      </c>
      <c r="E3721" s="335" t="s">
        <v>9243</v>
      </c>
      <c r="F3721" s="334"/>
      <c r="G3721" s="336" t="s">
        <v>9242</v>
      </c>
    </row>
    <row r="3722" spans="3:7" ht="14.5" x14ac:dyDescent="0.3">
      <c r="C3722" s="344" t="s">
        <v>5658</v>
      </c>
      <c r="D3722" s="318" t="s">
        <v>643</v>
      </c>
      <c r="E3722" s="318">
        <v>581300</v>
      </c>
      <c r="F3722" s="349" t="s">
        <v>9244</v>
      </c>
      <c r="G3722" s="350" t="s">
        <v>9245</v>
      </c>
    </row>
    <row r="3723" spans="3:7" ht="14.5" x14ac:dyDescent="0.3">
      <c r="C3723" s="344" t="s">
        <v>5658</v>
      </c>
      <c r="D3723" s="318" t="s">
        <v>643</v>
      </c>
      <c r="E3723" s="318">
        <v>581300</v>
      </c>
      <c r="F3723" s="349" t="s">
        <v>9246</v>
      </c>
      <c r="G3723" s="350" t="s">
        <v>9247</v>
      </c>
    </row>
    <row r="3724" spans="3:7" ht="14.5" x14ac:dyDescent="0.3">
      <c r="C3724" s="344" t="s">
        <v>5658</v>
      </c>
      <c r="D3724" s="318" t="s">
        <v>643</v>
      </c>
      <c r="E3724" s="318">
        <v>581300</v>
      </c>
      <c r="F3724" s="349" t="s">
        <v>9248</v>
      </c>
      <c r="G3724" s="350" t="s">
        <v>9249</v>
      </c>
    </row>
    <row r="3725" spans="3:7" ht="14.5" x14ac:dyDescent="0.3">
      <c r="C3725" s="344" t="s">
        <v>5658</v>
      </c>
      <c r="D3725" s="318" t="s">
        <v>643</v>
      </c>
      <c r="E3725" s="318">
        <v>581300</v>
      </c>
      <c r="F3725" s="349" t="s">
        <v>9250</v>
      </c>
      <c r="G3725" s="350" t="s">
        <v>9251</v>
      </c>
    </row>
    <row r="3726" spans="3:7" ht="14.5" x14ac:dyDescent="0.3">
      <c r="C3726" s="333" t="s">
        <v>4335</v>
      </c>
      <c r="D3726" s="334" t="s">
        <v>643</v>
      </c>
      <c r="E3726" s="335" t="s">
        <v>9252</v>
      </c>
      <c r="F3726" s="334"/>
      <c r="G3726" s="336" t="s">
        <v>9242</v>
      </c>
    </row>
    <row r="3727" spans="3:7" ht="14.5" x14ac:dyDescent="0.3">
      <c r="C3727" s="344" t="s">
        <v>5658</v>
      </c>
      <c r="D3727" s="318" t="s">
        <v>643</v>
      </c>
      <c r="E3727" s="318" t="s">
        <v>9252</v>
      </c>
      <c r="F3727" s="349">
        <v>581399000</v>
      </c>
      <c r="G3727" s="350" t="s">
        <v>9242</v>
      </c>
    </row>
    <row r="3728" spans="3:7" ht="14.5" x14ac:dyDescent="0.3">
      <c r="C3728" s="329" t="s">
        <v>4334</v>
      </c>
      <c r="D3728" s="330" t="s">
        <v>643</v>
      </c>
      <c r="E3728" s="331"/>
      <c r="F3728" s="330"/>
      <c r="G3728" s="332" t="s">
        <v>9253</v>
      </c>
    </row>
    <row r="3729" spans="3:7" ht="14.5" x14ac:dyDescent="0.3">
      <c r="C3729" s="333" t="s">
        <v>4335</v>
      </c>
      <c r="D3729" s="334" t="s">
        <v>643</v>
      </c>
      <c r="E3729" s="335" t="s">
        <v>9254</v>
      </c>
      <c r="F3729" s="334"/>
      <c r="G3729" s="336" t="s">
        <v>9253</v>
      </c>
    </row>
    <row r="3730" spans="3:7" ht="14.5" x14ac:dyDescent="0.3">
      <c r="C3730" s="344" t="s">
        <v>5658</v>
      </c>
      <c r="D3730" s="318" t="s">
        <v>643</v>
      </c>
      <c r="E3730" s="318">
        <v>581900</v>
      </c>
      <c r="F3730" s="349" t="s">
        <v>9255</v>
      </c>
      <c r="G3730" s="350" t="s">
        <v>9256</v>
      </c>
    </row>
    <row r="3731" spans="3:7" ht="14.5" x14ac:dyDescent="0.3">
      <c r="C3731" s="344" t="s">
        <v>5658</v>
      </c>
      <c r="D3731" s="318" t="s">
        <v>643</v>
      </c>
      <c r="E3731" s="318">
        <v>581900</v>
      </c>
      <c r="F3731" s="349" t="s">
        <v>9257</v>
      </c>
      <c r="G3731" s="350" t="s">
        <v>9258</v>
      </c>
    </row>
    <row r="3732" spans="3:7" ht="14.5" x14ac:dyDescent="0.3">
      <c r="C3732" s="344" t="s">
        <v>5658</v>
      </c>
      <c r="D3732" s="318" t="s">
        <v>643</v>
      </c>
      <c r="E3732" s="318">
        <v>581900</v>
      </c>
      <c r="F3732" s="349" t="s">
        <v>9259</v>
      </c>
      <c r="G3732" s="350" t="s">
        <v>9260</v>
      </c>
    </row>
    <row r="3733" spans="3:7" ht="14.5" x14ac:dyDescent="0.3">
      <c r="C3733" s="344" t="s">
        <v>5658</v>
      </c>
      <c r="D3733" s="318" t="s">
        <v>643</v>
      </c>
      <c r="E3733" s="318">
        <v>581900</v>
      </c>
      <c r="F3733" s="349" t="s">
        <v>9261</v>
      </c>
      <c r="G3733" s="350" t="s">
        <v>9262</v>
      </c>
    </row>
    <row r="3734" spans="3:7" ht="14.5" x14ac:dyDescent="0.3">
      <c r="C3734" s="344" t="s">
        <v>5658</v>
      </c>
      <c r="D3734" s="318" t="s">
        <v>643</v>
      </c>
      <c r="E3734" s="318">
        <v>581900</v>
      </c>
      <c r="F3734" s="349" t="s">
        <v>9263</v>
      </c>
      <c r="G3734" s="350" t="s">
        <v>9264</v>
      </c>
    </row>
    <row r="3735" spans="3:7" ht="14.5" x14ac:dyDescent="0.3">
      <c r="C3735" s="344" t="s">
        <v>5658</v>
      </c>
      <c r="D3735" s="318" t="s">
        <v>643</v>
      </c>
      <c r="E3735" s="318">
        <v>581900</v>
      </c>
      <c r="F3735" s="349" t="s">
        <v>9265</v>
      </c>
      <c r="G3735" s="350" t="s">
        <v>9266</v>
      </c>
    </row>
    <row r="3736" spans="3:7" ht="14.5" x14ac:dyDescent="0.3">
      <c r="C3736" s="344" t="s">
        <v>5658</v>
      </c>
      <c r="D3736" s="318" t="s">
        <v>643</v>
      </c>
      <c r="E3736" s="318">
        <v>581900</v>
      </c>
      <c r="F3736" s="349" t="s">
        <v>9267</v>
      </c>
      <c r="G3736" s="350" t="s">
        <v>9268</v>
      </c>
    </row>
    <row r="3737" spans="3:7" ht="14.5" x14ac:dyDescent="0.3">
      <c r="C3737" s="344" t="s">
        <v>5658</v>
      </c>
      <c r="D3737" s="318" t="s">
        <v>643</v>
      </c>
      <c r="E3737" s="318">
        <v>581900</v>
      </c>
      <c r="F3737" s="349" t="s">
        <v>9269</v>
      </c>
      <c r="G3737" s="350" t="s">
        <v>9270</v>
      </c>
    </row>
    <row r="3738" spans="3:7" ht="14.5" x14ac:dyDescent="0.3">
      <c r="C3738" s="344" t="s">
        <v>5658</v>
      </c>
      <c r="D3738" s="318" t="s">
        <v>643</v>
      </c>
      <c r="E3738" s="318">
        <v>581900</v>
      </c>
      <c r="F3738" s="349" t="s">
        <v>9271</v>
      </c>
      <c r="G3738" s="350" t="s">
        <v>9272</v>
      </c>
    </row>
    <row r="3739" spans="3:7" ht="14.5" x14ac:dyDescent="0.3">
      <c r="C3739" s="344" t="s">
        <v>5658</v>
      </c>
      <c r="D3739" s="318" t="s">
        <v>643</v>
      </c>
      <c r="E3739" s="318">
        <v>581900</v>
      </c>
      <c r="F3739" s="349" t="s">
        <v>9273</v>
      </c>
      <c r="G3739" s="350" t="s">
        <v>9274</v>
      </c>
    </row>
    <row r="3740" spans="3:7" ht="14.5" x14ac:dyDescent="0.3">
      <c r="C3740" s="344" t="s">
        <v>5658</v>
      </c>
      <c r="D3740" s="318" t="s">
        <v>643</v>
      </c>
      <c r="E3740" s="318">
        <v>581900</v>
      </c>
      <c r="F3740" s="349" t="s">
        <v>9275</v>
      </c>
      <c r="G3740" s="350" t="s">
        <v>9276</v>
      </c>
    </row>
    <row r="3741" spans="3:7" ht="14.5" x14ac:dyDescent="0.3">
      <c r="C3741" s="333" t="s">
        <v>4335</v>
      </c>
      <c r="D3741" s="334" t="s">
        <v>643</v>
      </c>
      <c r="E3741" s="335" t="s">
        <v>9277</v>
      </c>
      <c r="F3741" s="334"/>
      <c r="G3741" s="336" t="s">
        <v>9253</v>
      </c>
    </row>
    <row r="3742" spans="3:7" ht="14.5" x14ac:dyDescent="0.3">
      <c r="C3742" s="344" t="s">
        <v>5658</v>
      </c>
      <c r="D3742" s="318" t="s">
        <v>643</v>
      </c>
      <c r="E3742" s="318" t="s">
        <v>9277</v>
      </c>
      <c r="F3742" s="349">
        <v>581999000</v>
      </c>
      <c r="G3742" s="350" t="s">
        <v>9253</v>
      </c>
    </row>
    <row r="3743" spans="3:7" ht="14.5" x14ac:dyDescent="0.3">
      <c r="C3743" s="325" t="s">
        <v>5656</v>
      </c>
      <c r="D3743" s="326" t="s">
        <v>643</v>
      </c>
      <c r="E3743" s="327"/>
      <c r="F3743" s="326"/>
      <c r="G3743" s="328" t="s">
        <v>9278</v>
      </c>
    </row>
    <row r="3744" spans="3:7" ht="14.5" x14ac:dyDescent="0.3">
      <c r="C3744" s="329" t="s">
        <v>4334</v>
      </c>
      <c r="D3744" s="330" t="s">
        <v>643</v>
      </c>
      <c r="E3744" s="331"/>
      <c r="F3744" s="330"/>
      <c r="G3744" s="332" t="s">
        <v>9278</v>
      </c>
    </row>
    <row r="3745" spans="3:7" ht="14.5" x14ac:dyDescent="0.3">
      <c r="C3745" s="333" t="s">
        <v>4335</v>
      </c>
      <c r="D3745" s="334" t="s">
        <v>643</v>
      </c>
      <c r="E3745" s="335" t="s">
        <v>9279</v>
      </c>
      <c r="F3745" s="334"/>
      <c r="G3745" s="336" t="s">
        <v>9278</v>
      </c>
    </row>
    <row r="3746" spans="3:7" ht="14.5" x14ac:dyDescent="0.3">
      <c r="C3746" s="344" t="s">
        <v>5658</v>
      </c>
      <c r="D3746" s="318" t="s">
        <v>643</v>
      </c>
      <c r="E3746" s="318">
        <v>582000</v>
      </c>
      <c r="F3746" s="349" t="s">
        <v>9280</v>
      </c>
      <c r="G3746" s="350" t="s">
        <v>9281</v>
      </c>
    </row>
    <row r="3747" spans="3:7" ht="14.5" x14ac:dyDescent="0.3">
      <c r="C3747" s="344" t="s">
        <v>5658</v>
      </c>
      <c r="D3747" s="318" t="s">
        <v>643</v>
      </c>
      <c r="E3747" s="318">
        <v>582000</v>
      </c>
      <c r="F3747" s="349" t="s">
        <v>9282</v>
      </c>
      <c r="G3747" s="350" t="s">
        <v>9283</v>
      </c>
    </row>
    <row r="3748" spans="3:7" ht="14.5" x14ac:dyDescent="0.3">
      <c r="C3748" s="344" t="s">
        <v>5658</v>
      </c>
      <c r="D3748" s="318" t="s">
        <v>643</v>
      </c>
      <c r="E3748" s="318">
        <v>582000</v>
      </c>
      <c r="F3748" s="349" t="s">
        <v>9284</v>
      </c>
      <c r="G3748" s="350" t="s">
        <v>9285</v>
      </c>
    </row>
    <row r="3749" spans="3:7" ht="14.5" x14ac:dyDescent="0.3">
      <c r="C3749" s="333" t="s">
        <v>4335</v>
      </c>
      <c r="D3749" s="334" t="s">
        <v>643</v>
      </c>
      <c r="E3749" s="335" t="s">
        <v>9286</v>
      </c>
      <c r="F3749" s="334"/>
      <c r="G3749" s="336" t="s">
        <v>9278</v>
      </c>
    </row>
    <row r="3750" spans="3:7" ht="14.5" x14ac:dyDescent="0.3">
      <c r="C3750" s="344" t="s">
        <v>5658</v>
      </c>
      <c r="D3750" s="318" t="s">
        <v>643</v>
      </c>
      <c r="E3750" s="318" t="s">
        <v>9286</v>
      </c>
      <c r="F3750" s="349">
        <v>582099000</v>
      </c>
      <c r="G3750" s="350" t="s">
        <v>9278</v>
      </c>
    </row>
    <row r="3751" spans="3:7" ht="14.5" x14ac:dyDescent="0.3">
      <c r="C3751" s="322" t="s">
        <v>5654</v>
      </c>
      <c r="D3751" s="323" t="s">
        <v>643</v>
      </c>
      <c r="E3751" s="323"/>
      <c r="F3751" s="323"/>
      <c r="G3751" s="324" t="s">
        <v>9287</v>
      </c>
    </row>
    <row r="3752" spans="3:7" ht="14.5" x14ac:dyDescent="0.3">
      <c r="C3752" s="325" t="s">
        <v>5656</v>
      </c>
      <c r="D3752" s="326" t="s">
        <v>643</v>
      </c>
      <c r="E3752" s="327"/>
      <c r="F3752" s="326"/>
      <c r="G3752" s="328" t="s">
        <v>9288</v>
      </c>
    </row>
    <row r="3753" spans="3:7" ht="14.5" x14ac:dyDescent="0.3">
      <c r="C3753" s="329" t="s">
        <v>4334</v>
      </c>
      <c r="D3753" s="330" t="s">
        <v>643</v>
      </c>
      <c r="E3753" s="331"/>
      <c r="F3753" s="330"/>
      <c r="G3753" s="332" t="s">
        <v>9288</v>
      </c>
    </row>
    <row r="3754" spans="3:7" ht="14.5" x14ac:dyDescent="0.3">
      <c r="C3754" s="333" t="s">
        <v>4335</v>
      </c>
      <c r="D3754" s="334" t="s">
        <v>643</v>
      </c>
      <c r="E3754" s="335" t="s">
        <v>9289</v>
      </c>
      <c r="F3754" s="334"/>
      <c r="G3754" s="336" t="s">
        <v>9288</v>
      </c>
    </row>
    <row r="3755" spans="3:7" ht="14.5" x14ac:dyDescent="0.3">
      <c r="C3755" s="344" t="s">
        <v>5658</v>
      </c>
      <c r="D3755" s="318" t="s">
        <v>643</v>
      </c>
      <c r="E3755" s="318">
        <v>591100</v>
      </c>
      <c r="F3755" s="349" t="s">
        <v>5527</v>
      </c>
      <c r="G3755" s="350" t="s">
        <v>5528</v>
      </c>
    </row>
    <row r="3756" spans="3:7" ht="14.5" x14ac:dyDescent="0.3">
      <c r="C3756" s="344" t="s">
        <v>5658</v>
      </c>
      <c r="D3756" s="318" t="s">
        <v>643</v>
      </c>
      <c r="E3756" s="318">
        <v>591100</v>
      </c>
      <c r="F3756" s="349" t="s">
        <v>9290</v>
      </c>
      <c r="G3756" s="350" t="s">
        <v>9291</v>
      </c>
    </row>
    <row r="3757" spans="3:7" ht="14.5" x14ac:dyDescent="0.3">
      <c r="C3757" s="344" t="s">
        <v>5658</v>
      </c>
      <c r="D3757" s="318" t="s">
        <v>643</v>
      </c>
      <c r="E3757" s="318">
        <v>591100</v>
      </c>
      <c r="F3757" s="349" t="s">
        <v>9292</v>
      </c>
      <c r="G3757" s="350" t="s">
        <v>9293</v>
      </c>
    </row>
    <row r="3758" spans="3:7" ht="14.5" x14ac:dyDescent="0.3">
      <c r="C3758" s="333" t="s">
        <v>4335</v>
      </c>
      <c r="D3758" s="334" t="s">
        <v>643</v>
      </c>
      <c r="E3758" s="335" t="s">
        <v>9294</v>
      </c>
      <c r="F3758" s="334"/>
      <c r="G3758" s="336" t="s">
        <v>9288</v>
      </c>
    </row>
    <row r="3759" spans="3:7" ht="14.5" x14ac:dyDescent="0.3">
      <c r="C3759" s="344" t="s">
        <v>5658</v>
      </c>
      <c r="D3759" s="318" t="s">
        <v>643</v>
      </c>
      <c r="E3759" s="318" t="s">
        <v>9294</v>
      </c>
      <c r="F3759" s="349">
        <v>591199000</v>
      </c>
      <c r="G3759" s="350" t="s">
        <v>9288</v>
      </c>
    </row>
    <row r="3760" spans="3:7" ht="14.5" x14ac:dyDescent="0.3">
      <c r="C3760" s="329" t="s">
        <v>4334</v>
      </c>
      <c r="D3760" s="330" t="s">
        <v>643</v>
      </c>
      <c r="E3760" s="331"/>
      <c r="F3760" s="330"/>
      <c r="G3760" s="332" t="s">
        <v>9295</v>
      </c>
    </row>
    <row r="3761" spans="3:7" ht="14.5" x14ac:dyDescent="0.3">
      <c r="C3761" s="333" t="s">
        <v>4335</v>
      </c>
      <c r="D3761" s="334" t="s">
        <v>643</v>
      </c>
      <c r="E3761" s="335" t="s">
        <v>9296</v>
      </c>
      <c r="F3761" s="334"/>
      <c r="G3761" s="336" t="s">
        <v>9295</v>
      </c>
    </row>
    <row r="3762" spans="3:7" ht="14.5" x14ac:dyDescent="0.3">
      <c r="C3762" s="344" t="s">
        <v>5658</v>
      </c>
      <c r="D3762" s="318" t="s">
        <v>643</v>
      </c>
      <c r="E3762" s="318">
        <v>591200</v>
      </c>
      <c r="F3762" s="349" t="s">
        <v>9297</v>
      </c>
      <c r="G3762" s="350" t="s">
        <v>9298</v>
      </c>
    </row>
    <row r="3763" spans="3:7" ht="14.5" x14ac:dyDescent="0.3">
      <c r="C3763" s="344" t="s">
        <v>5658</v>
      </c>
      <c r="D3763" s="318" t="s">
        <v>643</v>
      </c>
      <c r="E3763" s="318">
        <v>591200</v>
      </c>
      <c r="F3763" s="349" t="s">
        <v>9299</v>
      </c>
      <c r="G3763" s="350" t="s">
        <v>9300</v>
      </c>
    </row>
    <row r="3764" spans="3:7" ht="14.5" x14ac:dyDescent="0.3">
      <c r="C3764" s="344" t="s">
        <v>5658</v>
      </c>
      <c r="D3764" s="318" t="s">
        <v>643</v>
      </c>
      <c r="E3764" s="318">
        <v>591200</v>
      </c>
      <c r="F3764" s="349" t="s">
        <v>9301</v>
      </c>
      <c r="G3764" s="350" t="s">
        <v>9302</v>
      </c>
    </row>
    <row r="3765" spans="3:7" ht="14.5" x14ac:dyDescent="0.3">
      <c r="C3765" s="344" t="s">
        <v>5658</v>
      </c>
      <c r="D3765" s="318" t="s">
        <v>643</v>
      </c>
      <c r="E3765" s="318">
        <v>591200</v>
      </c>
      <c r="F3765" s="349" t="s">
        <v>9303</v>
      </c>
      <c r="G3765" s="350" t="s">
        <v>9304</v>
      </c>
    </row>
    <row r="3766" spans="3:7" ht="14.5" x14ac:dyDescent="0.3">
      <c r="C3766" s="344" t="s">
        <v>5658</v>
      </c>
      <c r="D3766" s="318" t="s">
        <v>643</v>
      </c>
      <c r="E3766" s="318">
        <v>591200</v>
      </c>
      <c r="F3766" s="349" t="s">
        <v>9305</v>
      </c>
      <c r="G3766" s="350" t="s">
        <v>9306</v>
      </c>
    </row>
    <row r="3767" spans="3:7" ht="14.5" x14ac:dyDescent="0.3">
      <c r="C3767" s="344" t="s">
        <v>5658</v>
      </c>
      <c r="D3767" s="318" t="s">
        <v>643</v>
      </c>
      <c r="E3767" s="318">
        <v>591200</v>
      </c>
      <c r="F3767" s="349" t="s">
        <v>9307</v>
      </c>
      <c r="G3767" s="350" t="s">
        <v>9308</v>
      </c>
    </row>
    <row r="3768" spans="3:7" ht="14.5" x14ac:dyDescent="0.3">
      <c r="C3768" s="344" t="s">
        <v>5658</v>
      </c>
      <c r="D3768" s="318" t="s">
        <v>643</v>
      </c>
      <c r="E3768" s="318">
        <v>591200</v>
      </c>
      <c r="F3768" s="349" t="s">
        <v>9309</v>
      </c>
      <c r="G3768" s="350" t="s">
        <v>9310</v>
      </c>
    </row>
    <row r="3769" spans="3:7" ht="14.5" x14ac:dyDescent="0.3">
      <c r="C3769" s="344" t="s">
        <v>5658</v>
      </c>
      <c r="D3769" s="318" t="s">
        <v>643</v>
      </c>
      <c r="E3769" s="318">
        <v>591200</v>
      </c>
      <c r="F3769" s="349" t="s">
        <v>9311</v>
      </c>
      <c r="G3769" s="350" t="s">
        <v>9312</v>
      </c>
    </row>
    <row r="3770" spans="3:7" ht="14.5" x14ac:dyDescent="0.3">
      <c r="C3770" s="344" t="s">
        <v>5658</v>
      </c>
      <c r="D3770" s="318" t="s">
        <v>643</v>
      </c>
      <c r="E3770" s="318">
        <v>591200</v>
      </c>
      <c r="F3770" s="349" t="s">
        <v>9313</v>
      </c>
      <c r="G3770" s="350" t="s">
        <v>9314</v>
      </c>
    </row>
    <row r="3771" spans="3:7" ht="14.5" x14ac:dyDescent="0.3">
      <c r="C3771" s="344" t="s">
        <v>5658</v>
      </c>
      <c r="D3771" s="318" t="s">
        <v>643</v>
      </c>
      <c r="E3771" s="318">
        <v>591200</v>
      </c>
      <c r="F3771" s="349" t="s">
        <v>9315</v>
      </c>
      <c r="G3771" s="350" t="s">
        <v>9316</v>
      </c>
    </row>
    <row r="3772" spans="3:7" ht="14.5" x14ac:dyDescent="0.3">
      <c r="C3772" s="333" t="s">
        <v>4335</v>
      </c>
      <c r="D3772" s="334" t="s">
        <v>643</v>
      </c>
      <c r="E3772" s="335" t="s">
        <v>9317</v>
      </c>
      <c r="F3772" s="334"/>
      <c r="G3772" s="336" t="s">
        <v>9295</v>
      </c>
    </row>
    <row r="3773" spans="3:7" ht="14.5" x14ac:dyDescent="0.3">
      <c r="C3773" s="344" t="s">
        <v>5658</v>
      </c>
      <c r="D3773" s="318" t="s">
        <v>643</v>
      </c>
      <c r="E3773" s="318" t="s">
        <v>9317</v>
      </c>
      <c r="F3773" s="349">
        <v>591299000</v>
      </c>
      <c r="G3773" s="350" t="s">
        <v>9295</v>
      </c>
    </row>
    <row r="3774" spans="3:7" ht="14.5" x14ac:dyDescent="0.3">
      <c r="C3774" s="329" t="s">
        <v>4334</v>
      </c>
      <c r="D3774" s="330" t="s">
        <v>643</v>
      </c>
      <c r="E3774" s="331"/>
      <c r="F3774" s="330"/>
      <c r="G3774" s="332" t="s">
        <v>9318</v>
      </c>
    </row>
    <row r="3775" spans="3:7" ht="14.5" x14ac:dyDescent="0.3">
      <c r="C3775" s="333" t="s">
        <v>4335</v>
      </c>
      <c r="D3775" s="334" t="s">
        <v>643</v>
      </c>
      <c r="E3775" s="335" t="s">
        <v>9319</v>
      </c>
      <c r="F3775" s="334"/>
      <c r="G3775" s="336" t="s">
        <v>9318</v>
      </c>
    </row>
    <row r="3776" spans="3:7" ht="14.5" x14ac:dyDescent="0.3">
      <c r="C3776" s="344" t="s">
        <v>5658</v>
      </c>
      <c r="D3776" s="318" t="s">
        <v>643</v>
      </c>
      <c r="E3776" s="318">
        <v>591300</v>
      </c>
      <c r="F3776" s="349" t="s">
        <v>9320</v>
      </c>
      <c r="G3776" s="350" t="s">
        <v>9321</v>
      </c>
    </row>
    <row r="3777" spans="3:7" ht="14.5" x14ac:dyDescent="0.3">
      <c r="C3777" s="344" t="s">
        <v>5658</v>
      </c>
      <c r="D3777" s="318" t="s">
        <v>643</v>
      </c>
      <c r="E3777" s="318">
        <v>591300</v>
      </c>
      <c r="F3777" s="349" t="s">
        <v>9322</v>
      </c>
      <c r="G3777" s="350" t="s">
        <v>9323</v>
      </c>
    </row>
    <row r="3778" spans="3:7" ht="14.5" x14ac:dyDescent="0.3">
      <c r="C3778" s="333" t="s">
        <v>4335</v>
      </c>
      <c r="D3778" s="334" t="s">
        <v>643</v>
      </c>
      <c r="E3778" s="335" t="s">
        <v>9324</v>
      </c>
      <c r="F3778" s="334"/>
      <c r="G3778" s="336" t="s">
        <v>9318</v>
      </c>
    </row>
    <row r="3779" spans="3:7" ht="14.5" x14ac:dyDescent="0.3">
      <c r="C3779" s="344" t="s">
        <v>5658</v>
      </c>
      <c r="D3779" s="318" t="s">
        <v>643</v>
      </c>
      <c r="E3779" s="318" t="s">
        <v>9324</v>
      </c>
      <c r="F3779" s="349">
        <v>591399000</v>
      </c>
      <c r="G3779" s="350" t="s">
        <v>9318</v>
      </c>
    </row>
    <row r="3780" spans="3:7" ht="14.5" x14ac:dyDescent="0.3">
      <c r="C3780" s="329" t="s">
        <v>4334</v>
      </c>
      <c r="D3780" s="330" t="s">
        <v>643</v>
      </c>
      <c r="E3780" s="331"/>
      <c r="F3780" s="330"/>
      <c r="G3780" s="332" t="s">
        <v>9325</v>
      </c>
    </row>
    <row r="3781" spans="3:7" ht="14.5" x14ac:dyDescent="0.3">
      <c r="C3781" s="333" t="s">
        <v>4335</v>
      </c>
      <c r="D3781" s="334" t="s">
        <v>643</v>
      </c>
      <c r="E3781" s="335" t="s">
        <v>9326</v>
      </c>
      <c r="F3781" s="334"/>
      <c r="G3781" s="336" t="s">
        <v>9325</v>
      </c>
    </row>
    <row r="3782" spans="3:7" ht="14.5" x14ac:dyDescent="0.3">
      <c r="C3782" s="344" t="s">
        <v>5658</v>
      </c>
      <c r="D3782" s="318" t="s">
        <v>643</v>
      </c>
      <c r="E3782" s="318">
        <v>591400</v>
      </c>
      <c r="F3782" s="349" t="s">
        <v>9327</v>
      </c>
      <c r="G3782" s="350" t="s">
        <v>9328</v>
      </c>
    </row>
    <row r="3783" spans="3:7" ht="14.5" x14ac:dyDescent="0.3">
      <c r="C3783" s="344" t="s">
        <v>5658</v>
      </c>
      <c r="D3783" s="318" t="s">
        <v>643</v>
      </c>
      <c r="E3783" s="318">
        <v>591400</v>
      </c>
      <c r="F3783" s="349" t="s">
        <v>9329</v>
      </c>
      <c r="G3783" s="350" t="s">
        <v>9330</v>
      </c>
    </row>
    <row r="3784" spans="3:7" ht="14.5" x14ac:dyDescent="0.3">
      <c r="C3784" s="333" t="s">
        <v>4335</v>
      </c>
      <c r="D3784" s="334" t="s">
        <v>643</v>
      </c>
      <c r="E3784" s="335" t="s">
        <v>9331</v>
      </c>
      <c r="F3784" s="334"/>
      <c r="G3784" s="336" t="s">
        <v>9325</v>
      </c>
    </row>
    <row r="3785" spans="3:7" ht="14.5" x14ac:dyDescent="0.3">
      <c r="C3785" s="344" t="s">
        <v>5658</v>
      </c>
      <c r="D3785" s="318" t="s">
        <v>643</v>
      </c>
      <c r="E3785" s="318" t="s">
        <v>9331</v>
      </c>
      <c r="F3785" s="349">
        <v>591499000</v>
      </c>
      <c r="G3785" s="350" t="s">
        <v>9325</v>
      </c>
    </row>
    <row r="3786" spans="3:7" ht="14.5" x14ac:dyDescent="0.3">
      <c r="C3786" s="325" t="s">
        <v>5656</v>
      </c>
      <c r="D3786" s="326" t="s">
        <v>643</v>
      </c>
      <c r="E3786" s="327"/>
      <c r="F3786" s="326"/>
      <c r="G3786" s="328" t="s">
        <v>9332</v>
      </c>
    </row>
    <row r="3787" spans="3:7" ht="14.5" x14ac:dyDescent="0.3">
      <c r="C3787" s="329" t="s">
        <v>4334</v>
      </c>
      <c r="D3787" s="330" t="s">
        <v>643</v>
      </c>
      <c r="E3787" s="331"/>
      <c r="F3787" s="330"/>
      <c r="G3787" s="332" t="s">
        <v>9332</v>
      </c>
    </row>
    <row r="3788" spans="3:7" ht="14.5" x14ac:dyDescent="0.3">
      <c r="C3788" s="333" t="s">
        <v>4335</v>
      </c>
      <c r="D3788" s="334" t="s">
        <v>643</v>
      </c>
      <c r="E3788" s="335" t="s">
        <v>9333</v>
      </c>
      <c r="F3788" s="334"/>
      <c r="G3788" s="336" t="s">
        <v>9332</v>
      </c>
    </row>
    <row r="3789" spans="3:7" ht="14.5" x14ac:dyDescent="0.3">
      <c r="C3789" s="344" t="s">
        <v>5658</v>
      </c>
      <c r="D3789" s="318" t="s">
        <v>643</v>
      </c>
      <c r="E3789" s="318">
        <v>592000</v>
      </c>
      <c r="F3789" s="349" t="s">
        <v>9334</v>
      </c>
      <c r="G3789" s="350" t="s">
        <v>9335</v>
      </c>
    </row>
    <row r="3790" spans="3:7" ht="14.5" x14ac:dyDescent="0.3">
      <c r="C3790" s="344" t="s">
        <v>5658</v>
      </c>
      <c r="D3790" s="318" t="s">
        <v>643</v>
      </c>
      <c r="E3790" s="318">
        <v>592000</v>
      </c>
      <c r="F3790" s="349" t="s">
        <v>9336</v>
      </c>
      <c r="G3790" s="350" t="s">
        <v>9337</v>
      </c>
    </row>
    <row r="3791" spans="3:7" ht="14.5" x14ac:dyDescent="0.3">
      <c r="C3791" s="344" t="s">
        <v>5658</v>
      </c>
      <c r="D3791" s="318" t="s">
        <v>643</v>
      </c>
      <c r="E3791" s="318">
        <v>592000</v>
      </c>
      <c r="F3791" s="349" t="s">
        <v>9338</v>
      </c>
      <c r="G3791" s="350" t="s">
        <v>9339</v>
      </c>
    </row>
    <row r="3792" spans="3:7" ht="14.5" x14ac:dyDescent="0.3">
      <c r="C3792" s="344" t="s">
        <v>5658</v>
      </c>
      <c r="D3792" s="318" t="s">
        <v>643</v>
      </c>
      <c r="E3792" s="318">
        <v>592000</v>
      </c>
      <c r="F3792" s="349" t="s">
        <v>9340</v>
      </c>
      <c r="G3792" s="350" t="s">
        <v>9341</v>
      </c>
    </row>
    <row r="3793" spans="3:7" ht="14.5" x14ac:dyDescent="0.3">
      <c r="C3793" s="344" t="s">
        <v>5658</v>
      </c>
      <c r="D3793" s="318" t="s">
        <v>643</v>
      </c>
      <c r="E3793" s="318">
        <v>592000</v>
      </c>
      <c r="F3793" s="349" t="s">
        <v>9342</v>
      </c>
      <c r="G3793" s="350" t="s">
        <v>9343</v>
      </c>
    </row>
    <row r="3794" spans="3:7" ht="14.5" x14ac:dyDescent="0.3">
      <c r="C3794" s="344" t="s">
        <v>5658</v>
      </c>
      <c r="D3794" s="318" t="s">
        <v>643</v>
      </c>
      <c r="E3794" s="318">
        <v>592000</v>
      </c>
      <c r="F3794" s="349" t="s">
        <v>9344</v>
      </c>
      <c r="G3794" s="350" t="s">
        <v>9345</v>
      </c>
    </row>
    <row r="3795" spans="3:7" ht="14.5" x14ac:dyDescent="0.3">
      <c r="C3795" s="344" t="s">
        <v>5658</v>
      </c>
      <c r="D3795" s="318" t="s">
        <v>643</v>
      </c>
      <c r="E3795" s="318">
        <v>592000</v>
      </c>
      <c r="F3795" s="349" t="s">
        <v>9346</v>
      </c>
      <c r="G3795" s="350" t="s">
        <v>9347</v>
      </c>
    </row>
    <row r="3796" spans="3:7" ht="14.5" x14ac:dyDescent="0.3">
      <c r="C3796" s="344" t="s">
        <v>5658</v>
      </c>
      <c r="D3796" s="318" t="s">
        <v>643</v>
      </c>
      <c r="E3796" s="318">
        <v>592000</v>
      </c>
      <c r="F3796" s="349" t="s">
        <v>9348</v>
      </c>
      <c r="G3796" s="350" t="s">
        <v>9349</v>
      </c>
    </row>
    <row r="3797" spans="3:7" ht="14.5" x14ac:dyDescent="0.3">
      <c r="C3797" s="344" t="s">
        <v>5658</v>
      </c>
      <c r="D3797" s="318" t="s">
        <v>643</v>
      </c>
      <c r="E3797" s="318">
        <v>592000</v>
      </c>
      <c r="F3797" s="349" t="s">
        <v>9350</v>
      </c>
      <c r="G3797" s="350" t="s">
        <v>9351</v>
      </c>
    </row>
    <row r="3798" spans="3:7" ht="14.5" x14ac:dyDescent="0.3">
      <c r="C3798" s="333" t="s">
        <v>4335</v>
      </c>
      <c r="D3798" s="334" t="s">
        <v>643</v>
      </c>
      <c r="E3798" s="335" t="s">
        <v>9352</v>
      </c>
      <c r="F3798" s="334"/>
      <c r="G3798" s="336" t="s">
        <v>9332</v>
      </c>
    </row>
    <row r="3799" spans="3:7" ht="14.5" x14ac:dyDescent="0.3">
      <c r="C3799" s="344" t="s">
        <v>5658</v>
      </c>
      <c r="D3799" s="318" t="s">
        <v>643</v>
      </c>
      <c r="E3799" s="318" t="s">
        <v>9352</v>
      </c>
      <c r="F3799" s="349">
        <v>592099000</v>
      </c>
      <c r="G3799" s="350" t="s">
        <v>9332</v>
      </c>
    </row>
    <row r="3800" spans="3:7" ht="14.5" x14ac:dyDescent="0.3">
      <c r="C3800" s="322" t="s">
        <v>5654</v>
      </c>
      <c r="D3800" s="323" t="s">
        <v>643</v>
      </c>
      <c r="E3800" s="323"/>
      <c r="F3800" s="323"/>
      <c r="G3800" s="324" t="s">
        <v>9353</v>
      </c>
    </row>
    <row r="3801" spans="3:7" ht="14.5" x14ac:dyDescent="0.3">
      <c r="C3801" s="325" t="s">
        <v>5656</v>
      </c>
      <c r="D3801" s="326" t="s">
        <v>643</v>
      </c>
      <c r="E3801" s="327"/>
      <c r="F3801" s="326"/>
      <c r="G3801" s="328" t="s">
        <v>9354</v>
      </c>
    </row>
    <row r="3802" spans="3:7" ht="14.5" x14ac:dyDescent="0.3">
      <c r="C3802" s="329" t="s">
        <v>4334</v>
      </c>
      <c r="D3802" s="330" t="s">
        <v>643</v>
      </c>
      <c r="E3802" s="331"/>
      <c r="F3802" s="330"/>
      <c r="G3802" s="332" t="s">
        <v>9354</v>
      </c>
    </row>
    <row r="3803" spans="3:7" ht="14.5" x14ac:dyDescent="0.3">
      <c r="C3803" s="333" t="s">
        <v>4335</v>
      </c>
      <c r="D3803" s="334" t="s">
        <v>643</v>
      </c>
      <c r="E3803" s="335" t="s">
        <v>9355</v>
      </c>
      <c r="F3803" s="334"/>
      <c r="G3803" s="336" t="s">
        <v>9354</v>
      </c>
    </row>
    <row r="3804" spans="3:7" ht="14.5" x14ac:dyDescent="0.3">
      <c r="C3804" s="344" t="s">
        <v>5658</v>
      </c>
      <c r="D3804" s="318" t="s">
        <v>643</v>
      </c>
      <c r="E3804" s="318">
        <v>601000</v>
      </c>
      <c r="F3804" s="349" t="s">
        <v>9356</v>
      </c>
      <c r="G3804" s="350" t="s">
        <v>9357</v>
      </c>
    </row>
    <row r="3805" spans="3:7" ht="14.5" x14ac:dyDescent="0.3">
      <c r="C3805" s="344" t="s">
        <v>5658</v>
      </c>
      <c r="D3805" s="318" t="s">
        <v>643</v>
      </c>
      <c r="E3805" s="318">
        <v>601000</v>
      </c>
      <c r="F3805" s="349" t="s">
        <v>9358</v>
      </c>
      <c r="G3805" s="350" t="s">
        <v>9359</v>
      </c>
    </row>
    <row r="3806" spans="3:7" ht="14.5" x14ac:dyDescent="0.3">
      <c r="C3806" s="344" t="s">
        <v>5658</v>
      </c>
      <c r="D3806" s="318" t="s">
        <v>643</v>
      </c>
      <c r="E3806" s="318">
        <v>601000</v>
      </c>
      <c r="F3806" s="349" t="s">
        <v>9360</v>
      </c>
      <c r="G3806" s="350" t="s">
        <v>9361</v>
      </c>
    </row>
    <row r="3807" spans="3:7" ht="14.5" x14ac:dyDescent="0.3">
      <c r="C3807" s="344" t="s">
        <v>5658</v>
      </c>
      <c r="D3807" s="318" t="s">
        <v>643</v>
      </c>
      <c r="E3807" s="318">
        <v>601000</v>
      </c>
      <c r="F3807" s="349" t="s">
        <v>9362</v>
      </c>
      <c r="G3807" s="350" t="s">
        <v>9363</v>
      </c>
    </row>
    <row r="3808" spans="3:7" ht="14.5" x14ac:dyDescent="0.3">
      <c r="C3808" s="333" t="s">
        <v>4335</v>
      </c>
      <c r="D3808" s="334" t="s">
        <v>643</v>
      </c>
      <c r="E3808" s="335" t="s">
        <v>9364</v>
      </c>
      <c r="F3808" s="334"/>
      <c r="G3808" s="336" t="s">
        <v>9354</v>
      </c>
    </row>
    <row r="3809" spans="3:7" ht="14.5" x14ac:dyDescent="0.3">
      <c r="C3809" s="344" t="s">
        <v>5658</v>
      </c>
      <c r="D3809" s="318" t="s">
        <v>643</v>
      </c>
      <c r="E3809" s="318" t="s">
        <v>9364</v>
      </c>
      <c r="F3809" s="349">
        <v>601099000</v>
      </c>
      <c r="G3809" s="350" t="s">
        <v>9354</v>
      </c>
    </row>
    <row r="3810" spans="3:7" ht="14.5" x14ac:dyDescent="0.3">
      <c r="C3810" s="325" t="s">
        <v>5656</v>
      </c>
      <c r="D3810" s="326" t="s">
        <v>643</v>
      </c>
      <c r="E3810" s="327"/>
      <c r="F3810" s="326"/>
      <c r="G3810" s="328" t="s">
        <v>9365</v>
      </c>
    </row>
    <row r="3811" spans="3:7" ht="14.5" x14ac:dyDescent="0.3">
      <c r="C3811" s="329" t="s">
        <v>4334</v>
      </c>
      <c r="D3811" s="330" t="s">
        <v>643</v>
      </c>
      <c r="E3811" s="331"/>
      <c r="F3811" s="330"/>
      <c r="G3811" s="332" t="s">
        <v>9365</v>
      </c>
    </row>
    <row r="3812" spans="3:7" ht="14.5" x14ac:dyDescent="0.3">
      <c r="C3812" s="333" t="s">
        <v>4335</v>
      </c>
      <c r="D3812" s="334" t="s">
        <v>643</v>
      </c>
      <c r="E3812" s="335" t="s">
        <v>9366</v>
      </c>
      <c r="F3812" s="334"/>
      <c r="G3812" s="336" t="s">
        <v>9365</v>
      </c>
    </row>
    <row r="3813" spans="3:7" ht="14.5" x14ac:dyDescent="0.3">
      <c r="C3813" s="344" t="s">
        <v>5658</v>
      </c>
      <c r="D3813" s="318" t="s">
        <v>643</v>
      </c>
      <c r="E3813" s="318">
        <v>602000</v>
      </c>
      <c r="F3813" s="349" t="s">
        <v>9367</v>
      </c>
      <c r="G3813" s="350" t="s">
        <v>9368</v>
      </c>
    </row>
    <row r="3814" spans="3:7" ht="14.5" x14ac:dyDescent="0.3">
      <c r="C3814" s="344" t="s">
        <v>5658</v>
      </c>
      <c r="D3814" s="318" t="s">
        <v>643</v>
      </c>
      <c r="E3814" s="318">
        <v>602000</v>
      </c>
      <c r="F3814" s="349" t="s">
        <v>9369</v>
      </c>
      <c r="G3814" s="350" t="s">
        <v>9370</v>
      </c>
    </row>
    <row r="3815" spans="3:7" ht="14.5" x14ac:dyDescent="0.3">
      <c r="C3815" s="344" t="s">
        <v>5658</v>
      </c>
      <c r="D3815" s="318" t="s">
        <v>643</v>
      </c>
      <c r="E3815" s="318">
        <v>602000</v>
      </c>
      <c r="F3815" s="349" t="s">
        <v>9371</v>
      </c>
      <c r="G3815" s="350" t="s">
        <v>9372</v>
      </c>
    </row>
    <row r="3816" spans="3:7" ht="14.5" x14ac:dyDescent="0.3">
      <c r="C3816" s="344" t="s">
        <v>5658</v>
      </c>
      <c r="D3816" s="318" t="s">
        <v>643</v>
      </c>
      <c r="E3816" s="318">
        <v>602000</v>
      </c>
      <c r="F3816" s="349" t="s">
        <v>9373</v>
      </c>
      <c r="G3816" s="350" t="s">
        <v>9374</v>
      </c>
    </row>
    <row r="3817" spans="3:7" ht="14.5" x14ac:dyDescent="0.3">
      <c r="C3817" s="344" t="s">
        <v>5658</v>
      </c>
      <c r="D3817" s="318" t="s">
        <v>643</v>
      </c>
      <c r="E3817" s="318">
        <v>602000</v>
      </c>
      <c r="F3817" s="349" t="s">
        <v>9375</v>
      </c>
      <c r="G3817" s="350" t="s">
        <v>9376</v>
      </c>
    </row>
    <row r="3818" spans="3:7" ht="14.5" x14ac:dyDescent="0.3">
      <c r="C3818" s="333" t="s">
        <v>4335</v>
      </c>
      <c r="D3818" s="334" t="s">
        <v>643</v>
      </c>
      <c r="E3818" s="335" t="s">
        <v>9377</v>
      </c>
      <c r="F3818" s="334"/>
      <c r="G3818" s="336" t="s">
        <v>9365</v>
      </c>
    </row>
    <row r="3819" spans="3:7" ht="14.5" x14ac:dyDescent="0.3">
      <c r="C3819" s="344" t="s">
        <v>5658</v>
      </c>
      <c r="D3819" s="318" t="s">
        <v>643</v>
      </c>
      <c r="E3819" s="318" t="s">
        <v>9377</v>
      </c>
      <c r="F3819" s="349">
        <v>602099000</v>
      </c>
      <c r="G3819" s="350" t="s">
        <v>9365</v>
      </c>
    </row>
    <row r="3820" spans="3:7" ht="14.5" x14ac:dyDescent="0.3">
      <c r="C3820" s="322" t="s">
        <v>5654</v>
      </c>
      <c r="D3820" s="323" t="s">
        <v>643</v>
      </c>
      <c r="E3820" s="323"/>
      <c r="F3820" s="323"/>
      <c r="G3820" s="324" t="s">
        <v>2879</v>
      </c>
    </row>
    <row r="3821" spans="3:7" ht="14.5" x14ac:dyDescent="0.3">
      <c r="C3821" s="325" t="s">
        <v>5656</v>
      </c>
      <c r="D3821" s="326" t="s">
        <v>643</v>
      </c>
      <c r="E3821" s="327"/>
      <c r="F3821" s="326"/>
      <c r="G3821" s="328" t="s">
        <v>9378</v>
      </c>
    </row>
    <row r="3822" spans="3:7" ht="14.5" x14ac:dyDescent="0.3">
      <c r="C3822" s="329" t="s">
        <v>4334</v>
      </c>
      <c r="D3822" s="330" t="s">
        <v>643</v>
      </c>
      <c r="E3822" s="331"/>
      <c r="F3822" s="330"/>
      <c r="G3822" s="332" t="s">
        <v>9378</v>
      </c>
    </row>
    <row r="3823" spans="3:7" ht="14.5" x14ac:dyDescent="0.3">
      <c r="C3823" s="333" t="s">
        <v>4335</v>
      </c>
      <c r="D3823" s="334" t="s">
        <v>643</v>
      </c>
      <c r="E3823" s="335" t="s">
        <v>9379</v>
      </c>
      <c r="F3823" s="334"/>
      <c r="G3823" s="336" t="s">
        <v>9378</v>
      </c>
    </row>
    <row r="3824" spans="3:7" ht="29" x14ac:dyDescent="0.3">
      <c r="C3824" s="344" t="s">
        <v>5658</v>
      </c>
      <c r="D3824" s="318" t="s">
        <v>643</v>
      </c>
      <c r="E3824" s="318">
        <v>611000</v>
      </c>
      <c r="F3824" s="349" t="s">
        <v>9380</v>
      </c>
      <c r="G3824" s="350" t="s">
        <v>9381</v>
      </c>
    </row>
    <row r="3825" spans="3:7" ht="14.5" x14ac:dyDescent="0.3">
      <c r="C3825" s="344" t="s">
        <v>5658</v>
      </c>
      <c r="D3825" s="318" t="s">
        <v>643</v>
      </c>
      <c r="E3825" s="318">
        <v>611000</v>
      </c>
      <c r="F3825" s="349" t="s">
        <v>9382</v>
      </c>
      <c r="G3825" s="350" t="s">
        <v>9383</v>
      </c>
    </row>
    <row r="3826" spans="3:7" ht="14.5" x14ac:dyDescent="0.3">
      <c r="C3826" s="344" t="s">
        <v>5658</v>
      </c>
      <c r="D3826" s="318" t="s">
        <v>643</v>
      </c>
      <c r="E3826" s="318">
        <v>611000</v>
      </c>
      <c r="F3826" s="349" t="s">
        <v>9384</v>
      </c>
      <c r="G3826" s="350" t="s">
        <v>9385</v>
      </c>
    </row>
    <row r="3827" spans="3:7" ht="14.5" x14ac:dyDescent="0.3">
      <c r="C3827" s="344" t="s">
        <v>5658</v>
      </c>
      <c r="D3827" s="318" t="s">
        <v>643</v>
      </c>
      <c r="E3827" s="318">
        <v>611000</v>
      </c>
      <c r="F3827" s="349" t="s">
        <v>9386</v>
      </c>
      <c r="G3827" s="350" t="s">
        <v>9387</v>
      </c>
    </row>
    <row r="3828" spans="3:7" ht="14.5" x14ac:dyDescent="0.3">
      <c r="C3828" s="344" t="s">
        <v>5658</v>
      </c>
      <c r="D3828" s="318" t="s">
        <v>643</v>
      </c>
      <c r="E3828" s="318">
        <v>611000</v>
      </c>
      <c r="F3828" s="349" t="s">
        <v>9388</v>
      </c>
      <c r="G3828" s="350" t="s">
        <v>9389</v>
      </c>
    </row>
    <row r="3829" spans="3:7" ht="14.5" x14ac:dyDescent="0.3">
      <c r="C3829" s="333" t="s">
        <v>4335</v>
      </c>
      <c r="D3829" s="334" t="s">
        <v>643</v>
      </c>
      <c r="E3829" s="335" t="s">
        <v>9390</v>
      </c>
      <c r="F3829" s="334"/>
      <c r="G3829" s="336" t="s">
        <v>9378</v>
      </c>
    </row>
    <row r="3830" spans="3:7" ht="14.5" x14ac:dyDescent="0.3">
      <c r="C3830" s="344" t="s">
        <v>5658</v>
      </c>
      <c r="D3830" s="318" t="s">
        <v>643</v>
      </c>
      <c r="E3830" s="318" t="s">
        <v>9390</v>
      </c>
      <c r="F3830" s="349">
        <v>611099000</v>
      </c>
      <c r="G3830" s="350" t="s">
        <v>5087</v>
      </c>
    </row>
    <row r="3831" spans="3:7" ht="14.5" x14ac:dyDescent="0.3">
      <c r="C3831" s="325" t="s">
        <v>5656</v>
      </c>
      <c r="D3831" s="326" t="s">
        <v>643</v>
      </c>
      <c r="E3831" s="327"/>
      <c r="F3831" s="326"/>
      <c r="G3831" s="328" t="s">
        <v>9391</v>
      </c>
    </row>
    <row r="3832" spans="3:7" ht="14.5" x14ac:dyDescent="0.3">
      <c r="C3832" s="329" t="s">
        <v>4334</v>
      </c>
      <c r="D3832" s="330" t="s">
        <v>643</v>
      </c>
      <c r="E3832" s="331"/>
      <c r="F3832" s="330"/>
      <c r="G3832" s="332" t="s">
        <v>9391</v>
      </c>
    </row>
    <row r="3833" spans="3:7" ht="14.5" x14ac:dyDescent="0.3">
      <c r="C3833" s="333" t="s">
        <v>4335</v>
      </c>
      <c r="D3833" s="334" t="s">
        <v>643</v>
      </c>
      <c r="E3833" s="335" t="s">
        <v>9392</v>
      </c>
      <c r="F3833" s="334"/>
      <c r="G3833" s="336" t="s">
        <v>9391</v>
      </c>
    </row>
    <row r="3834" spans="3:7" ht="14.5" x14ac:dyDescent="0.3">
      <c r="C3834" s="344" t="s">
        <v>5658</v>
      </c>
      <c r="D3834" s="318" t="s">
        <v>643</v>
      </c>
      <c r="E3834" s="318">
        <v>612000</v>
      </c>
      <c r="F3834" s="349" t="s">
        <v>9393</v>
      </c>
      <c r="G3834" s="350" t="s">
        <v>9394</v>
      </c>
    </row>
    <row r="3835" spans="3:7" ht="14.5" x14ac:dyDescent="0.3">
      <c r="C3835" s="344" t="s">
        <v>5658</v>
      </c>
      <c r="D3835" s="318" t="s">
        <v>643</v>
      </c>
      <c r="E3835" s="318">
        <v>612000</v>
      </c>
      <c r="F3835" s="349" t="s">
        <v>9395</v>
      </c>
      <c r="G3835" s="350" t="s">
        <v>9396</v>
      </c>
    </row>
    <row r="3836" spans="3:7" ht="14.5" x14ac:dyDescent="0.3">
      <c r="C3836" s="344" t="s">
        <v>5658</v>
      </c>
      <c r="D3836" s="318" t="s">
        <v>643</v>
      </c>
      <c r="E3836" s="318">
        <v>612000</v>
      </c>
      <c r="F3836" s="349" t="s">
        <v>9397</v>
      </c>
      <c r="G3836" s="350" t="s">
        <v>9398</v>
      </c>
    </row>
    <row r="3837" spans="3:7" ht="14.5" x14ac:dyDescent="0.3">
      <c r="C3837" s="344" t="s">
        <v>5658</v>
      </c>
      <c r="D3837" s="318" t="s">
        <v>643</v>
      </c>
      <c r="E3837" s="318">
        <v>612000</v>
      </c>
      <c r="F3837" s="349" t="s">
        <v>9399</v>
      </c>
      <c r="G3837" s="350" t="s">
        <v>9400</v>
      </c>
    </row>
    <row r="3838" spans="3:7" ht="29" x14ac:dyDescent="0.3">
      <c r="C3838" s="344" t="s">
        <v>5658</v>
      </c>
      <c r="D3838" s="318" t="s">
        <v>643</v>
      </c>
      <c r="E3838" s="318">
        <v>612000</v>
      </c>
      <c r="F3838" s="349" t="s">
        <v>9401</v>
      </c>
      <c r="G3838" s="350" t="s">
        <v>9402</v>
      </c>
    </row>
    <row r="3839" spans="3:7" ht="14.5" x14ac:dyDescent="0.3">
      <c r="C3839" s="344" t="s">
        <v>5658</v>
      </c>
      <c r="D3839" s="318" t="s">
        <v>643</v>
      </c>
      <c r="E3839" s="318">
        <v>612000</v>
      </c>
      <c r="F3839" s="349" t="s">
        <v>5519</v>
      </c>
      <c r="G3839" s="350" t="s">
        <v>5520</v>
      </c>
    </row>
    <row r="3840" spans="3:7" ht="14.5" x14ac:dyDescent="0.3">
      <c r="C3840" s="333" t="s">
        <v>4335</v>
      </c>
      <c r="D3840" s="334" t="s">
        <v>643</v>
      </c>
      <c r="E3840" s="335" t="s">
        <v>9403</v>
      </c>
      <c r="F3840" s="334"/>
      <c r="G3840" s="336" t="s">
        <v>9391</v>
      </c>
    </row>
    <row r="3841" spans="3:7" ht="14.5" x14ac:dyDescent="0.3">
      <c r="C3841" s="344" t="s">
        <v>5658</v>
      </c>
      <c r="D3841" s="318" t="s">
        <v>643</v>
      </c>
      <c r="E3841" s="318" t="s">
        <v>9403</v>
      </c>
      <c r="F3841" s="349">
        <v>612099000</v>
      </c>
      <c r="G3841" s="350" t="s">
        <v>9404</v>
      </c>
    </row>
    <row r="3842" spans="3:7" ht="14.5" x14ac:dyDescent="0.3">
      <c r="C3842" s="325" t="s">
        <v>5656</v>
      </c>
      <c r="D3842" s="326" t="s">
        <v>643</v>
      </c>
      <c r="E3842" s="327"/>
      <c r="F3842" s="326"/>
      <c r="G3842" s="328" t="s">
        <v>9405</v>
      </c>
    </row>
    <row r="3843" spans="3:7" ht="14.5" x14ac:dyDescent="0.3">
      <c r="C3843" s="329" t="s">
        <v>4334</v>
      </c>
      <c r="D3843" s="330" t="s">
        <v>643</v>
      </c>
      <c r="E3843" s="331"/>
      <c r="F3843" s="330"/>
      <c r="G3843" s="332" t="s">
        <v>9405</v>
      </c>
    </row>
    <row r="3844" spans="3:7" ht="14.5" x14ac:dyDescent="0.3">
      <c r="C3844" s="333" t="s">
        <v>4335</v>
      </c>
      <c r="D3844" s="334" t="s">
        <v>643</v>
      </c>
      <c r="E3844" s="335" t="s">
        <v>9406</v>
      </c>
      <c r="F3844" s="334"/>
      <c r="G3844" s="336" t="s">
        <v>9405</v>
      </c>
    </row>
    <row r="3845" spans="3:7" ht="14.5" x14ac:dyDescent="0.3">
      <c r="C3845" s="344" t="s">
        <v>5658</v>
      </c>
      <c r="D3845" s="318" t="s">
        <v>643</v>
      </c>
      <c r="E3845" s="318">
        <v>613000</v>
      </c>
      <c r="F3845" s="349" t="s">
        <v>9407</v>
      </c>
      <c r="G3845" s="350" t="s">
        <v>9408</v>
      </c>
    </row>
    <row r="3846" spans="3:7" ht="14.5" x14ac:dyDescent="0.3">
      <c r="C3846" s="344" t="s">
        <v>5658</v>
      </c>
      <c r="D3846" s="318" t="s">
        <v>643</v>
      </c>
      <c r="E3846" s="318">
        <v>613000</v>
      </c>
      <c r="F3846" s="349" t="s">
        <v>9409</v>
      </c>
      <c r="G3846" s="350" t="s">
        <v>9410</v>
      </c>
    </row>
    <row r="3847" spans="3:7" ht="14.5" x14ac:dyDescent="0.3">
      <c r="C3847" s="344" t="s">
        <v>5658</v>
      </c>
      <c r="D3847" s="318" t="s">
        <v>643</v>
      </c>
      <c r="E3847" s="318">
        <v>613000</v>
      </c>
      <c r="F3847" s="349" t="s">
        <v>9411</v>
      </c>
      <c r="G3847" s="350" t="s">
        <v>9412</v>
      </c>
    </row>
    <row r="3848" spans="3:7" ht="14.5" x14ac:dyDescent="0.3">
      <c r="C3848" s="344" t="s">
        <v>5658</v>
      </c>
      <c r="D3848" s="318" t="s">
        <v>643</v>
      </c>
      <c r="E3848" s="318">
        <v>613000</v>
      </c>
      <c r="F3848" s="349" t="s">
        <v>9413</v>
      </c>
      <c r="G3848" s="350" t="s">
        <v>9414</v>
      </c>
    </row>
    <row r="3849" spans="3:7" ht="14.5" x14ac:dyDescent="0.3">
      <c r="C3849" s="333" t="s">
        <v>4335</v>
      </c>
      <c r="D3849" s="334" t="s">
        <v>643</v>
      </c>
      <c r="E3849" s="335" t="s">
        <v>9415</v>
      </c>
      <c r="F3849" s="334"/>
      <c r="G3849" s="336" t="s">
        <v>9405</v>
      </c>
    </row>
    <row r="3850" spans="3:7" ht="14.5" x14ac:dyDescent="0.3">
      <c r="C3850" s="344" t="s">
        <v>5658</v>
      </c>
      <c r="D3850" s="318" t="s">
        <v>643</v>
      </c>
      <c r="E3850" s="318" t="s">
        <v>9415</v>
      </c>
      <c r="F3850" s="349">
        <v>613099000</v>
      </c>
      <c r="G3850" s="350" t="s">
        <v>5088</v>
      </c>
    </row>
    <row r="3851" spans="3:7" ht="14.5" x14ac:dyDescent="0.3">
      <c r="C3851" s="325" t="s">
        <v>5656</v>
      </c>
      <c r="D3851" s="326" t="s">
        <v>643</v>
      </c>
      <c r="E3851" s="327"/>
      <c r="F3851" s="326"/>
      <c r="G3851" s="328" t="s">
        <v>9416</v>
      </c>
    </row>
    <row r="3852" spans="3:7" ht="14.5" x14ac:dyDescent="0.3">
      <c r="C3852" s="329" t="s">
        <v>4334</v>
      </c>
      <c r="D3852" s="330" t="s">
        <v>643</v>
      </c>
      <c r="E3852" s="331"/>
      <c r="F3852" s="330"/>
      <c r="G3852" s="332" t="s">
        <v>9416</v>
      </c>
    </row>
    <row r="3853" spans="3:7" ht="14.5" x14ac:dyDescent="0.3">
      <c r="C3853" s="333" t="s">
        <v>4335</v>
      </c>
      <c r="D3853" s="334" t="s">
        <v>643</v>
      </c>
      <c r="E3853" s="335">
        <v>619001</v>
      </c>
      <c r="F3853" s="334"/>
      <c r="G3853" s="336" t="s">
        <v>9417</v>
      </c>
    </row>
    <row r="3854" spans="3:7" ht="14.5" x14ac:dyDescent="0.3">
      <c r="C3854" s="344" t="s">
        <v>5658</v>
      </c>
      <c r="D3854" s="318" t="s">
        <v>643</v>
      </c>
      <c r="E3854" s="318">
        <v>619001</v>
      </c>
      <c r="F3854" s="349" t="s">
        <v>9418</v>
      </c>
      <c r="G3854" s="350" t="s">
        <v>9417</v>
      </c>
    </row>
    <row r="3855" spans="3:7" ht="14.5" x14ac:dyDescent="0.3">
      <c r="C3855" s="333" t="s">
        <v>4335</v>
      </c>
      <c r="D3855" s="334" t="s">
        <v>643</v>
      </c>
      <c r="E3855" s="335">
        <v>619009</v>
      </c>
      <c r="F3855" s="334"/>
      <c r="G3855" s="336" t="s">
        <v>9419</v>
      </c>
    </row>
    <row r="3856" spans="3:7" ht="14.5" x14ac:dyDescent="0.3">
      <c r="C3856" s="344" t="s">
        <v>5658</v>
      </c>
      <c r="D3856" s="318" t="s">
        <v>643</v>
      </c>
      <c r="E3856" s="318">
        <v>619009</v>
      </c>
      <c r="F3856" s="349" t="s">
        <v>9420</v>
      </c>
      <c r="G3856" s="350" t="s">
        <v>9421</v>
      </c>
    </row>
    <row r="3857" spans="3:7" ht="14.5" x14ac:dyDescent="0.3">
      <c r="C3857" s="344" t="s">
        <v>5658</v>
      </c>
      <c r="D3857" s="318" t="s">
        <v>643</v>
      </c>
      <c r="E3857" s="318">
        <v>619009</v>
      </c>
      <c r="F3857" s="349" t="s">
        <v>9422</v>
      </c>
      <c r="G3857" s="350" t="s">
        <v>9423</v>
      </c>
    </row>
    <row r="3858" spans="3:7" ht="14.5" x14ac:dyDescent="0.3">
      <c r="C3858" s="344" t="s">
        <v>5658</v>
      </c>
      <c r="D3858" s="318" t="s">
        <v>643</v>
      </c>
      <c r="E3858" s="318">
        <v>619009</v>
      </c>
      <c r="F3858" s="349" t="s">
        <v>9424</v>
      </c>
      <c r="G3858" s="350" t="s">
        <v>9425</v>
      </c>
    </row>
    <row r="3859" spans="3:7" ht="14.5" x14ac:dyDescent="0.3">
      <c r="C3859" s="344" t="s">
        <v>5658</v>
      </c>
      <c r="D3859" s="318" t="s">
        <v>643</v>
      </c>
      <c r="E3859" s="318">
        <v>619009</v>
      </c>
      <c r="F3859" s="349" t="s">
        <v>9426</v>
      </c>
      <c r="G3859" s="350" t="s">
        <v>9427</v>
      </c>
    </row>
    <row r="3860" spans="3:7" ht="14.5" x14ac:dyDescent="0.3">
      <c r="C3860" s="344" t="s">
        <v>5658</v>
      </c>
      <c r="D3860" s="318" t="s">
        <v>643</v>
      </c>
      <c r="E3860" s="318">
        <v>619009</v>
      </c>
      <c r="F3860" s="349" t="s">
        <v>9428</v>
      </c>
      <c r="G3860" s="350" t="s">
        <v>9429</v>
      </c>
    </row>
    <row r="3861" spans="3:7" ht="14.5" x14ac:dyDescent="0.3">
      <c r="C3861" s="344" t="s">
        <v>5658</v>
      </c>
      <c r="D3861" s="318" t="s">
        <v>643</v>
      </c>
      <c r="E3861" s="318">
        <v>619009</v>
      </c>
      <c r="F3861" s="349" t="s">
        <v>9430</v>
      </c>
      <c r="G3861" s="350" t="s">
        <v>9431</v>
      </c>
    </row>
    <row r="3862" spans="3:7" ht="14.5" x14ac:dyDescent="0.3">
      <c r="C3862" s="344" t="s">
        <v>5658</v>
      </c>
      <c r="D3862" s="318" t="s">
        <v>643</v>
      </c>
      <c r="E3862" s="318">
        <v>619009</v>
      </c>
      <c r="F3862" s="349" t="s">
        <v>9432</v>
      </c>
      <c r="G3862" s="350" t="s">
        <v>9433</v>
      </c>
    </row>
    <row r="3863" spans="3:7" ht="14.5" x14ac:dyDescent="0.3">
      <c r="C3863" s="322" t="s">
        <v>5654</v>
      </c>
      <c r="D3863" s="323" t="s">
        <v>643</v>
      </c>
      <c r="E3863" s="323"/>
      <c r="F3863" s="323"/>
      <c r="G3863" s="324" t="s">
        <v>9434</v>
      </c>
    </row>
    <row r="3864" spans="3:7" ht="14.5" x14ac:dyDescent="0.3">
      <c r="C3864" s="325" t="s">
        <v>5656</v>
      </c>
      <c r="D3864" s="326" t="s">
        <v>643</v>
      </c>
      <c r="E3864" s="327"/>
      <c r="F3864" s="326"/>
      <c r="G3864" s="328" t="s">
        <v>9435</v>
      </c>
    </row>
    <row r="3865" spans="3:7" ht="14.5" x14ac:dyDescent="0.3">
      <c r="C3865" s="329" t="s">
        <v>4334</v>
      </c>
      <c r="D3865" s="330" t="s">
        <v>643</v>
      </c>
      <c r="E3865" s="331"/>
      <c r="F3865" s="330"/>
      <c r="G3865" s="332" t="s">
        <v>9435</v>
      </c>
    </row>
    <row r="3866" spans="3:7" ht="14.5" x14ac:dyDescent="0.3">
      <c r="C3866" s="333" t="s">
        <v>4335</v>
      </c>
      <c r="D3866" s="334" t="s">
        <v>643</v>
      </c>
      <c r="E3866" s="335" t="s">
        <v>9436</v>
      </c>
      <c r="F3866" s="334"/>
      <c r="G3866" s="336" t="s">
        <v>9435</v>
      </c>
    </row>
    <row r="3867" spans="3:7" ht="14.5" x14ac:dyDescent="0.3">
      <c r="C3867" s="344" t="s">
        <v>5658</v>
      </c>
      <c r="D3867" s="318" t="s">
        <v>643</v>
      </c>
      <c r="E3867" s="318">
        <v>620100</v>
      </c>
      <c r="F3867" s="349" t="s">
        <v>9437</v>
      </c>
      <c r="G3867" s="350" t="s">
        <v>9438</v>
      </c>
    </row>
    <row r="3868" spans="3:7" ht="14.5" x14ac:dyDescent="0.3">
      <c r="C3868" s="344" t="s">
        <v>5658</v>
      </c>
      <c r="D3868" s="318" t="s">
        <v>643</v>
      </c>
      <c r="E3868" s="318">
        <v>620100</v>
      </c>
      <c r="F3868" s="349" t="s">
        <v>9439</v>
      </c>
      <c r="G3868" s="350" t="s">
        <v>9440</v>
      </c>
    </row>
    <row r="3869" spans="3:7" ht="14.5" x14ac:dyDescent="0.3">
      <c r="C3869" s="344" t="s">
        <v>5658</v>
      </c>
      <c r="D3869" s="318" t="s">
        <v>643</v>
      </c>
      <c r="E3869" s="318">
        <v>620100</v>
      </c>
      <c r="F3869" s="349" t="s">
        <v>9441</v>
      </c>
      <c r="G3869" s="350" t="s">
        <v>9442</v>
      </c>
    </row>
    <row r="3870" spans="3:7" ht="14.5" x14ac:dyDescent="0.3">
      <c r="C3870" s="344" t="s">
        <v>5658</v>
      </c>
      <c r="D3870" s="318" t="s">
        <v>643</v>
      </c>
      <c r="E3870" s="318">
        <v>620100</v>
      </c>
      <c r="F3870" s="349" t="s">
        <v>9443</v>
      </c>
      <c r="G3870" s="350" t="s">
        <v>9444</v>
      </c>
    </row>
    <row r="3871" spans="3:7" ht="14.5" x14ac:dyDescent="0.3">
      <c r="C3871" s="344" t="s">
        <v>5658</v>
      </c>
      <c r="D3871" s="318" t="s">
        <v>643</v>
      </c>
      <c r="E3871" s="318">
        <v>620100</v>
      </c>
      <c r="F3871" s="349" t="s">
        <v>9445</v>
      </c>
      <c r="G3871" s="350" t="s">
        <v>9446</v>
      </c>
    </row>
    <row r="3872" spans="3:7" ht="14.5" x14ac:dyDescent="0.3">
      <c r="C3872" s="344" t="s">
        <v>5658</v>
      </c>
      <c r="D3872" s="318" t="s">
        <v>643</v>
      </c>
      <c r="E3872" s="318">
        <v>620100</v>
      </c>
      <c r="F3872" s="349" t="s">
        <v>9447</v>
      </c>
      <c r="G3872" s="350" t="s">
        <v>9448</v>
      </c>
    </row>
    <row r="3873" spans="3:7" ht="14.5" x14ac:dyDescent="0.3">
      <c r="C3873" s="344" t="s">
        <v>5658</v>
      </c>
      <c r="D3873" s="318" t="s">
        <v>643</v>
      </c>
      <c r="E3873" s="318">
        <v>620100</v>
      </c>
      <c r="F3873" s="349" t="s">
        <v>9449</v>
      </c>
      <c r="G3873" s="350" t="s">
        <v>9450</v>
      </c>
    </row>
    <row r="3874" spans="3:7" ht="14.5" x14ac:dyDescent="0.3">
      <c r="C3874" s="333" t="s">
        <v>4335</v>
      </c>
      <c r="D3874" s="334" t="s">
        <v>643</v>
      </c>
      <c r="E3874" s="335" t="s">
        <v>9451</v>
      </c>
      <c r="F3874" s="334"/>
      <c r="G3874" s="336" t="s">
        <v>9435</v>
      </c>
    </row>
    <row r="3875" spans="3:7" ht="14.5" x14ac:dyDescent="0.3">
      <c r="C3875" s="344" t="s">
        <v>5658</v>
      </c>
      <c r="D3875" s="318" t="s">
        <v>643</v>
      </c>
      <c r="E3875" s="318" t="s">
        <v>9451</v>
      </c>
      <c r="F3875" s="349">
        <v>620199000</v>
      </c>
      <c r="G3875" s="350" t="s">
        <v>9452</v>
      </c>
    </row>
    <row r="3876" spans="3:7" ht="14.5" x14ac:dyDescent="0.3">
      <c r="C3876" s="329" t="s">
        <v>4334</v>
      </c>
      <c r="D3876" s="330" t="s">
        <v>643</v>
      </c>
      <c r="E3876" s="331"/>
      <c r="F3876" s="330"/>
      <c r="G3876" s="332" t="s">
        <v>5518</v>
      </c>
    </row>
    <row r="3877" spans="3:7" ht="14.5" x14ac:dyDescent="0.3">
      <c r="C3877" s="333" t="s">
        <v>4335</v>
      </c>
      <c r="D3877" s="334" t="s">
        <v>643</v>
      </c>
      <c r="E3877" s="335" t="s">
        <v>9453</v>
      </c>
      <c r="F3877" s="334"/>
      <c r="G3877" s="336" t="s">
        <v>5518</v>
      </c>
    </row>
    <row r="3878" spans="3:7" ht="14.5" x14ac:dyDescent="0.3">
      <c r="C3878" s="344" t="s">
        <v>5658</v>
      </c>
      <c r="D3878" s="318" t="s">
        <v>643</v>
      </c>
      <c r="E3878" s="318">
        <v>620200</v>
      </c>
      <c r="F3878" s="349" t="s">
        <v>5522</v>
      </c>
      <c r="G3878" s="350" t="s">
        <v>5523</v>
      </c>
    </row>
    <row r="3879" spans="3:7" ht="14.5" x14ac:dyDescent="0.3">
      <c r="C3879" s="344" t="s">
        <v>5658</v>
      </c>
      <c r="D3879" s="318" t="s">
        <v>643</v>
      </c>
      <c r="E3879" s="318">
        <v>620200</v>
      </c>
      <c r="F3879" s="349" t="s">
        <v>9454</v>
      </c>
      <c r="G3879" s="350" t="s">
        <v>9455</v>
      </c>
    </row>
    <row r="3880" spans="3:7" ht="14.5" x14ac:dyDescent="0.3">
      <c r="C3880" s="344" t="s">
        <v>5658</v>
      </c>
      <c r="D3880" s="318" t="s">
        <v>643</v>
      </c>
      <c r="E3880" s="318">
        <v>620200</v>
      </c>
      <c r="F3880" s="349" t="s">
        <v>9456</v>
      </c>
      <c r="G3880" s="350" t="s">
        <v>9457</v>
      </c>
    </row>
    <row r="3881" spans="3:7" ht="14.5" x14ac:dyDescent="0.3">
      <c r="C3881" s="344" t="s">
        <v>5658</v>
      </c>
      <c r="D3881" s="318" t="s">
        <v>643</v>
      </c>
      <c r="E3881" s="318">
        <v>620200</v>
      </c>
      <c r="F3881" s="349" t="s">
        <v>9458</v>
      </c>
      <c r="G3881" s="350" t="s">
        <v>9459</v>
      </c>
    </row>
    <row r="3882" spans="3:7" ht="14.5" x14ac:dyDescent="0.3">
      <c r="C3882" s="333" t="s">
        <v>4335</v>
      </c>
      <c r="D3882" s="334" t="s">
        <v>643</v>
      </c>
      <c r="E3882" s="335" t="s">
        <v>9460</v>
      </c>
      <c r="F3882" s="334"/>
      <c r="G3882" s="336" t="s">
        <v>5518</v>
      </c>
    </row>
    <row r="3883" spans="3:7" ht="14.5" x14ac:dyDescent="0.3">
      <c r="C3883" s="344" t="s">
        <v>5658</v>
      </c>
      <c r="D3883" s="318" t="s">
        <v>643</v>
      </c>
      <c r="E3883" s="318" t="s">
        <v>9460</v>
      </c>
      <c r="F3883" s="349">
        <v>620299000</v>
      </c>
      <c r="G3883" s="350" t="s">
        <v>5518</v>
      </c>
    </row>
    <row r="3884" spans="3:7" ht="14.5" x14ac:dyDescent="0.3">
      <c r="C3884" s="329" t="s">
        <v>4334</v>
      </c>
      <c r="D3884" s="330" t="s">
        <v>643</v>
      </c>
      <c r="E3884" s="331"/>
      <c r="F3884" s="330"/>
      <c r="G3884" s="332" t="s">
        <v>9461</v>
      </c>
    </row>
    <row r="3885" spans="3:7" ht="14.5" x14ac:dyDescent="0.3">
      <c r="C3885" s="333" t="s">
        <v>4335</v>
      </c>
      <c r="D3885" s="334" t="s">
        <v>643</v>
      </c>
      <c r="E3885" s="335" t="s">
        <v>9462</v>
      </c>
      <c r="F3885" s="334"/>
      <c r="G3885" s="336" t="s">
        <v>9461</v>
      </c>
    </row>
    <row r="3886" spans="3:7" ht="14.5" x14ac:dyDescent="0.3">
      <c r="C3886" s="344" t="s">
        <v>5658</v>
      </c>
      <c r="D3886" s="318" t="s">
        <v>643</v>
      </c>
      <c r="E3886" s="318">
        <v>620900</v>
      </c>
      <c r="F3886" s="349" t="s">
        <v>9463</v>
      </c>
      <c r="G3886" s="350" t="s">
        <v>9464</v>
      </c>
    </row>
    <row r="3887" spans="3:7" ht="14.5" x14ac:dyDescent="0.3">
      <c r="C3887" s="344" t="s">
        <v>5658</v>
      </c>
      <c r="D3887" s="318" t="s">
        <v>643</v>
      </c>
      <c r="E3887" s="318">
        <v>620900</v>
      </c>
      <c r="F3887" s="349" t="s">
        <v>9465</v>
      </c>
      <c r="G3887" s="350" t="s">
        <v>9466</v>
      </c>
    </row>
    <row r="3888" spans="3:7" ht="14.5" x14ac:dyDescent="0.3">
      <c r="C3888" s="344" t="s">
        <v>5658</v>
      </c>
      <c r="D3888" s="318" t="s">
        <v>643</v>
      </c>
      <c r="E3888" s="318">
        <v>620900</v>
      </c>
      <c r="F3888" s="349" t="s">
        <v>9467</v>
      </c>
      <c r="G3888" s="350" t="s">
        <v>9468</v>
      </c>
    </row>
    <row r="3889" spans="3:7" ht="14.5" x14ac:dyDescent="0.3">
      <c r="C3889" s="333" t="s">
        <v>4335</v>
      </c>
      <c r="D3889" s="334" t="s">
        <v>643</v>
      </c>
      <c r="E3889" s="335" t="s">
        <v>9469</v>
      </c>
      <c r="F3889" s="334"/>
      <c r="G3889" s="336" t="s">
        <v>9461</v>
      </c>
    </row>
    <row r="3890" spans="3:7" ht="14.5" x14ac:dyDescent="0.3">
      <c r="C3890" s="344" t="s">
        <v>5658</v>
      </c>
      <c r="D3890" s="318" t="s">
        <v>643</v>
      </c>
      <c r="E3890" s="318" t="s">
        <v>9469</v>
      </c>
      <c r="F3890" s="349">
        <v>620999000</v>
      </c>
      <c r="G3890" s="350" t="s">
        <v>9470</v>
      </c>
    </row>
    <row r="3891" spans="3:7" ht="14.5" x14ac:dyDescent="0.3">
      <c r="C3891" s="322" t="s">
        <v>5654</v>
      </c>
      <c r="D3891" s="323" t="s">
        <v>643</v>
      </c>
      <c r="E3891" s="323"/>
      <c r="F3891" s="323"/>
      <c r="G3891" s="324" t="s">
        <v>9471</v>
      </c>
    </row>
    <row r="3892" spans="3:7" ht="14.5" x14ac:dyDescent="0.3">
      <c r="C3892" s="325" t="s">
        <v>5656</v>
      </c>
      <c r="D3892" s="326" t="s">
        <v>643</v>
      </c>
      <c r="E3892" s="327"/>
      <c r="F3892" s="326"/>
      <c r="G3892" s="328" t="s">
        <v>9472</v>
      </c>
    </row>
    <row r="3893" spans="3:7" ht="14.5" x14ac:dyDescent="0.3">
      <c r="C3893" s="329" t="s">
        <v>4334</v>
      </c>
      <c r="D3893" s="330" t="s">
        <v>643</v>
      </c>
      <c r="E3893" s="331"/>
      <c r="F3893" s="330"/>
      <c r="G3893" s="332" t="s">
        <v>9473</v>
      </c>
    </row>
    <row r="3894" spans="3:7" ht="14.5" x14ac:dyDescent="0.3">
      <c r="C3894" s="333" t="s">
        <v>4335</v>
      </c>
      <c r="D3894" s="334" t="s">
        <v>643</v>
      </c>
      <c r="E3894" s="335" t="s">
        <v>9474</v>
      </c>
      <c r="F3894" s="334"/>
      <c r="G3894" s="336" t="s">
        <v>9473</v>
      </c>
    </row>
    <row r="3895" spans="3:7" ht="14.5" x14ac:dyDescent="0.3">
      <c r="C3895" s="344" t="s">
        <v>5658</v>
      </c>
      <c r="D3895" s="318" t="s">
        <v>643</v>
      </c>
      <c r="E3895" s="318">
        <v>631100</v>
      </c>
      <c r="F3895" s="349" t="s">
        <v>9475</v>
      </c>
      <c r="G3895" s="350" t="s">
        <v>9476</v>
      </c>
    </row>
    <row r="3896" spans="3:7" ht="14.5" x14ac:dyDescent="0.3">
      <c r="C3896" s="344" t="s">
        <v>5658</v>
      </c>
      <c r="D3896" s="318" t="s">
        <v>643</v>
      </c>
      <c r="E3896" s="318">
        <v>631100</v>
      </c>
      <c r="F3896" s="349" t="s">
        <v>9477</v>
      </c>
      <c r="G3896" s="350" t="s">
        <v>9478</v>
      </c>
    </row>
    <row r="3897" spans="3:7" ht="14.5" x14ac:dyDescent="0.3">
      <c r="C3897" s="344" t="s">
        <v>5658</v>
      </c>
      <c r="D3897" s="318" t="s">
        <v>643</v>
      </c>
      <c r="E3897" s="318">
        <v>631100</v>
      </c>
      <c r="F3897" s="349" t="s">
        <v>9479</v>
      </c>
      <c r="G3897" s="350" t="s">
        <v>9480</v>
      </c>
    </row>
    <row r="3898" spans="3:7" ht="14.5" x14ac:dyDescent="0.3">
      <c r="C3898" s="344" t="s">
        <v>5658</v>
      </c>
      <c r="D3898" s="318" t="s">
        <v>643</v>
      </c>
      <c r="E3898" s="318">
        <v>631100</v>
      </c>
      <c r="F3898" s="349" t="s">
        <v>9481</v>
      </c>
      <c r="G3898" s="350" t="s">
        <v>9482</v>
      </c>
    </row>
    <row r="3899" spans="3:7" ht="14.5" x14ac:dyDescent="0.3">
      <c r="C3899" s="344" t="s">
        <v>5658</v>
      </c>
      <c r="D3899" s="318" t="s">
        <v>643</v>
      </c>
      <c r="E3899" s="318">
        <v>631100</v>
      </c>
      <c r="F3899" s="349" t="s">
        <v>9483</v>
      </c>
      <c r="G3899" s="350" t="s">
        <v>9484</v>
      </c>
    </row>
    <row r="3900" spans="3:7" ht="14.5" x14ac:dyDescent="0.3">
      <c r="C3900" s="344" t="s">
        <v>5658</v>
      </c>
      <c r="D3900" s="318" t="s">
        <v>643</v>
      </c>
      <c r="E3900" s="318">
        <v>631100</v>
      </c>
      <c r="F3900" s="349" t="s">
        <v>9485</v>
      </c>
      <c r="G3900" s="350" t="s">
        <v>9486</v>
      </c>
    </row>
    <row r="3901" spans="3:7" ht="14.5" x14ac:dyDescent="0.3">
      <c r="C3901" s="344" t="s">
        <v>5658</v>
      </c>
      <c r="D3901" s="318" t="s">
        <v>643</v>
      </c>
      <c r="E3901" s="318">
        <v>631100</v>
      </c>
      <c r="F3901" s="349" t="s">
        <v>9487</v>
      </c>
      <c r="G3901" s="350" t="s">
        <v>9488</v>
      </c>
    </row>
    <row r="3902" spans="3:7" ht="14.5" x14ac:dyDescent="0.3">
      <c r="C3902" s="344" t="s">
        <v>5658</v>
      </c>
      <c r="D3902" s="318" t="s">
        <v>643</v>
      </c>
      <c r="E3902" s="318">
        <v>631100</v>
      </c>
      <c r="F3902" s="349" t="s">
        <v>9489</v>
      </c>
      <c r="G3902" s="350" t="s">
        <v>9490</v>
      </c>
    </row>
    <row r="3903" spans="3:7" ht="14.5" x14ac:dyDescent="0.3">
      <c r="C3903" s="333" t="s">
        <v>4335</v>
      </c>
      <c r="D3903" s="334" t="s">
        <v>643</v>
      </c>
      <c r="E3903" s="335" t="s">
        <v>9491</v>
      </c>
      <c r="F3903" s="334"/>
      <c r="G3903" s="336" t="s">
        <v>9473</v>
      </c>
    </row>
    <row r="3904" spans="3:7" ht="14.5" x14ac:dyDescent="0.3">
      <c r="C3904" s="344" t="s">
        <v>5658</v>
      </c>
      <c r="D3904" s="318" t="s">
        <v>643</v>
      </c>
      <c r="E3904" s="318" t="s">
        <v>9491</v>
      </c>
      <c r="F3904" s="349">
        <v>631199000</v>
      </c>
      <c r="G3904" s="350" t="s">
        <v>9473</v>
      </c>
    </row>
    <row r="3905" spans="3:7" ht="14.5" x14ac:dyDescent="0.3">
      <c r="C3905" s="329" t="s">
        <v>4334</v>
      </c>
      <c r="D3905" s="330" t="s">
        <v>643</v>
      </c>
      <c r="E3905" s="331"/>
      <c r="F3905" s="330"/>
      <c r="G3905" s="332" t="s">
        <v>9492</v>
      </c>
    </row>
    <row r="3906" spans="3:7" ht="14.5" x14ac:dyDescent="0.3">
      <c r="C3906" s="333" t="s">
        <v>4335</v>
      </c>
      <c r="D3906" s="334" t="s">
        <v>643</v>
      </c>
      <c r="E3906" s="335" t="s">
        <v>9493</v>
      </c>
      <c r="F3906" s="334"/>
      <c r="G3906" s="336" t="s">
        <v>9492</v>
      </c>
    </row>
    <row r="3907" spans="3:7" ht="14.5" x14ac:dyDescent="0.3">
      <c r="C3907" s="344" t="s">
        <v>5658</v>
      </c>
      <c r="D3907" s="318" t="s">
        <v>643</v>
      </c>
      <c r="E3907" s="318">
        <v>631200</v>
      </c>
      <c r="F3907" s="349" t="s">
        <v>9494</v>
      </c>
      <c r="G3907" s="350" t="s">
        <v>9495</v>
      </c>
    </row>
    <row r="3908" spans="3:7" ht="14.5" x14ac:dyDescent="0.3">
      <c r="C3908" s="344" t="s">
        <v>5658</v>
      </c>
      <c r="D3908" s="318" t="s">
        <v>643</v>
      </c>
      <c r="E3908" s="318">
        <v>631200</v>
      </c>
      <c r="F3908" s="349" t="s">
        <v>9496</v>
      </c>
      <c r="G3908" s="350" t="s">
        <v>9497</v>
      </c>
    </row>
    <row r="3909" spans="3:7" ht="14.5" x14ac:dyDescent="0.3">
      <c r="C3909" s="344" t="s">
        <v>5658</v>
      </c>
      <c r="D3909" s="318" t="s">
        <v>643</v>
      </c>
      <c r="E3909" s="318">
        <v>631200</v>
      </c>
      <c r="F3909" s="349" t="s">
        <v>9498</v>
      </c>
      <c r="G3909" s="350" t="s">
        <v>9499</v>
      </c>
    </row>
    <row r="3910" spans="3:7" ht="14.5" x14ac:dyDescent="0.3">
      <c r="C3910" s="333" t="s">
        <v>4335</v>
      </c>
      <c r="D3910" s="334" t="s">
        <v>643</v>
      </c>
      <c r="E3910" s="335" t="s">
        <v>9500</v>
      </c>
      <c r="F3910" s="334"/>
      <c r="G3910" s="336" t="s">
        <v>9492</v>
      </c>
    </row>
    <row r="3911" spans="3:7" ht="14.5" x14ac:dyDescent="0.3">
      <c r="C3911" s="344" t="s">
        <v>5658</v>
      </c>
      <c r="D3911" s="318" t="s">
        <v>643</v>
      </c>
      <c r="E3911" s="318" t="s">
        <v>9500</v>
      </c>
      <c r="F3911" s="349">
        <v>631299000</v>
      </c>
      <c r="G3911" s="350" t="s">
        <v>9492</v>
      </c>
    </row>
    <row r="3912" spans="3:7" ht="14.5" x14ac:dyDescent="0.3">
      <c r="C3912" s="325" t="s">
        <v>5656</v>
      </c>
      <c r="D3912" s="326" t="s">
        <v>643</v>
      </c>
      <c r="E3912" s="327"/>
      <c r="F3912" s="326"/>
      <c r="G3912" s="328" t="s">
        <v>9501</v>
      </c>
    </row>
    <row r="3913" spans="3:7" ht="14.5" x14ac:dyDescent="0.3">
      <c r="C3913" s="329" t="s">
        <v>4334</v>
      </c>
      <c r="D3913" s="330" t="s">
        <v>643</v>
      </c>
      <c r="E3913" s="331"/>
      <c r="F3913" s="330"/>
      <c r="G3913" s="332" t="s">
        <v>9502</v>
      </c>
    </row>
    <row r="3914" spans="3:7" ht="14.5" x14ac:dyDescent="0.3">
      <c r="C3914" s="333" t="s">
        <v>4335</v>
      </c>
      <c r="D3914" s="334" t="s">
        <v>643</v>
      </c>
      <c r="E3914" s="335" t="s">
        <v>9503</v>
      </c>
      <c r="F3914" s="334"/>
      <c r="G3914" s="336" t="s">
        <v>9502</v>
      </c>
    </row>
    <row r="3915" spans="3:7" ht="14.5" x14ac:dyDescent="0.3">
      <c r="C3915" s="344" t="s">
        <v>5658</v>
      </c>
      <c r="D3915" s="318" t="s">
        <v>643</v>
      </c>
      <c r="E3915" s="318">
        <v>639100</v>
      </c>
      <c r="F3915" s="349">
        <v>639100000</v>
      </c>
      <c r="G3915" s="350" t="s">
        <v>9504</v>
      </c>
    </row>
    <row r="3916" spans="3:7" ht="14.5" x14ac:dyDescent="0.3">
      <c r="C3916" s="329" t="s">
        <v>4334</v>
      </c>
      <c r="D3916" s="330" t="s">
        <v>643</v>
      </c>
      <c r="E3916" s="331"/>
      <c r="F3916" s="330"/>
      <c r="G3916" s="332" t="s">
        <v>9505</v>
      </c>
    </row>
    <row r="3917" spans="3:7" ht="14.5" x14ac:dyDescent="0.3">
      <c r="C3917" s="333" t="s">
        <v>4335</v>
      </c>
      <c r="D3917" s="334" t="s">
        <v>643</v>
      </c>
      <c r="E3917" s="335" t="s">
        <v>9506</v>
      </c>
      <c r="F3917" s="334"/>
      <c r="G3917" s="336" t="s">
        <v>9505</v>
      </c>
    </row>
    <row r="3918" spans="3:7" ht="14.5" x14ac:dyDescent="0.3">
      <c r="C3918" s="344" t="s">
        <v>5658</v>
      </c>
      <c r="D3918" s="318" t="s">
        <v>643</v>
      </c>
      <c r="E3918" s="318">
        <v>639900</v>
      </c>
      <c r="F3918" s="349" t="s">
        <v>9507</v>
      </c>
      <c r="G3918" s="350" t="s">
        <v>9508</v>
      </c>
    </row>
    <row r="3919" spans="3:7" ht="14.5" x14ac:dyDescent="0.3">
      <c r="C3919" s="344" t="s">
        <v>5658</v>
      </c>
      <c r="D3919" s="318" t="s">
        <v>643</v>
      </c>
      <c r="E3919" s="318">
        <v>639900</v>
      </c>
      <c r="F3919" s="349" t="s">
        <v>9509</v>
      </c>
      <c r="G3919" s="350" t="s">
        <v>9510</v>
      </c>
    </row>
    <row r="3920" spans="3:7" ht="14.5" x14ac:dyDescent="0.3">
      <c r="C3920" s="344" t="s">
        <v>5658</v>
      </c>
      <c r="D3920" s="318" t="s">
        <v>643</v>
      </c>
      <c r="E3920" s="318">
        <v>639900</v>
      </c>
      <c r="F3920" s="349" t="s">
        <v>9511</v>
      </c>
      <c r="G3920" s="350" t="s">
        <v>9512</v>
      </c>
    </row>
    <row r="3921" spans="3:7" ht="14.5" x14ac:dyDescent="0.3">
      <c r="C3921" s="344" t="s">
        <v>5658</v>
      </c>
      <c r="D3921" s="318" t="s">
        <v>643</v>
      </c>
      <c r="E3921" s="318">
        <v>639900</v>
      </c>
      <c r="F3921" s="349" t="s">
        <v>5556</v>
      </c>
      <c r="G3921" s="350" t="s">
        <v>9513</v>
      </c>
    </row>
    <row r="3922" spans="3:7" ht="14.5" x14ac:dyDescent="0.3">
      <c r="C3922" s="319" t="s">
        <v>5652</v>
      </c>
      <c r="D3922" s="320" t="s">
        <v>659</v>
      </c>
      <c r="E3922" s="320"/>
      <c r="F3922" s="320"/>
      <c r="G3922" s="321" t="s">
        <v>9514</v>
      </c>
    </row>
    <row r="3923" spans="3:7" ht="14.5" x14ac:dyDescent="0.3">
      <c r="C3923" s="322" t="s">
        <v>5654</v>
      </c>
      <c r="D3923" s="323" t="s">
        <v>659</v>
      </c>
      <c r="E3923" s="323"/>
      <c r="F3923" s="323"/>
      <c r="G3923" s="324" t="s">
        <v>9515</v>
      </c>
    </row>
    <row r="3924" spans="3:7" ht="14.5" x14ac:dyDescent="0.3">
      <c r="C3924" s="325" t="s">
        <v>5656</v>
      </c>
      <c r="D3924" s="326" t="s">
        <v>659</v>
      </c>
      <c r="E3924" s="327"/>
      <c r="F3924" s="326"/>
      <c r="G3924" s="328" t="s">
        <v>9516</v>
      </c>
    </row>
    <row r="3925" spans="3:7" ht="14.5" x14ac:dyDescent="0.3">
      <c r="C3925" s="329" t="s">
        <v>4334</v>
      </c>
      <c r="D3925" s="330" t="s">
        <v>659</v>
      </c>
      <c r="E3925" s="331"/>
      <c r="F3925" s="330"/>
      <c r="G3925" s="332" t="s">
        <v>9517</v>
      </c>
    </row>
    <row r="3926" spans="3:7" ht="14.5" x14ac:dyDescent="0.3">
      <c r="C3926" s="333" t="s">
        <v>4335</v>
      </c>
      <c r="D3926" s="334" t="s">
        <v>659</v>
      </c>
      <c r="E3926" s="335">
        <v>641100</v>
      </c>
      <c r="F3926" s="334"/>
      <c r="G3926" s="336" t="s">
        <v>9518</v>
      </c>
    </row>
    <row r="3927" spans="3:7" ht="14.5" x14ac:dyDescent="0.3">
      <c r="C3927" s="344" t="s">
        <v>5658</v>
      </c>
      <c r="D3927" s="318" t="s">
        <v>659</v>
      </c>
      <c r="E3927" s="318">
        <v>641100</v>
      </c>
      <c r="F3927" s="349" t="s">
        <v>9519</v>
      </c>
      <c r="G3927" s="350" t="s">
        <v>9517</v>
      </c>
    </row>
    <row r="3928" spans="3:7" ht="14.5" x14ac:dyDescent="0.3">
      <c r="C3928" s="329" t="s">
        <v>4334</v>
      </c>
      <c r="D3928" s="330" t="s">
        <v>659</v>
      </c>
      <c r="E3928" s="331"/>
      <c r="F3928" s="330"/>
      <c r="G3928" s="332" t="s">
        <v>5265</v>
      </c>
    </row>
    <row r="3929" spans="3:7" ht="14.5" x14ac:dyDescent="0.3">
      <c r="C3929" s="333" t="s">
        <v>4335</v>
      </c>
      <c r="D3929" s="334" t="s">
        <v>659</v>
      </c>
      <c r="E3929" s="335" t="s">
        <v>9520</v>
      </c>
      <c r="F3929" s="334"/>
      <c r="G3929" s="336" t="s">
        <v>5265</v>
      </c>
    </row>
    <row r="3930" spans="3:7" ht="14.5" x14ac:dyDescent="0.3">
      <c r="C3930" s="344" t="s">
        <v>5658</v>
      </c>
      <c r="D3930" s="318" t="s">
        <v>659</v>
      </c>
      <c r="E3930" s="318">
        <v>641900</v>
      </c>
      <c r="F3930" s="349">
        <v>641900001</v>
      </c>
      <c r="G3930" s="350" t="s">
        <v>5258</v>
      </c>
    </row>
    <row r="3931" spans="3:7" ht="14.5" x14ac:dyDescent="0.3">
      <c r="C3931" s="344" t="s">
        <v>5658</v>
      </c>
      <c r="D3931" s="318" t="s">
        <v>659</v>
      </c>
      <c r="E3931" s="318">
        <v>641900</v>
      </c>
      <c r="F3931" s="349" t="s">
        <v>5259</v>
      </c>
      <c r="G3931" s="350" t="s">
        <v>9521</v>
      </c>
    </row>
    <row r="3932" spans="3:7" ht="14.5" x14ac:dyDescent="0.3">
      <c r="C3932" s="344" t="s">
        <v>5658</v>
      </c>
      <c r="D3932" s="318" t="s">
        <v>659</v>
      </c>
      <c r="E3932" s="318">
        <v>641900</v>
      </c>
      <c r="F3932" s="349" t="s">
        <v>5261</v>
      </c>
      <c r="G3932" s="350" t="s">
        <v>5262</v>
      </c>
    </row>
    <row r="3933" spans="3:7" ht="14.5" x14ac:dyDescent="0.3">
      <c r="C3933" s="344" t="s">
        <v>5658</v>
      </c>
      <c r="D3933" s="318" t="s">
        <v>659</v>
      </c>
      <c r="E3933" s="318">
        <v>641900</v>
      </c>
      <c r="F3933" s="349" t="s">
        <v>5263</v>
      </c>
      <c r="G3933" s="350" t="s">
        <v>5264</v>
      </c>
    </row>
    <row r="3934" spans="3:7" ht="14.5" x14ac:dyDescent="0.3">
      <c r="C3934" s="344" t="s">
        <v>5658</v>
      </c>
      <c r="D3934" s="318" t="s">
        <v>659</v>
      </c>
      <c r="E3934" s="318">
        <v>641900</v>
      </c>
      <c r="F3934" s="349">
        <v>641900005</v>
      </c>
      <c r="G3934" s="351" t="s">
        <v>9522</v>
      </c>
    </row>
    <row r="3935" spans="3:7" ht="14.5" x14ac:dyDescent="0.3">
      <c r="C3935" s="333" t="s">
        <v>4335</v>
      </c>
      <c r="D3935" s="334" t="s">
        <v>659</v>
      </c>
      <c r="E3935" s="335" t="s">
        <v>9523</v>
      </c>
      <c r="F3935" s="334"/>
      <c r="G3935" s="336" t="s">
        <v>5265</v>
      </c>
    </row>
    <row r="3936" spans="3:7" ht="14.5" x14ac:dyDescent="0.3">
      <c r="C3936" s="344" t="s">
        <v>5658</v>
      </c>
      <c r="D3936" s="318" t="s">
        <v>659</v>
      </c>
      <c r="E3936" s="318">
        <v>641999</v>
      </c>
      <c r="F3936" s="349">
        <v>641999000</v>
      </c>
      <c r="G3936" s="350" t="s">
        <v>5265</v>
      </c>
    </row>
    <row r="3937" spans="3:7" ht="14.5" x14ac:dyDescent="0.3">
      <c r="C3937" s="325" t="s">
        <v>5656</v>
      </c>
      <c r="D3937" s="326" t="s">
        <v>659</v>
      </c>
      <c r="E3937" s="327"/>
      <c r="F3937" s="326"/>
      <c r="G3937" s="328" t="s">
        <v>9524</v>
      </c>
    </row>
    <row r="3938" spans="3:7" ht="14.5" x14ac:dyDescent="0.3">
      <c r="C3938" s="329" t="s">
        <v>4334</v>
      </c>
      <c r="D3938" s="330" t="s">
        <v>659</v>
      </c>
      <c r="E3938" s="331"/>
      <c r="F3938" s="330"/>
      <c r="G3938" s="332" t="s">
        <v>9524</v>
      </c>
    </row>
    <row r="3939" spans="3:7" ht="14.5" x14ac:dyDescent="0.3">
      <c r="C3939" s="333" t="s">
        <v>4335</v>
      </c>
      <c r="D3939" s="334" t="s">
        <v>659</v>
      </c>
      <c r="E3939" s="335">
        <v>642000</v>
      </c>
      <c r="F3939" s="334"/>
      <c r="G3939" s="336" t="s">
        <v>9524</v>
      </c>
    </row>
    <row r="3940" spans="3:7" ht="14.5" x14ac:dyDescent="0.3">
      <c r="C3940" s="344" t="s">
        <v>5658</v>
      </c>
      <c r="D3940" s="318" t="s">
        <v>659</v>
      </c>
      <c r="E3940" s="318">
        <v>642000</v>
      </c>
      <c r="F3940" s="349" t="s">
        <v>5266</v>
      </c>
      <c r="G3940" s="350" t="s">
        <v>5267</v>
      </c>
    </row>
    <row r="3941" spans="3:7" ht="14.5" x14ac:dyDescent="0.3">
      <c r="C3941" s="325" t="s">
        <v>5656</v>
      </c>
      <c r="D3941" s="326" t="s">
        <v>659</v>
      </c>
      <c r="E3941" s="327"/>
      <c r="F3941" s="326"/>
      <c r="G3941" s="328" t="s">
        <v>5293</v>
      </c>
    </row>
    <row r="3942" spans="3:7" ht="14.5" x14ac:dyDescent="0.3">
      <c r="C3942" s="329" t="s">
        <v>4334</v>
      </c>
      <c r="D3942" s="330" t="s">
        <v>659</v>
      </c>
      <c r="E3942" s="331"/>
      <c r="F3942" s="330"/>
      <c r="G3942" s="332" t="s">
        <v>5293</v>
      </c>
    </row>
    <row r="3943" spans="3:7" ht="14.5" x14ac:dyDescent="0.3">
      <c r="C3943" s="333" t="s">
        <v>4335</v>
      </c>
      <c r="D3943" s="334" t="s">
        <v>659</v>
      </c>
      <c r="E3943" s="335" t="s">
        <v>9525</v>
      </c>
      <c r="F3943" s="334"/>
      <c r="G3943" s="336" t="s">
        <v>5293</v>
      </c>
    </row>
    <row r="3944" spans="3:7" ht="14.5" x14ac:dyDescent="0.3">
      <c r="C3944" s="344" t="s">
        <v>5658</v>
      </c>
      <c r="D3944" s="318" t="s">
        <v>659</v>
      </c>
      <c r="E3944" s="318">
        <v>643000</v>
      </c>
      <c r="F3944" s="349" t="s">
        <v>5268</v>
      </c>
      <c r="G3944" s="350" t="s">
        <v>5269</v>
      </c>
    </row>
    <row r="3945" spans="3:7" ht="14.5" x14ac:dyDescent="0.3">
      <c r="C3945" s="344" t="s">
        <v>5658</v>
      </c>
      <c r="D3945" s="318" t="s">
        <v>659</v>
      </c>
      <c r="E3945" s="318">
        <v>643000</v>
      </c>
      <c r="F3945" s="349" t="s">
        <v>5270</v>
      </c>
      <c r="G3945" s="350" t="s">
        <v>9526</v>
      </c>
    </row>
    <row r="3946" spans="3:7" ht="14.5" x14ac:dyDescent="0.3">
      <c r="C3946" s="344" t="s">
        <v>5658</v>
      </c>
      <c r="D3946" s="318" t="s">
        <v>659</v>
      </c>
      <c r="E3946" s="318">
        <v>643000</v>
      </c>
      <c r="F3946" s="349" t="s">
        <v>5272</v>
      </c>
      <c r="G3946" s="350" t="s">
        <v>5273</v>
      </c>
    </row>
    <row r="3947" spans="3:7" ht="14.5" x14ac:dyDescent="0.3">
      <c r="C3947" s="344" t="s">
        <v>5658</v>
      </c>
      <c r="D3947" s="318" t="s">
        <v>659</v>
      </c>
      <c r="E3947" s="318">
        <v>643000</v>
      </c>
      <c r="F3947" s="349" t="s">
        <v>5274</v>
      </c>
      <c r="G3947" s="350" t="s">
        <v>5275</v>
      </c>
    </row>
    <row r="3948" spans="3:7" ht="14.5" x14ac:dyDescent="0.3">
      <c r="C3948" s="333" t="s">
        <v>4335</v>
      </c>
      <c r="D3948" s="334" t="s">
        <v>659</v>
      </c>
      <c r="E3948" s="335" t="s">
        <v>9527</v>
      </c>
      <c r="F3948" s="334"/>
      <c r="G3948" s="336" t="s">
        <v>5293</v>
      </c>
    </row>
    <row r="3949" spans="3:7" ht="14.5" x14ac:dyDescent="0.3">
      <c r="C3949" s="344" t="s">
        <v>5658</v>
      </c>
      <c r="D3949" s="318" t="s">
        <v>659</v>
      </c>
      <c r="E3949" s="318" t="s">
        <v>9527</v>
      </c>
      <c r="F3949" s="349">
        <v>643099000</v>
      </c>
      <c r="G3949" s="350" t="s">
        <v>5293</v>
      </c>
    </row>
    <row r="3950" spans="3:7" ht="14.5" x14ac:dyDescent="0.3">
      <c r="C3950" s="325" t="s">
        <v>5656</v>
      </c>
      <c r="D3950" s="326" t="s">
        <v>659</v>
      </c>
      <c r="E3950" s="327"/>
      <c r="F3950" s="326"/>
      <c r="G3950" s="328" t="s">
        <v>9528</v>
      </c>
    </row>
    <row r="3951" spans="3:7" ht="14.5" x14ac:dyDescent="0.3">
      <c r="C3951" s="329" t="s">
        <v>4334</v>
      </c>
      <c r="D3951" s="330" t="s">
        <v>659</v>
      </c>
      <c r="E3951" s="331"/>
      <c r="F3951" s="330"/>
      <c r="G3951" s="332" t="s">
        <v>9529</v>
      </c>
    </row>
    <row r="3952" spans="3:7" ht="14.5" x14ac:dyDescent="0.3">
      <c r="C3952" s="333" t="s">
        <v>4335</v>
      </c>
      <c r="D3952" s="334" t="s">
        <v>659</v>
      </c>
      <c r="E3952" s="335" t="s">
        <v>9530</v>
      </c>
      <c r="F3952" s="334"/>
      <c r="G3952" s="336" t="s">
        <v>9529</v>
      </c>
    </row>
    <row r="3953" spans="3:7" ht="14.5" x14ac:dyDescent="0.3">
      <c r="C3953" s="344" t="s">
        <v>5658</v>
      </c>
      <c r="D3953" s="318" t="s">
        <v>659</v>
      </c>
      <c r="E3953" s="318">
        <v>649100</v>
      </c>
      <c r="F3953" s="349" t="s">
        <v>5276</v>
      </c>
      <c r="G3953" s="350" t="s">
        <v>5277</v>
      </c>
    </row>
    <row r="3954" spans="3:7" ht="14.5" x14ac:dyDescent="0.3">
      <c r="C3954" s="329" t="s">
        <v>4334</v>
      </c>
      <c r="D3954" s="330" t="s">
        <v>659</v>
      </c>
      <c r="E3954" s="331"/>
      <c r="F3954" s="330"/>
      <c r="G3954" s="332" t="s">
        <v>9531</v>
      </c>
    </row>
    <row r="3955" spans="3:7" ht="14.5" x14ac:dyDescent="0.3">
      <c r="C3955" s="333" t="s">
        <v>4335</v>
      </c>
      <c r="D3955" s="334" t="s">
        <v>659</v>
      </c>
      <c r="E3955" s="335" t="s">
        <v>9532</v>
      </c>
      <c r="F3955" s="334"/>
      <c r="G3955" s="336" t="s">
        <v>9531</v>
      </c>
    </row>
    <row r="3956" spans="3:7" ht="14.5" x14ac:dyDescent="0.3">
      <c r="C3956" s="344" t="s">
        <v>5658</v>
      </c>
      <c r="D3956" s="318" t="s">
        <v>659</v>
      </c>
      <c r="E3956" s="318">
        <v>649200</v>
      </c>
      <c r="F3956" s="349" t="s">
        <v>9533</v>
      </c>
      <c r="G3956" s="350" t="s">
        <v>9534</v>
      </c>
    </row>
    <row r="3957" spans="3:7" ht="14.5" x14ac:dyDescent="0.3">
      <c r="C3957" s="344" t="s">
        <v>5658</v>
      </c>
      <c r="D3957" s="318" t="s">
        <v>659</v>
      </c>
      <c r="E3957" s="318">
        <v>649200</v>
      </c>
      <c r="F3957" s="349" t="s">
        <v>9535</v>
      </c>
      <c r="G3957" s="350" t="s">
        <v>9536</v>
      </c>
    </row>
    <row r="3958" spans="3:7" ht="14.5" x14ac:dyDescent="0.3">
      <c r="C3958" s="344" t="s">
        <v>5658</v>
      </c>
      <c r="D3958" s="318" t="s">
        <v>659</v>
      </c>
      <c r="E3958" s="318">
        <v>649200</v>
      </c>
      <c r="F3958" s="349" t="s">
        <v>9537</v>
      </c>
      <c r="G3958" s="350" t="s">
        <v>9538</v>
      </c>
    </row>
    <row r="3959" spans="3:7" ht="14.5" x14ac:dyDescent="0.3">
      <c r="C3959" s="333" t="s">
        <v>4335</v>
      </c>
      <c r="D3959" s="334" t="s">
        <v>659</v>
      </c>
      <c r="E3959" s="335" t="s">
        <v>9539</v>
      </c>
      <c r="F3959" s="334"/>
      <c r="G3959" s="336" t="s">
        <v>9531</v>
      </c>
    </row>
    <row r="3960" spans="3:7" ht="14.5" x14ac:dyDescent="0.3">
      <c r="C3960" s="344" t="s">
        <v>5658</v>
      </c>
      <c r="D3960" s="318" t="s">
        <v>659</v>
      </c>
      <c r="E3960" s="318" t="s">
        <v>9539</v>
      </c>
      <c r="F3960" s="349">
        <v>649299000</v>
      </c>
      <c r="G3960" s="350" t="s">
        <v>9540</v>
      </c>
    </row>
    <row r="3961" spans="3:7" ht="14.5" x14ac:dyDescent="0.3">
      <c r="C3961" s="329" t="s">
        <v>4334</v>
      </c>
      <c r="D3961" s="330" t="s">
        <v>659</v>
      </c>
      <c r="E3961" s="331"/>
      <c r="F3961" s="330"/>
      <c r="G3961" s="332" t="s">
        <v>5256</v>
      </c>
    </row>
    <row r="3962" spans="3:7" ht="14.5" x14ac:dyDescent="0.3">
      <c r="C3962" s="333" t="s">
        <v>4335</v>
      </c>
      <c r="D3962" s="334" t="s">
        <v>659</v>
      </c>
      <c r="E3962" s="335" t="s">
        <v>9541</v>
      </c>
      <c r="F3962" s="334"/>
      <c r="G3962" s="336" t="s">
        <v>5256</v>
      </c>
    </row>
    <row r="3963" spans="3:7" ht="14.5" x14ac:dyDescent="0.3">
      <c r="C3963" s="344" t="s">
        <v>5658</v>
      </c>
      <c r="D3963" s="318" t="s">
        <v>659</v>
      </c>
      <c r="E3963" s="318">
        <v>649900</v>
      </c>
      <c r="F3963" s="349" t="s">
        <v>9542</v>
      </c>
      <c r="G3963" s="350" t="s">
        <v>9543</v>
      </c>
    </row>
    <row r="3964" spans="3:7" ht="14.5" x14ac:dyDescent="0.3">
      <c r="C3964" s="344" t="s">
        <v>5658</v>
      </c>
      <c r="D3964" s="318" t="s">
        <v>659</v>
      </c>
      <c r="E3964" s="318">
        <v>649900</v>
      </c>
      <c r="F3964" s="349" t="s">
        <v>9544</v>
      </c>
      <c r="G3964" s="350" t="s">
        <v>9545</v>
      </c>
    </row>
    <row r="3965" spans="3:7" ht="14.5" x14ac:dyDescent="0.3">
      <c r="C3965" s="344" t="s">
        <v>5658</v>
      </c>
      <c r="D3965" s="318" t="s">
        <v>659</v>
      </c>
      <c r="E3965" s="318">
        <v>649900</v>
      </c>
      <c r="F3965" s="349" t="s">
        <v>9546</v>
      </c>
      <c r="G3965" s="350" t="s">
        <v>9547</v>
      </c>
    </row>
    <row r="3966" spans="3:7" ht="14.5" x14ac:dyDescent="0.3">
      <c r="C3966" s="344" t="s">
        <v>5658</v>
      </c>
      <c r="D3966" s="318" t="s">
        <v>659</v>
      </c>
      <c r="E3966" s="318">
        <v>649900</v>
      </c>
      <c r="F3966" s="349" t="s">
        <v>9548</v>
      </c>
      <c r="G3966" s="350" t="s">
        <v>9549</v>
      </c>
    </row>
    <row r="3967" spans="3:7" ht="14.5" x14ac:dyDescent="0.3">
      <c r="C3967" s="333" t="s">
        <v>4335</v>
      </c>
      <c r="D3967" s="334" t="s">
        <v>659</v>
      </c>
      <c r="E3967" s="335" t="s">
        <v>9550</v>
      </c>
      <c r="F3967" s="334"/>
      <c r="G3967" s="336" t="s">
        <v>5256</v>
      </c>
    </row>
    <row r="3968" spans="3:7" ht="14.5" x14ac:dyDescent="0.3">
      <c r="C3968" s="344" t="s">
        <v>5658</v>
      </c>
      <c r="D3968" s="318" t="s">
        <v>659</v>
      </c>
      <c r="E3968" s="318" t="s">
        <v>9550</v>
      </c>
      <c r="F3968" s="349">
        <v>649999000</v>
      </c>
      <c r="G3968" s="350" t="s">
        <v>9551</v>
      </c>
    </row>
    <row r="3969" spans="3:7" ht="14.5" x14ac:dyDescent="0.3">
      <c r="C3969" s="322" t="s">
        <v>5654</v>
      </c>
      <c r="D3969" s="323" t="s">
        <v>659</v>
      </c>
      <c r="E3969" s="323"/>
      <c r="F3969" s="323"/>
      <c r="G3969" s="324" t="s">
        <v>9552</v>
      </c>
    </row>
    <row r="3970" spans="3:7" ht="14.5" x14ac:dyDescent="0.3">
      <c r="C3970" s="325" t="s">
        <v>5656</v>
      </c>
      <c r="D3970" s="326" t="s">
        <v>659</v>
      </c>
      <c r="E3970" s="327"/>
      <c r="F3970" s="326"/>
      <c r="G3970" s="328" t="s">
        <v>9553</v>
      </c>
    </row>
    <row r="3971" spans="3:7" ht="14.5" x14ac:dyDescent="0.3">
      <c r="C3971" s="329" t="s">
        <v>4334</v>
      </c>
      <c r="D3971" s="330" t="s">
        <v>659</v>
      </c>
      <c r="E3971" s="331"/>
      <c r="F3971" s="330"/>
      <c r="G3971" s="332" t="s">
        <v>9554</v>
      </c>
    </row>
    <row r="3972" spans="3:7" ht="14.5" x14ac:dyDescent="0.3">
      <c r="C3972" s="333" t="s">
        <v>4335</v>
      </c>
      <c r="D3972" s="334" t="s">
        <v>659</v>
      </c>
      <c r="E3972" s="335">
        <v>651100</v>
      </c>
      <c r="F3972" s="334"/>
      <c r="G3972" s="336" t="s">
        <v>9554</v>
      </c>
    </row>
    <row r="3973" spans="3:7" ht="14.5" x14ac:dyDescent="0.3">
      <c r="C3973" s="344" t="s">
        <v>5658</v>
      </c>
      <c r="D3973" s="318" t="s">
        <v>659</v>
      </c>
      <c r="E3973" s="318">
        <v>651100</v>
      </c>
      <c r="F3973" s="349" t="s">
        <v>9555</v>
      </c>
      <c r="G3973" s="350" t="s">
        <v>9556</v>
      </c>
    </row>
    <row r="3974" spans="3:7" ht="14.5" x14ac:dyDescent="0.3">
      <c r="C3974" s="329" t="s">
        <v>4334</v>
      </c>
      <c r="D3974" s="330" t="s">
        <v>659</v>
      </c>
      <c r="E3974" s="331"/>
      <c r="F3974" s="330"/>
      <c r="G3974" s="332" t="s">
        <v>5290</v>
      </c>
    </row>
    <row r="3975" spans="3:7" ht="14.5" x14ac:dyDescent="0.3">
      <c r="C3975" s="333" t="s">
        <v>4335</v>
      </c>
      <c r="D3975" s="334" t="s">
        <v>659</v>
      </c>
      <c r="E3975" s="335" t="s">
        <v>9557</v>
      </c>
      <c r="F3975" s="334"/>
      <c r="G3975" s="336" t="s">
        <v>5290</v>
      </c>
    </row>
    <row r="3976" spans="3:7" ht="14.5" x14ac:dyDescent="0.3">
      <c r="C3976" s="344" t="s">
        <v>5658</v>
      </c>
      <c r="D3976" s="318" t="s">
        <v>659</v>
      </c>
      <c r="E3976" s="318">
        <v>651200</v>
      </c>
      <c r="F3976" s="349" t="s">
        <v>5278</v>
      </c>
      <c r="G3976" s="350" t="s">
        <v>5279</v>
      </c>
    </row>
    <row r="3977" spans="3:7" ht="14.5" x14ac:dyDescent="0.3">
      <c r="C3977" s="344" t="s">
        <v>5658</v>
      </c>
      <c r="D3977" s="318" t="s">
        <v>659</v>
      </c>
      <c r="E3977" s="318">
        <v>651200</v>
      </c>
      <c r="F3977" s="349" t="s">
        <v>5280</v>
      </c>
      <c r="G3977" s="350" t="s">
        <v>5281</v>
      </c>
    </row>
    <row r="3978" spans="3:7" ht="14.5" x14ac:dyDescent="0.3">
      <c r="C3978" s="344" t="s">
        <v>5658</v>
      </c>
      <c r="D3978" s="318" t="s">
        <v>659</v>
      </c>
      <c r="E3978" s="318">
        <v>651200</v>
      </c>
      <c r="F3978" s="349" t="s">
        <v>5282</v>
      </c>
      <c r="G3978" s="350" t="s">
        <v>5283</v>
      </c>
    </row>
    <row r="3979" spans="3:7" ht="14.5" x14ac:dyDescent="0.3">
      <c r="C3979" s="344" t="s">
        <v>5658</v>
      </c>
      <c r="D3979" s="318" t="s">
        <v>659</v>
      </c>
      <c r="E3979" s="318">
        <v>651200</v>
      </c>
      <c r="F3979" s="349" t="s">
        <v>5284</v>
      </c>
      <c r="G3979" s="350" t="s">
        <v>5285</v>
      </c>
    </row>
    <row r="3980" spans="3:7" ht="14.5" x14ac:dyDescent="0.3">
      <c r="C3980" s="344" t="s">
        <v>5658</v>
      </c>
      <c r="D3980" s="318" t="s">
        <v>659</v>
      </c>
      <c r="E3980" s="318">
        <v>651200</v>
      </c>
      <c r="F3980" s="349" t="s">
        <v>5286</v>
      </c>
      <c r="G3980" s="350" t="s">
        <v>5287</v>
      </c>
    </row>
    <row r="3981" spans="3:7" ht="14.5" x14ac:dyDescent="0.3">
      <c r="C3981" s="344" t="s">
        <v>5658</v>
      </c>
      <c r="D3981" s="318" t="s">
        <v>659</v>
      </c>
      <c r="E3981" s="318">
        <v>651200</v>
      </c>
      <c r="F3981" s="349" t="s">
        <v>5288</v>
      </c>
      <c r="G3981" s="350" t="s">
        <v>5289</v>
      </c>
    </row>
    <row r="3982" spans="3:7" ht="14.5" x14ac:dyDescent="0.3">
      <c r="C3982" s="333" t="s">
        <v>4335</v>
      </c>
      <c r="D3982" s="334" t="s">
        <v>659</v>
      </c>
      <c r="E3982" s="335" t="s">
        <v>9558</v>
      </c>
      <c r="F3982" s="334"/>
      <c r="G3982" s="336" t="s">
        <v>5290</v>
      </c>
    </row>
    <row r="3983" spans="3:7" ht="14.5" x14ac:dyDescent="0.3">
      <c r="C3983" s="344" t="s">
        <v>5658</v>
      </c>
      <c r="D3983" s="318" t="s">
        <v>659</v>
      </c>
      <c r="E3983" s="318" t="s">
        <v>9558</v>
      </c>
      <c r="F3983" s="349">
        <v>651299000</v>
      </c>
      <c r="G3983" s="350" t="s">
        <v>5290</v>
      </c>
    </row>
    <row r="3984" spans="3:7" ht="14.5" x14ac:dyDescent="0.3">
      <c r="C3984" s="325" t="s">
        <v>5656</v>
      </c>
      <c r="D3984" s="326" t="s">
        <v>659</v>
      </c>
      <c r="E3984" s="327"/>
      <c r="F3984" s="326"/>
      <c r="G3984" s="328" t="s">
        <v>5292</v>
      </c>
    </row>
    <row r="3985" spans="3:7" ht="14.5" x14ac:dyDescent="0.3">
      <c r="C3985" s="329" t="s">
        <v>4334</v>
      </c>
      <c r="D3985" s="330" t="s">
        <v>659</v>
      </c>
      <c r="E3985" s="331"/>
      <c r="F3985" s="330"/>
      <c r="G3985" s="332" t="s">
        <v>5292</v>
      </c>
    </row>
    <row r="3986" spans="3:7" ht="14.5" x14ac:dyDescent="0.3">
      <c r="C3986" s="333" t="s">
        <v>4335</v>
      </c>
      <c r="D3986" s="334" t="s">
        <v>659</v>
      </c>
      <c r="E3986" s="335">
        <v>652000</v>
      </c>
      <c r="F3986" s="334"/>
      <c r="G3986" s="336" t="s">
        <v>5292</v>
      </c>
    </row>
    <row r="3987" spans="3:7" ht="14.5" x14ac:dyDescent="0.3">
      <c r="C3987" s="344" t="s">
        <v>5658</v>
      </c>
      <c r="D3987" s="318" t="s">
        <v>659</v>
      </c>
      <c r="E3987" s="318">
        <v>652000</v>
      </c>
      <c r="F3987" s="349" t="s">
        <v>5291</v>
      </c>
      <c r="G3987" s="350" t="s">
        <v>5292</v>
      </c>
    </row>
    <row r="3988" spans="3:7" ht="14.5" x14ac:dyDescent="0.3">
      <c r="C3988" s="325" t="s">
        <v>5656</v>
      </c>
      <c r="D3988" s="326" t="s">
        <v>659</v>
      </c>
      <c r="E3988" s="327"/>
      <c r="F3988" s="326"/>
      <c r="G3988" s="328" t="s">
        <v>5296</v>
      </c>
    </row>
    <row r="3989" spans="3:7" ht="14.5" x14ac:dyDescent="0.3">
      <c r="C3989" s="329" t="s">
        <v>4334</v>
      </c>
      <c r="D3989" s="330" t="s">
        <v>659</v>
      </c>
      <c r="E3989" s="331"/>
      <c r="F3989" s="330"/>
      <c r="G3989" s="332" t="s">
        <v>5296</v>
      </c>
    </row>
    <row r="3990" spans="3:7" ht="14.5" x14ac:dyDescent="0.3">
      <c r="C3990" s="333" t="s">
        <v>4335</v>
      </c>
      <c r="D3990" s="334" t="s">
        <v>659</v>
      </c>
      <c r="E3990" s="335" t="s">
        <v>9559</v>
      </c>
      <c r="F3990" s="334"/>
      <c r="G3990" s="336" t="s">
        <v>5296</v>
      </c>
    </row>
    <row r="3991" spans="3:7" ht="14.5" x14ac:dyDescent="0.3">
      <c r="C3991" s="344" t="s">
        <v>5658</v>
      </c>
      <c r="D3991" s="318" t="s">
        <v>659</v>
      </c>
      <c r="E3991" s="318">
        <v>653000</v>
      </c>
      <c r="F3991" s="349" t="s">
        <v>5297</v>
      </c>
      <c r="G3991" s="350" t="s">
        <v>5298</v>
      </c>
    </row>
    <row r="3992" spans="3:7" ht="14.5" x14ac:dyDescent="0.3">
      <c r="C3992" s="344" t="s">
        <v>5658</v>
      </c>
      <c r="D3992" s="318" t="s">
        <v>659</v>
      </c>
      <c r="E3992" s="318">
        <v>653000</v>
      </c>
      <c r="F3992" s="349" t="s">
        <v>9560</v>
      </c>
      <c r="G3992" s="350" t="s">
        <v>5299</v>
      </c>
    </row>
    <row r="3993" spans="3:7" ht="14.5" x14ac:dyDescent="0.3">
      <c r="C3993" s="344" t="s">
        <v>5658</v>
      </c>
      <c r="D3993" s="318" t="s">
        <v>659</v>
      </c>
      <c r="E3993" s="318">
        <v>653000</v>
      </c>
      <c r="F3993" s="349" t="s">
        <v>5300</v>
      </c>
      <c r="G3993" s="350" t="s">
        <v>5301</v>
      </c>
    </row>
    <row r="3994" spans="3:7" ht="14.5" x14ac:dyDescent="0.3">
      <c r="C3994" s="333" t="s">
        <v>4335</v>
      </c>
      <c r="D3994" s="334" t="s">
        <v>659</v>
      </c>
      <c r="E3994" s="335" t="s">
        <v>9561</v>
      </c>
      <c r="F3994" s="334"/>
      <c r="G3994" s="336" t="s">
        <v>5296</v>
      </c>
    </row>
    <row r="3995" spans="3:7" ht="14.5" x14ac:dyDescent="0.3">
      <c r="C3995" s="344" t="s">
        <v>5658</v>
      </c>
      <c r="D3995" s="318" t="s">
        <v>659</v>
      </c>
      <c r="E3995" s="318">
        <v>653099</v>
      </c>
      <c r="F3995" s="349">
        <v>653099000</v>
      </c>
      <c r="G3995" s="350" t="s">
        <v>5296</v>
      </c>
    </row>
    <row r="3996" spans="3:7" ht="14.5" x14ac:dyDescent="0.3">
      <c r="C3996" s="322" t="s">
        <v>5654</v>
      </c>
      <c r="D3996" s="323" t="s">
        <v>659</v>
      </c>
      <c r="E3996" s="323"/>
      <c r="F3996" s="323"/>
      <c r="G3996" s="324" t="s">
        <v>9562</v>
      </c>
    </row>
    <row r="3997" spans="3:7" ht="14.5" x14ac:dyDescent="0.3">
      <c r="C3997" s="325" t="s">
        <v>5656</v>
      </c>
      <c r="D3997" s="326" t="s">
        <v>659</v>
      </c>
      <c r="E3997" s="327"/>
      <c r="F3997" s="326"/>
      <c r="G3997" s="328" t="s">
        <v>9563</v>
      </c>
    </row>
    <row r="3998" spans="3:7" ht="14.5" x14ac:dyDescent="0.3">
      <c r="C3998" s="329" t="s">
        <v>4334</v>
      </c>
      <c r="D3998" s="330" t="s">
        <v>659</v>
      </c>
      <c r="E3998" s="331"/>
      <c r="F3998" s="330"/>
      <c r="G3998" s="332" t="s">
        <v>5321</v>
      </c>
    </row>
    <row r="3999" spans="3:7" ht="14.5" x14ac:dyDescent="0.3">
      <c r="C3999" s="333" t="s">
        <v>4335</v>
      </c>
      <c r="D3999" s="334" t="s">
        <v>659</v>
      </c>
      <c r="E3999" s="335" t="s">
        <v>9564</v>
      </c>
      <c r="F3999" s="334"/>
      <c r="G3999" s="336" t="s">
        <v>5321</v>
      </c>
    </row>
    <row r="4000" spans="3:7" ht="14.5" x14ac:dyDescent="0.3">
      <c r="C4000" s="344" t="s">
        <v>5658</v>
      </c>
      <c r="D4000" s="318" t="s">
        <v>659</v>
      </c>
      <c r="E4000" s="318">
        <v>661100</v>
      </c>
      <c r="F4000" s="349" t="s">
        <v>5313</v>
      </c>
      <c r="G4000" s="350" t="s">
        <v>5314</v>
      </c>
    </row>
    <row r="4001" spans="3:7" ht="14.5" x14ac:dyDescent="0.3">
      <c r="C4001" s="344" t="s">
        <v>5658</v>
      </c>
      <c r="D4001" s="318" t="s">
        <v>659</v>
      </c>
      <c r="E4001" s="318">
        <v>661100</v>
      </c>
      <c r="F4001" s="349" t="s">
        <v>5315</v>
      </c>
      <c r="G4001" s="350" t="s">
        <v>5316</v>
      </c>
    </row>
    <row r="4002" spans="3:7" ht="14.5" x14ac:dyDescent="0.3">
      <c r="C4002" s="344" t="s">
        <v>5658</v>
      </c>
      <c r="D4002" s="318" t="s">
        <v>659</v>
      </c>
      <c r="E4002" s="318">
        <v>661100</v>
      </c>
      <c r="F4002" s="349" t="s">
        <v>5317</v>
      </c>
      <c r="G4002" s="350" t="s">
        <v>5318</v>
      </c>
    </row>
    <row r="4003" spans="3:7" ht="14.5" x14ac:dyDescent="0.3">
      <c r="C4003" s="344" t="s">
        <v>5658</v>
      </c>
      <c r="D4003" s="318" t="s">
        <v>659</v>
      </c>
      <c r="E4003" s="318">
        <v>661100</v>
      </c>
      <c r="F4003" s="349" t="s">
        <v>5311</v>
      </c>
      <c r="G4003" s="350" t="s">
        <v>5312</v>
      </c>
    </row>
    <row r="4004" spans="3:7" ht="14.5" x14ac:dyDescent="0.3">
      <c r="C4004" s="344" t="s">
        <v>5658</v>
      </c>
      <c r="D4004" s="318" t="s">
        <v>659</v>
      </c>
      <c r="E4004" s="318">
        <v>661100</v>
      </c>
      <c r="F4004" s="349" t="s">
        <v>5319</v>
      </c>
      <c r="G4004" s="350" t="s">
        <v>5320</v>
      </c>
    </row>
    <row r="4005" spans="3:7" ht="14.5" x14ac:dyDescent="0.3">
      <c r="C4005" s="333" t="s">
        <v>4335</v>
      </c>
      <c r="D4005" s="334" t="s">
        <v>659</v>
      </c>
      <c r="E4005" s="335" t="s">
        <v>9565</v>
      </c>
      <c r="F4005" s="334"/>
      <c r="G4005" s="336" t="s">
        <v>5321</v>
      </c>
    </row>
    <row r="4006" spans="3:7" ht="14.5" x14ac:dyDescent="0.3">
      <c r="C4006" s="344" t="s">
        <v>5658</v>
      </c>
      <c r="D4006" s="318" t="s">
        <v>659</v>
      </c>
      <c r="E4006" s="318" t="s">
        <v>9565</v>
      </c>
      <c r="F4006" s="349">
        <v>661199000</v>
      </c>
      <c r="G4006" s="350" t="s">
        <v>5321</v>
      </c>
    </row>
    <row r="4007" spans="3:7" ht="14.5" x14ac:dyDescent="0.3">
      <c r="C4007" s="329" t="s">
        <v>4334</v>
      </c>
      <c r="D4007" s="330" t="s">
        <v>659</v>
      </c>
      <c r="E4007" s="331"/>
      <c r="F4007" s="330"/>
      <c r="G4007" s="332" t="s">
        <v>9566</v>
      </c>
    </row>
    <row r="4008" spans="3:7" ht="14.5" x14ac:dyDescent="0.3">
      <c r="C4008" s="333" t="s">
        <v>4335</v>
      </c>
      <c r="D4008" s="334" t="s">
        <v>659</v>
      </c>
      <c r="E4008" s="335" t="s">
        <v>9567</v>
      </c>
      <c r="F4008" s="334"/>
      <c r="G4008" s="336" t="s">
        <v>9566</v>
      </c>
    </row>
    <row r="4009" spans="3:7" ht="14.5" x14ac:dyDescent="0.3">
      <c r="C4009" s="344" t="s">
        <v>5658</v>
      </c>
      <c r="D4009" s="318" t="s">
        <v>659</v>
      </c>
      <c r="E4009" s="318">
        <v>661200</v>
      </c>
      <c r="F4009" s="349" t="s">
        <v>9568</v>
      </c>
      <c r="G4009" s="350" t="s">
        <v>9569</v>
      </c>
    </row>
    <row r="4010" spans="3:7" ht="14.5" x14ac:dyDescent="0.3">
      <c r="C4010" s="344" t="s">
        <v>5658</v>
      </c>
      <c r="D4010" s="318" t="s">
        <v>659</v>
      </c>
      <c r="E4010" s="318">
        <v>661200</v>
      </c>
      <c r="F4010" s="349" t="s">
        <v>9570</v>
      </c>
      <c r="G4010" s="350" t="s">
        <v>9571</v>
      </c>
    </row>
    <row r="4011" spans="3:7" ht="14.5" x14ac:dyDescent="0.3">
      <c r="C4011" s="344" t="s">
        <v>5658</v>
      </c>
      <c r="D4011" s="318" t="s">
        <v>659</v>
      </c>
      <c r="E4011" s="318">
        <v>661200</v>
      </c>
      <c r="F4011" s="349" t="s">
        <v>9572</v>
      </c>
      <c r="G4011" s="350" t="s">
        <v>9573</v>
      </c>
    </row>
    <row r="4012" spans="3:7" ht="14.5" x14ac:dyDescent="0.3">
      <c r="C4012" s="344" t="s">
        <v>5658</v>
      </c>
      <c r="D4012" s="318" t="s">
        <v>659</v>
      </c>
      <c r="E4012" s="318">
        <v>661200</v>
      </c>
      <c r="F4012" s="349" t="s">
        <v>9574</v>
      </c>
      <c r="G4012" s="350" t="s">
        <v>9575</v>
      </c>
    </row>
    <row r="4013" spans="3:7" ht="14.5" x14ac:dyDescent="0.3">
      <c r="C4013" s="344" t="s">
        <v>5658</v>
      </c>
      <c r="D4013" s="318" t="s">
        <v>659</v>
      </c>
      <c r="E4013" s="318">
        <v>661200</v>
      </c>
      <c r="F4013" s="349">
        <v>661200005</v>
      </c>
      <c r="G4013" s="350" t="s">
        <v>9576</v>
      </c>
    </row>
    <row r="4014" spans="3:7" ht="14.5" x14ac:dyDescent="0.3">
      <c r="C4014" s="333" t="s">
        <v>4335</v>
      </c>
      <c r="D4014" s="334" t="s">
        <v>659</v>
      </c>
      <c r="E4014" s="335" t="s">
        <v>9577</v>
      </c>
      <c r="F4014" s="334"/>
      <c r="G4014" s="336" t="s">
        <v>9566</v>
      </c>
    </row>
    <row r="4015" spans="3:7" ht="14.5" x14ac:dyDescent="0.3">
      <c r="C4015" s="344" t="s">
        <v>5658</v>
      </c>
      <c r="D4015" s="318" t="s">
        <v>659</v>
      </c>
      <c r="E4015" s="318" t="s">
        <v>9577</v>
      </c>
      <c r="F4015" s="349">
        <v>661299000</v>
      </c>
      <c r="G4015" s="350" t="s">
        <v>9566</v>
      </c>
    </row>
    <row r="4016" spans="3:7" ht="14.5" x14ac:dyDescent="0.3">
      <c r="C4016" s="329" t="s">
        <v>4334</v>
      </c>
      <c r="D4016" s="330" t="s">
        <v>659</v>
      </c>
      <c r="E4016" s="331"/>
      <c r="F4016" s="330"/>
      <c r="G4016" s="332" t="s">
        <v>5310</v>
      </c>
    </row>
    <row r="4017" spans="3:7" ht="14.5" x14ac:dyDescent="0.3">
      <c r="C4017" s="333" t="s">
        <v>4335</v>
      </c>
      <c r="D4017" s="334" t="s">
        <v>659</v>
      </c>
      <c r="E4017" s="335" t="s">
        <v>9578</v>
      </c>
      <c r="F4017" s="334"/>
      <c r="G4017" s="336" t="s">
        <v>5310</v>
      </c>
    </row>
    <row r="4018" spans="3:7" ht="14.5" x14ac:dyDescent="0.3">
      <c r="C4018" s="344" t="s">
        <v>5658</v>
      </c>
      <c r="D4018" s="318" t="s">
        <v>659</v>
      </c>
      <c r="E4018" s="318">
        <v>661900</v>
      </c>
      <c r="F4018" s="349" t="s">
        <v>5302</v>
      </c>
      <c r="G4018" s="350" t="s">
        <v>5303</v>
      </c>
    </row>
    <row r="4019" spans="3:7" ht="14.5" x14ac:dyDescent="0.3">
      <c r="C4019" s="344" t="s">
        <v>5658</v>
      </c>
      <c r="D4019" s="318" t="s">
        <v>659</v>
      </c>
      <c r="E4019" s="318">
        <v>661900</v>
      </c>
      <c r="F4019" s="349" t="s">
        <v>5304</v>
      </c>
      <c r="G4019" s="350" t="s">
        <v>5305</v>
      </c>
    </row>
    <row r="4020" spans="3:7" ht="14.5" x14ac:dyDescent="0.3">
      <c r="C4020" s="344" t="s">
        <v>5658</v>
      </c>
      <c r="D4020" s="318" t="s">
        <v>659</v>
      </c>
      <c r="E4020" s="318">
        <v>661900</v>
      </c>
      <c r="F4020" s="349" t="s">
        <v>5306</v>
      </c>
      <c r="G4020" s="350" t="s">
        <v>5307</v>
      </c>
    </row>
    <row r="4021" spans="3:7" ht="14.5" x14ac:dyDescent="0.3">
      <c r="C4021" s="344" t="s">
        <v>5658</v>
      </c>
      <c r="D4021" s="318" t="s">
        <v>659</v>
      </c>
      <c r="E4021" s="318">
        <v>661900</v>
      </c>
      <c r="F4021" s="349" t="s">
        <v>5308</v>
      </c>
      <c r="G4021" s="350" t="s">
        <v>5309</v>
      </c>
    </row>
    <row r="4022" spans="3:7" ht="14.5" x14ac:dyDescent="0.3">
      <c r="C4022" s="333" t="s">
        <v>4335</v>
      </c>
      <c r="D4022" s="334" t="s">
        <v>659</v>
      </c>
      <c r="E4022" s="335" t="s">
        <v>9579</v>
      </c>
      <c r="F4022" s="334"/>
      <c r="G4022" s="336" t="s">
        <v>5310</v>
      </c>
    </row>
    <row r="4023" spans="3:7" ht="14.5" x14ac:dyDescent="0.3">
      <c r="C4023" s="344" t="s">
        <v>5658</v>
      </c>
      <c r="D4023" s="318" t="s">
        <v>659</v>
      </c>
      <c r="E4023" s="318" t="s">
        <v>9579</v>
      </c>
      <c r="F4023" s="349">
        <v>661999000</v>
      </c>
      <c r="G4023" s="350" t="s">
        <v>5310</v>
      </c>
    </row>
    <row r="4024" spans="3:7" ht="14.5" x14ac:dyDescent="0.3">
      <c r="C4024" s="325" t="s">
        <v>5656</v>
      </c>
      <c r="D4024" s="326" t="s">
        <v>659</v>
      </c>
      <c r="E4024" s="327"/>
      <c r="F4024" s="326"/>
      <c r="G4024" s="328" t="s">
        <v>9580</v>
      </c>
    </row>
    <row r="4025" spans="3:7" ht="14.5" x14ac:dyDescent="0.3">
      <c r="C4025" s="329" t="s">
        <v>4334</v>
      </c>
      <c r="D4025" s="330" t="s">
        <v>659</v>
      </c>
      <c r="E4025" s="331"/>
      <c r="F4025" s="330"/>
      <c r="G4025" s="332" t="s">
        <v>9581</v>
      </c>
    </row>
    <row r="4026" spans="3:7" ht="14.5" x14ac:dyDescent="0.3">
      <c r="C4026" s="333" t="s">
        <v>4335</v>
      </c>
      <c r="D4026" s="334" t="s">
        <v>659</v>
      </c>
      <c r="E4026" s="335" t="s">
        <v>9582</v>
      </c>
      <c r="F4026" s="334"/>
      <c r="G4026" s="336" t="s">
        <v>9581</v>
      </c>
    </row>
    <row r="4027" spans="3:7" ht="14.5" x14ac:dyDescent="0.3">
      <c r="C4027" s="344" t="s">
        <v>5658</v>
      </c>
      <c r="D4027" s="318" t="s">
        <v>659</v>
      </c>
      <c r="E4027" s="318">
        <v>662100</v>
      </c>
      <c r="F4027" s="349" t="s">
        <v>9583</v>
      </c>
      <c r="G4027" s="350" t="s">
        <v>9584</v>
      </c>
    </row>
    <row r="4028" spans="3:7" ht="14.5" x14ac:dyDescent="0.3">
      <c r="C4028" s="344" t="s">
        <v>5658</v>
      </c>
      <c r="D4028" s="318" t="s">
        <v>659</v>
      </c>
      <c r="E4028" s="318">
        <v>662100</v>
      </c>
      <c r="F4028" s="349" t="s">
        <v>9585</v>
      </c>
      <c r="G4028" s="350" t="s">
        <v>9586</v>
      </c>
    </row>
    <row r="4029" spans="3:7" ht="14.5" x14ac:dyDescent="0.3">
      <c r="C4029" s="344" t="s">
        <v>5658</v>
      </c>
      <c r="D4029" s="318" t="s">
        <v>659</v>
      </c>
      <c r="E4029" s="318">
        <v>662100</v>
      </c>
      <c r="F4029" s="349" t="s">
        <v>9587</v>
      </c>
      <c r="G4029" s="350" t="s">
        <v>9588</v>
      </c>
    </row>
    <row r="4030" spans="3:7" ht="14.5" x14ac:dyDescent="0.3">
      <c r="C4030" s="344" t="s">
        <v>5658</v>
      </c>
      <c r="D4030" s="318" t="s">
        <v>659</v>
      </c>
      <c r="E4030" s="318">
        <v>662100</v>
      </c>
      <c r="F4030" s="349" t="s">
        <v>9589</v>
      </c>
      <c r="G4030" s="350" t="s">
        <v>9590</v>
      </c>
    </row>
    <row r="4031" spans="3:7" ht="14.5" x14ac:dyDescent="0.3">
      <c r="C4031" s="344" t="s">
        <v>5658</v>
      </c>
      <c r="D4031" s="318" t="s">
        <v>659</v>
      </c>
      <c r="E4031" s="318">
        <v>662100</v>
      </c>
      <c r="F4031" s="349" t="s">
        <v>5558</v>
      </c>
      <c r="G4031" s="350" t="s">
        <v>9591</v>
      </c>
    </row>
    <row r="4032" spans="3:7" ht="14.5" x14ac:dyDescent="0.3">
      <c r="C4032" s="329" t="s">
        <v>4334</v>
      </c>
      <c r="D4032" s="330" t="s">
        <v>659</v>
      </c>
      <c r="E4032" s="331"/>
      <c r="F4032" s="330"/>
      <c r="G4032" s="332" t="s">
        <v>9592</v>
      </c>
    </row>
    <row r="4033" spans="3:7" ht="14.5" x14ac:dyDescent="0.3">
      <c r="C4033" s="333" t="s">
        <v>4335</v>
      </c>
      <c r="D4033" s="334" t="s">
        <v>659</v>
      </c>
      <c r="E4033" s="335" t="s">
        <v>9593</v>
      </c>
      <c r="F4033" s="334"/>
      <c r="G4033" s="336" t="s">
        <v>9592</v>
      </c>
    </row>
    <row r="4034" spans="3:7" ht="14.5" x14ac:dyDescent="0.3">
      <c r="C4034" s="344" t="s">
        <v>5658</v>
      </c>
      <c r="D4034" s="318" t="s">
        <v>659</v>
      </c>
      <c r="E4034" s="318">
        <v>662200</v>
      </c>
      <c r="F4034" s="349" t="s">
        <v>9594</v>
      </c>
      <c r="G4034" s="350" t="s">
        <v>9595</v>
      </c>
    </row>
    <row r="4035" spans="3:7" ht="14.5" x14ac:dyDescent="0.3">
      <c r="C4035" s="344" t="s">
        <v>5658</v>
      </c>
      <c r="D4035" s="318" t="s">
        <v>659</v>
      </c>
      <c r="E4035" s="318">
        <v>662200</v>
      </c>
      <c r="F4035" s="349" t="s">
        <v>9596</v>
      </c>
      <c r="G4035" s="350" t="s">
        <v>9597</v>
      </c>
    </row>
    <row r="4036" spans="3:7" ht="14.5" x14ac:dyDescent="0.3">
      <c r="C4036" s="344" t="s">
        <v>5658</v>
      </c>
      <c r="D4036" s="318" t="s">
        <v>659</v>
      </c>
      <c r="E4036" s="318">
        <v>662200</v>
      </c>
      <c r="F4036" s="349" t="s">
        <v>9598</v>
      </c>
      <c r="G4036" s="350" t="s">
        <v>9599</v>
      </c>
    </row>
    <row r="4037" spans="3:7" ht="14.5" x14ac:dyDescent="0.3">
      <c r="C4037" s="329" t="s">
        <v>4334</v>
      </c>
      <c r="D4037" s="330" t="s">
        <v>659</v>
      </c>
      <c r="E4037" s="331"/>
      <c r="F4037" s="330"/>
      <c r="G4037" s="332" t="s">
        <v>9600</v>
      </c>
    </row>
    <row r="4038" spans="3:7" ht="14.5" x14ac:dyDescent="0.3">
      <c r="C4038" s="333" t="s">
        <v>4335</v>
      </c>
      <c r="D4038" s="334" t="s">
        <v>659</v>
      </c>
      <c r="E4038" s="335" t="s">
        <v>9601</v>
      </c>
      <c r="F4038" s="334"/>
      <c r="G4038" s="336" t="s">
        <v>9600</v>
      </c>
    </row>
    <row r="4039" spans="3:7" ht="14.5" x14ac:dyDescent="0.3">
      <c r="C4039" s="344" t="s">
        <v>5658</v>
      </c>
      <c r="D4039" s="318" t="s">
        <v>659</v>
      </c>
      <c r="E4039" s="318">
        <v>662900</v>
      </c>
      <c r="F4039" s="349" t="s">
        <v>9602</v>
      </c>
      <c r="G4039" s="350" t="s">
        <v>9603</v>
      </c>
    </row>
    <row r="4040" spans="3:7" ht="14.5" x14ac:dyDescent="0.3">
      <c r="C4040" s="344" t="s">
        <v>5658</v>
      </c>
      <c r="D4040" s="318" t="s">
        <v>659</v>
      </c>
      <c r="E4040" s="318">
        <v>662900</v>
      </c>
      <c r="F4040" s="349" t="s">
        <v>9604</v>
      </c>
      <c r="G4040" s="350" t="s">
        <v>9605</v>
      </c>
    </row>
    <row r="4041" spans="3:7" ht="14.5" x14ac:dyDescent="0.3">
      <c r="C4041" s="344" t="s">
        <v>5658</v>
      </c>
      <c r="D4041" s="318" t="s">
        <v>659</v>
      </c>
      <c r="E4041" s="318">
        <v>662900</v>
      </c>
      <c r="F4041" s="349" t="s">
        <v>9606</v>
      </c>
      <c r="G4041" s="350" t="s">
        <v>9607</v>
      </c>
    </row>
    <row r="4042" spans="3:7" ht="14.5" x14ac:dyDescent="0.3">
      <c r="C4042" s="325" t="s">
        <v>5656</v>
      </c>
      <c r="D4042" s="326" t="s">
        <v>659</v>
      </c>
      <c r="E4042" s="327"/>
      <c r="F4042" s="326"/>
      <c r="G4042" s="328" t="s">
        <v>9608</v>
      </c>
    </row>
    <row r="4043" spans="3:7" ht="14.5" x14ac:dyDescent="0.3">
      <c r="C4043" s="329" t="s">
        <v>4334</v>
      </c>
      <c r="D4043" s="330" t="s">
        <v>659</v>
      </c>
      <c r="E4043" s="331"/>
      <c r="F4043" s="330"/>
      <c r="G4043" s="332" t="s">
        <v>9608</v>
      </c>
    </row>
    <row r="4044" spans="3:7" ht="14.5" x14ac:dyDescent="0.3">
      <c r="C4044" s="333" t="s">
        <v>4335</v>
      </c>
      <c r="D4044" s="334" t="s">
        <v>659</v>
      </c>
      <c r="E4044" s="335" t="s">
        <v>9609</v>
      </c>
      <c r="F4044" s="334"/>
      <c r="G4044" s="336" t="s">
        <v>9608</v>
      </c>
    </row>
    <row r="4045" spans="3:7" ht="14.5" x14ac:dyDescent="0.3">
      <c r="C4045" s="344" t="s">
        <v>5658</v>
      </c>
      <c r="D4045" s="318" t="s">
        <v>659</v>
      </c>
      <c r="E4045" s="318">
        <v>663000</v>
      </c>
      <c r="F4045" s="349" t="s">
        <v>9610</v>
      </c>
      <c r="G4045" s="350" t="s">
        <v>9611</v>
      </c>
    </row>
    <row r="4046" spans="3:7" ht="14.5" x14ac:dyDescent="0.3">
      <c r="C4046" s="344" t="s">
        <v>5658</v>
      </c>
      <c r="D4046" s="318" t="s">
        <v>659</v>
      </c>
      <c r="E4046" s="318">
        <v>663000</v>
      </c>
      <c r="F4046" s="349" t="s">
        <v>9612</v>
      </c>
      <c r="G4046" s="350" t="s">
        <v>9613</v>
      </c>
    </row>
    <row r="4047" spans="3:7" ht="14.5" x14ac:dyDescent="0.3">
      <c r="C4047" s="344" t="s">
        <v>5658</v>
      </c>
      <c r="D4047" s="318" t="s">
        <v>659</v>
      </c>
      <c r="E4047" s="318">
        <v>663000</v>
      </c>
      <c r="F4047" s="349" t="s">
        <v>5294</v>
      </c>
      <c r="G4047" s="350" t="s">
        <v>5295</v>
      </c>
    </row>
    <row r="4048" spans="3:7" ht="14.5" x14ac:dyDescent="0.3">
      <c r="C4048" s="344" t="s">
        <v>5658</v>
      </c>
      <c r="D4048" s="318" t="s">
        <v>659</v>
      </c>
      <c r="E4048" s="318">
        <v>663000</v>
      </c>
      <c r="F4048" s="349" t="s">
        <v>9614</v>
      </c>
      <c r="G4048" s="350" t="s">
        <v>9615</v>
      </c>
    </row>
    <row r="4049" spans="3:7" ht="14.5" x14ac:dyDescent="0.3">
      <c r="C4049" s="333" t="s">
        <v>4335</v>
      </c>
      <c r="D4049" s="334" t="s">
        <v>659</v>
      </c>
      <c r="E4049" s="335" t="s">
        <v>9616</v>
      </c>
      <c r="F4049" s="334"/>
      <c r="G4049" s="336" t="s">
        <v>9608</v>
      </c>
    </row>
    <row r="4050" spans="3:7" ht="14.5" x14ac:dyDescent="0.3">
      <c r="C4050" s="344" t="s">
        <v>5658</v>
      </c>
      <c r="D4050" s="318" t="s">
        <v>659</v>
      </c>
      <c r="E4050" s="318" t="s">
        <v>9616</v>
      </c>
      <c r="F4050" s="349">
        <v>663099000</v>
      </c>
      <c r="G4050" s="350" t="s">
        <v>9608</v>
      </c>
    </row>
    <row r="4051" spans="3:7" ht="14.5" x14ac:dyDescent="0.3">
      <c r="C4051" s="319" t="s">
        <v>5652</v>
      </c>
      <c r="D4051" s="320" t="s">
        <v>5089</v>
      </c>
      <c r="E4051" s="320"/>
      <c r="F4051" s="320"/>
      <c r="G4051" s="321" t="s">
        <v>2863</v>
      </c>
    </row>
    <row r="4052" spans="3:7" ht="14.5" x14ac:dyDescent="0.3">
      <c r="C4052" s="322" t="s">
        <v>5654</v>
      </c>
      <c r="D4052" s="323" t="s">
        <v>5089</v>
      </c>
      <c r="E4052" s="323"/>
      <c r="F4052" s="323"/>
      <c r="G4052" s="324" t="s">
        <v>2863</v>
      </c>
    </row>
    <row r="4053" spans="3:7" ht="14.5" x14ac:dyDescent="0.3">
      <c r="C4053" s="325" t="s">
        <v>5656</v>
      </c>
      <c r="D4053" s="326" t="s">
        <v>5089</v>
      </c>
      <c r="E4053" s="327"/>
      <c r="F4053" s="326"/>
      <c r="G4053" s="328" t="s">
        <v>5336</v>
      </c>
    </row>
    <row r="4054" spans="3:7" ht="14.5" x14ac:dyDescent="0.3">
      <c r="C4054" s="329" t="s">
        <v>4334</v>
      </c>
      <c r="D4054" s="330" t="s">
        <v>5089</v>
      </c>
      <c r="E4054" s="331"/>
      <c r="F4054" s="330"/>
      <c r="G4054" s="332" t="s">
        <v>5336</v>
      </c>
    </row>
    <row r="4055" spans="3:7" ht="14.5" x14ac:dyDescent="0.3">
      <c r="C4055" s="333" t="s">
        <v>4335</v>
      </c>
      <c r="D4055" s="334" t="s">
        <v>5089</v>
      </c>
      <c r="E4055" s="335" t="s">
        <v>9617</v>
      </c>
      <c r="F4055" s="334"/>
      <c r="G4055" s="336" t="s">
        <v>5336</v>
      </c>
    </row>
    <row r="4056" spans="3:7" ht="14.5" x14ac:dyDescent="0.3">
      <c r="C4056" s="344" t="s">
        <v>5658</v>
      </c>
      <c r="D4056" s="318" t="s">
        <v>5089</v>
      </c>
      <c r="E4056" s="318">
        <v>681000</v>
      </c>
      <c r="F4056" s="349" t="s">
        <v>5127</v>
      </c>
      <c r="G4056" s="350" t="s">
        <v>5128</v>
      </c>
    </row>
    <row r="4057" spans="3:7" ht="14.5" x14ac:dyDescent="0.3">
      <c r="C4057" s="344" t="s">
        <v>5658</v>
      </c>
      <c r="D4057" s="318" t="s">
        <v>5089</v>
      </c>
      <c r="E4057" s="318">
        <v>681000</v>
      </c>
      <c r="F4057" s="349" t="s">
        <v>5322</v>
      </c>
      <c r="G4057" s="350" t="s">
        <v>9618</v>
      </c>
    </row>
    <row r="4058" spans="3:7" ht="14.5" x14ac:dyDescent="0.3">
      <c r="C4058" s="344" t="s">
        <v>5658</v>
      </c>
      <c r="D4058" s="318" t="s">
        <v>5089</v>
      </c>
      <c r="E4058" s="318">
        <v>681000</v>
      </c>
      <c r="F4058" s="349" t="s">
        <v>5324</v>
      </c>
      <c r="G4058" s="350" t="s">
        <v>5325</v>
      </c>
    </row>
    <row r="4059" spans="3:7" ht="14.5" x14ac:dyDescent="0.3">
      <c r="C4059" s="344" t="s">
        <v>5658</v>
      </c>
      <c r="D4059" s="318" t="s">
        <v>5089</v>
      </c>
      <c r="E4059" s="318">
        <v>681000</v>
      </c>
      <c r="F4059" s="349" t="s">
        <v>5326</v>
      </c>
      <c r="G4059" s="350" t="s">
        <v>5327</v>
      </c>
    </row>
    <row r="4060" spans="3:7" ht="14.5" x14ac:dyDescent="0.3">
      <c r="C4060" s="344" t="s">
        <v>5658</v>
      </c>
      <c r="D4060" s="318" t="s">
        <v>5089</v>
      </c>
      <c r="E4060" s="318">
        <v>681000</v>
      </c>
      <c r="F4060" s="349" t="s">
        <v>5328</v>
      </c>
      <c r="G4060" s="350" t="s">
        <v>5329</v>
      </c>
    </row>
    <row r="4061" spans="3:7" ht="14.5" x14ac:dyDescent="0.3">
      <c r="C4061" s="344" t="s">
        <v>5658</v>
      </c>
      <c r="D4061" s="318" t="s">
        <v>5089</v>
      </c>
      <c r="E4061" s="318">
        <v>681000</v>
      </c>
      <c r="F4061" s="349" t="s">
        <v>5330</v>
      </c>
      <c r="G4061" s="350" t="s">
        <v>5331</v>
      </c>
    </row>
    <row r="4062" spans="3:7" ht="14.5" x14ac:dyDescent="0.3">
      <c r="C4062" s="344" t="s">
        <v>5658</v>
      </c>
      <c r="D4062" s="318" t="s">
        <v>5089</v>
      </c>
      <c r="E4062" s="318">
        <v>681000</v>
      </c>
      <c r="F4062" s="349" t="s">
        <v>5332</v>
      </c>
      <c r="G4062" s="350" t="s">
        <v>5333</v>
      </c>
    </row>
    <row r="4063" spans="3:7" ht="14.5" x14ac:dyDescent="0.3">
      <c r="C4063" s="344" t="s">
        <v>5658</v>
      </c>
      <c r="D4063" s="318" t="s">
        <v>5089</v>
      </c>
      <c r="E4063" s="318">
        <v>681000</v>
      </c>
      <c r="F4063" s="349">
        <v>681000008</v>
      </c>
      <c r="G4063" s="351" t="s">
        <v>9619</v>
      </c>
    </row>
    <row r="4064" spans="3:7" ht="14.5" x14ac:dyDescent="0.3">
      <c r="C4064" s="333" t="s">
        <v>4335</v>
      </c>
      <c r="D4064" s="334" t="s">
        <v>5089</v>
      </c>
      <c r="E4064" s="335" t="s">
        <v>9620</v>
      </c>
      <c r="F4064" s="334"/>
      <c r="G4064" s="336" t="s">
        <v>5336</v>
      </c>
    </row>
    <row r="4065" spans="3:7" ht="14.5" x14ac:dyDescent="0.3">
      <c r="C4065" s="344" t="s">
        <v>5658</v>
      </c>
      <c r="D4065" s="318" t="s">
        <v>5089</v>
      </c>
      <c r="E4065" s="318" t="s">
        <v>9620</v>
      </c>
      <c r="F4065" s="349">
        <v>681099000</v>
      </c>
      <c r="G4065" s="350" t="s">
        <v>5336</v>
      </c>
    </row>
    <row r="4066" spans="3:7" ht="14.5" x14ac:dyDescent="0.3">
      <c r="C4066" s="325" t="s">
        <v>5656</v>
      </c>
      <c r="D4066" s="326" t="s">
        <v>5089</v>
      </c>
      <c r="E4066" s="327"/>
      <c r="F4066" s="326"/>
      <c r="G4066" s="328" t="s">
        <v>5347</v>
      </c>
    </row>
    <row r="4067" spans="3:7" ht="14.5" x14ac:dyDescent="0.3">
      <c r="C4067" s="329" t="s">
        <v>4334</v>
      </c>
      <c r="D4067" s="330" t="s">
        <v>5089</v>
      </c>
      <c r="E4067" s="331"/>
      <c r="F4067" s="330"/>
      <c r="G4067" s="332" t="s">
        <v>5347</v>
      </c>
    </row>
    <row r="4068" spans="3:7" ht="14.5" x14ac:dyDescent="0.3">
      <c r="C4068" s="333" t="s">
        <v>4335</v>
      </c>
      <c r="D4068" s="334" t="s">
        <v>5089</v>
      </c>
      <c r="E4068" s="335" t="s">
        <v>9621</v>
      </c>
      <c r="F4068" s="334"/>
      <c r="G4068" s="336" t="s">
        <v>5347</v>
      </c>
    </row>
    <row r="4069" spans="3:7" ht="14.5" x14ac:dyDescent="0.3">
      <c r="C4069" s="344" t="s">
        <v>5658</v>
      </c>
      <c r="D4069" s="318" t="s">
        <v>5089</v>
      </c>
      <c r="E4069" s="318">
        <v>682000</v>
      </c>
      <c r="F4069" s="349" t="s">
        <v>5337</v>
      </c>
      <c r="G4069" s="350" t="s">
        <v>5338</v>
      </c>
    </row>
    <row r="4070" spans="3:7" ht="14.5" x14ac:dyDescent="0.3">
      <c r="C4070" s="344" t="s">
        <v>5658</v>
      </c>
      <c r="D4070" s="318" t="s">
        <v>5089</v>
      </c>
      <c r="E4070" s="318">
        <v>682000</v>
      </c>
      <c r="F4070" s="349" t="s">
        <v>5090</v>
      </c>
      <c r="G4070" s="350" t="s">
        <v>5091</v>
      </c>
    </row>
    <row r="4071" spans="3:7" ht="14.5" x14ac:dyDescent="0.3">
      <c r="C4071" s="344" t="s">
        <v>5658</v>
      </c>
      <c r="D4071" s="318" t="s">
        <v>5089</v>
      </c>
      <c r="E4071" s="318">
        <v>682000</v>
      </c>
      <c r="F4071" s="349" t="s">
        <v>5339</v>
      </c>
      <c r="G4071" s="350" t="s">
        <v>5340</v>
      </c>
    </row>
    <row r="4072" spans="3:7" ht="14.5" x14ac:dyDescent="0.3">
      <c r="C4072" s="344" t="s">
        <v>5658</v>
      </c>
      <c r="D4072" s="318" t="s">
        <v>5089</v>
      </c>
      <c r="E4072" s="318">
        <v>682000</v>
      </c>
      <c r="F4072" s="349" t="s">
        <v>5341</v>
      </c>
      <c r="G4072" s="350" t="s">
        <v>5342</v>
      </c>
    </row>
    <row r="4073" spans="3:7" ht="14.5" x14ac:dyDescent="0.3">
      <c r="C4073" s="344" t="s">
        <v>5658</v>
      </c>
      <c r="D4073" s="318" t="s">
        <v>5089</v>
      </c>
      <c r="E4073" s="318">
        <v>682000</v>
      </c>
      <c r="F4073" s="349" t="s">
        <v>5343</v>
      </c>
      <c r="G4073" s="350" t="s">
        <v>5344</v>
      </c>
    </row>
    <row r="4074" spans="3:7" ht="14.5" x14ac:dyDescent="0.3">
      <c r="C4074" s="333" t="s">
        <v>4335</v>
      </c>
      <c r="D4074" s="334" t="s">
        <v>5089</v>
      </c>
      <c r="E4074" s="335" t="s">
        <v>9622</v>
      </c>
      <c r="F4074" s="334"/>
      <c r="G4074" s="336" t="s">
        <v>5347</v>
      </c>
    </row>
    <row r="4075" spans="3:7" ht="14.5" x14ac:dyDescent="0.3">
      <c r="C4075" s="344" t="s">
        <v>5658</v>
      </c>
      <c r="D4075" s="318" t="s">
        <v>5089</v>
      </c>
      <c r="E4075" s="318" t="s">
        <v>9622</v>
      </c>
      <c r="F4075" s="349">
        <v>682099000</v>
      </c>
      <c r="G4075" s="350" t="s">
        <v>5347</v>
      </c>
    </row>
    <row r="4076" spans="3:7" ht="14.5" x14ac:dyDescent="0.3">
      <c r="C4076" s="319" t="s">
        <v>5652</v>
      </c>
      <c r="D4076" s="320" t="s">
        <v>669</v>
      </c>
      <c r="E4076" s="320"/>
      <c r="F4076" s="320"/>
      <c r="G4076" s="321" t="s">
        <v>9623</v>
      </c>
    </row>
    <row r="4077" spans="3:7" ht="14.5" x14ac:dyDescent="0.3">
      <c r="C4077" s="322" t="s">
        <v>5654</v>
      </c>
      <c r="D4077" s="323" t="s">
        <v>669</v>
      </c>
      <c r="E4077" s="323"/>
      <c r="F4077" s="323"/>
      <c r="G4077" s="324" t="s">
        <v>9624</v>
      </c>
    </row>
    <row r="4078" spans="3:7" ht="14.5" x14ac:dyDescent="0.3">
      <c r="C4078" s="325" t="s">
        <v>5656</v>
      </c>
      <c r="D4078" s="326" t="s">
        <v>669</v>
      </c>
      <c r="E4078" s="327"/>
      <c r="F4078" s="326"/>
      <c r="G4078" s="328" t="s">
        <v>9625</v>
      </c>
    </row>
    <row r="4079" spans="3:7" ht="14.5" x14ac:dyDescent="0.3">
      <c r="C4079" s="329" t="s">
        <v>4334</v>
      </c>
      <c r="D4079" s="330" t="s">
        <v>669</v>
      </c>
      <c r="E4079" s="331"/>
      <c r="F4079" s="330"/>
      <c r="G4079" s="332" t="s">
        <v>9625</v>
      </c>
    </row>
    <row r="4080" spans="3:7" ht="14.5" x14ac:dyDescent="0.3">
      <c r="C4080" s="333" t="s">
        <v>4335</v>
      </c>
      <c r="D4080" s="334" t="s">
        <v>669</v>
      </c>
      <c r="E4080" s="335" t="s">
        <v>9626</v>
      </c>
      <c r="F4080" s="334"/>
      <c r="G4080" s="336" t="s">
        <v>9625</v>
      </c>
    </row>
    <row r="4081" spans="3:7" ht="14.5" x14ac:dyDescent="0.3">
      <c r="C4081" s="344" t="s">
        <v>5658</v>
      </c>
      <c r="D4081" s="318" t="s">
        <v>669</v>
      </c>
      <c r="E4081" s="318">
        <v>691000</v>
      </c>
      <c r="F4081" s="349">
        <v>691000000</v>
      </c>
      <c r="G4081" s="350" t="s">
        <v>9625</v>
      </c>
    </row>
    <row r="4082" spans="3:7" ht="14.5" x14ac:dyDescent="0.3">
      <c r="C4082" s="325" t="s">
        <v>5656</v>
      </c>
      <c r="D4082" s="326" t="s">
        <v>669</v>
      </c>
      <c r="E4082" s="327"/>
      <c r="F4082" s="326"/>
      <c r="G4082" s="328" t="s">
        <v>9627</v>
      </c>
    </row>
    <row r="4083" spans="3:7" ht="14.5" x14ac:dyDescent="0.3">
      <c r="C4083" s="329" t="s">
        <v>4334</v>
      </c>
      <c r="D4083" s="330" t="s">
        <v>669</v>
      </c>
      <c r="E4083" s="331"/>
      <c r="F4083" s="330"/>
      <c r="G4083" s="332" t="s">
        <v>9627</v>
      </c>
    </row>
    <row r="4084" spans="3:7" ht="14.5" x14ac:dyDescent="0.3">
      <c r="C4084" s="333" t="s">
        <v>4335</v>
      </c>
      <c r="D4084" s="334" t="s">
        <v>669</v>
      </c>
      <c r="E4084" s="335" t="s">
        <v>9628</v>
      </c>
      <c r="F4084" s="334"/>
      <c r="G4084" s="336" t="s">
        <v>9627</v>
      </c>
    </row>
    <row r="4085" spans="3:7" ht="14.5" x14ac:dyDescent="0.3">
      <c r="C4085" s="344" t="s">
        <v>5658</v>
      </c>
      <c r="D4085" s="318" t="s">
        <v>669</v>
      </c>
      <c r="E4085" s="318">
        <v>692000</v>
      </c>
      <c r="F4085" s="349">
        <v>692000000</v>
      </c>
      <c r="G4085" s="350" t="s">
        <v>9627</v>
      </c>
    </row>
    <row r="4086" spans="3:7" ht="14.5" x14ac:dyDescent="0.3">
      <c r="C4086" s="322" t="s">
        <v>5654</v>
      </c>
      <c r="D4086" s="323" t="s">
        <v>669</v>
      </c>
      <c r="E4086" s="323"/>
      <c r="F4086" s="323"/>
      <c r="G4086" s="324" t="s">
        <v>9629</v>
      </c>
    </row>
    <row r="4087" spans="3:7" ht="14.5" x14ac:dyDescent="0.3">
      <c r="C4087" s="325" t="s">
        <v>5656</v>
      </c>
      <c r="D4087" s="326" t="s">
        <v>669</v>
      </c>
      <c r="E4087" s="327"/>
      <c r="F4087" s="326"/>
      <c r="G4087" s="328" t="s">
        <v>9630</v>
      </c>
    </row>
    <row r="4088" spans="3:7" ht="14.5" x14ac:dyDescent="0.3">
      <c r="C4088" s="329" t="s">
        <v>4334</v>
      </c>
      <c r="D4088" s="330" t="s">
        <v>669</v>
      </c>
      <c r="E4088" s="331"/>
      <c r="F4088" s="330"/>
      <c r="G4088" s="332" t="s">
        <v>9630</v>
      </c>
    </row>
    <row r="4089" spans="3:7" ht="14.5" x14ac:dyDescent="0.3">
      <c r="C4089" s="333" t="s">
        <v>4335</v>
      </c>
      <c r="D4089" s="334" t="s">
        <v>669</v>
      </c>
      <c r="E4089" s="335" t="s">
        <v>9631</v>
      </c>
      <c r="F4089" s="334"/>
      <c r="G4089" s="336" t="s">
        <v>9630</v>
      </c>
    </row>
    <row r="4090" spans="3:7" ht="14.5" x14ac:dyDescent="0.3">
      <c r="C4090" s="344" t="s">
        <v>5658</v>
      </c>
      <c r="D4090" s="318" t="s">
        <v>669</v>
      </c>
      <c r="E4090" s="318">
        <v>701000</v>
      </c>
      <c r="F4090" s="349">
        <v>701000001</v>
      </c>
      <c r="G4090" s="350" t="s">
        <v>9632</v>
      </c>
    </row>
    <row r="4091" spans="3:7" ht="14.5" x14ac:dyDescent="0.3">
      <c r="C4091" s="344" t="s">
        <v>5658</v>
      </c>
      <c r="D4091" s="318" t="s">
        <v>669</v>
      </c>
      <c r="E4091" s="318">
        <v>701000</v>
      </c>
      <c r="F4091" s="349">
        <v>701000002</v>
      </c>
      <c r="G4091" s="350" t="s">
        <v>9633</v>
      </c>
    </row>
    <row r="4092" spans="3:7" ht="14.5" x14ac:dyDescent="0.3">
      <c r="C4092" s="344" t="s">
        <v>5658</v>
      </c>
      <c r="D4092" s="318" t="s">
        <v>669</v>
      </c>
      <c r="E4092" s="318">
        <v>701000</v>
      </c>
      <c r="F4092" s="349">
        <v>701000003</v>
      </c>
      <c r="G4092" s="350" t="s">
        <v>9634</v>
      </c>
    </row>
    <row r="4093" spans="3:7" ht="14.5" x14ac:dyDescent="0.3">
      <c r="C4093" s="344" t="s">
        <v>5658</v>
      </c>
      <c r="D4093" s="318" t="s">
        <v>669</v>
      </c>
      <c r="E4093" s="318">
        <v>701000</v>
      </c>
      <c r="F4093" s="349">
        <v>701000004</v>
      </c>
      <c r="G4093" s="350" t="s">
        <v>9635</v>
      </c>
    </row>
    <row r="4094" spans="3:7" ht="14.5" x14ac:dyDescent="0.3">
      <c r="C4094" s="344" t="s">
        <v>5658</v>
      </c>
      <c r="D4094" s="318" t="s">
        <v>669</v>
      </c>
      <c r="E4094" s="318">
        <v>701000</v>
      </c>
      <c r="F4094" s="349">
        <v>701000005</v>
      </c>
      <c r="G4094" s="350" t="s">
        <v>9636</v>
      </c>
    </row>
    <row r="4095" spans="3:7" ht="14.5" x14ac:dyDescent="0.3">
      <c r="C4095" s="333" t="s">
        <v>4335</v>
      </c>
      <c r="D4095" s="334" t="s">
        <v>669</v>
      </c>
      <c r="E4095" s="335" t="s">
        <v>9637</v>
      </c>
      <c r="F4095" s="334"/>
      <c r="G4095" s="336" t="s">
        <v>9630</v>
      </c>
    </row>
    <row r="4096" spans="3:7" ht="14.5" x14ac:dyDescent="0.3">
      <c r="C4096" s="344" t="s">
        <v>5658</v>
      </c>
      <c r="D4096" s="318" t="s">
        <v>669</v>
      </c>
      <c r="E4096" s="318" t="s">
        <v>9637</v>
      </c>
      <c r="F4096" s="349">
        <v>701099000</v>
      </c>
      <c r="G4096" s="350" t="s">
        <v>9630</v>
      </c>
    </row>
    <row r="4097" spans="3:7" ht="14.5" x14ac:dyDescent="0.3">
      <c r="C4097" s="325" t="s">
        <v>5656</v>
      </c>
      <c r="D4097" s="326" t="s">
        <v>669</v>
      </c>
      <c r="E4097" s="327"/>
      <c r="F4097" s="326"/>
      <c r="G4097" s="328" t="s">
        <v>9638</v>
      </c>
    </row>
    <row r="4098" spans="3:7" ht="14.5" x14ac:dyDescent="0.3">
      <c r="C4098" s="329" t="s">
        <v>4334</v>
      </c>
      <c r="D4098" s="330" t="s">
        <v>669</v>
      </c>
      <c r="E4098" s="331"/>
      <c r="F4098" s="330"/>
      <c r="G4098" s="332" t="s">
        <v>9638</v>
      </c>
    </row>
    <row r="4099" spans="3:7" ht="14.5" x14ac:dyDescent="0.3">
      <c r="C4099" s="333" t="s">
        <v>4335</v>
      </c>
      <c r="D4099" s="334" t="s">
        <v>669</v>
      </c>
      <c r="E4099" s="335" t="s">
        <v>9639</v>
      </c>
      <c r="F4099" s="334"/>
      <c r="G4099" s="336" t="s">
        <v>9638</v>
      </c>
    </row>
    <row r="4100" spans="3:7" ht="14.5" x14ac:dyDescent="0.3">
      <c r="C4100" s="344" t="s">
        <v>5658</v>
      </c>
      <c r="D4100" s="318" t="s">
        <v>669</v>
      </c>
      <c r="E4100" s="318">
        <v>702000</v>
      </c>
      <c r="F4100" s="349">
        <v>702000001</v>
      </c>
      <c r="G4100" s="350" t="s">
        <v>9640</v>
      </c>
    </row>
    <row r="4101" spans="3:7" ht="14.5" x14ac:dyDescent="0.3">
      <c r="C4101" s="344" t="s">
        <v>5658</v>
      </c>
      <c r="D4101" s="318" t="s">
        <v>669</v>
      </c>
      <c r="E4101" s="318">
        <v>702000</v>
      </c>
      <c r="F4101" s="349">
        <v>702000002</v>
      </c>
      <c r="G4101" s="350" t="s">
        <v>9641</v>
      </c>
    </row>
    <row r="4102" spans="3:7" ht="14.5" x14ac:dyDescent="0.3">
      <c r="C4102" s="344" t="s">
        <v>5658</v>
      </c>
      <c r="D4102" s="318" t="s">
        <v>669</v>
      </c>
      <c r="E4102" s="318">
        <v>702000</v>
      </c>
      <c r="F4102" s="349">
        <v>702000003</v>
      </c>
      <c r="G4102" s="350" t="s">
        <v>9642</v>
      </c>
    </row>
    <row r="4103" spans="3:7" ht="14.5" x14ac:dyDescent="0.3">
      <c r="C4103" s="344" t="s">
        <v>5658</v>
      </c>
      <c r="D4103" s="318" t="s">
        <v>669</v>
      </c>
      <c r="E4103" s="318">
        <v>702000</v>
      </c>
      <c r="F4103" s="349">
        <v>702000004</v>
      </c>
      <c r="G4103" s="350" t="s">
        <v>9643</v>
      </c>
    </row>
    <row r="4104" spans="3:7" ht="14.5" x14ac:dyDescent="0.3">
      <c r="C4104" s="333" t="s">
        <v>4335</v>
      </c>
      <c r="D4104" s="334" t="s">
        <v>669</v>
      </c>
      <c r="E4104" s="335" t="s">
        <v>9644</v>
      </c>
      <c r="F4104" s="334"/>
      <c r="G4104" s="336" t="s">
        <v>9638</v>
      </c>
    </row>
    <row r="4105" spans="3:7" ht="14.5" x14ac:dyDescent="0.3">
      <c r="C4105" s="344" t="s">
        <v>5658</v>
      </c>
      <c r="D4105" s="318" t="s">
        <v>669</v>
      </c>
      <c r="E4105" s="318">
        <v>702099</v>
      </c>
      <c r="F4105" s="349">
        <v>702099000</v>
      </c>
      <c r="G4105" s="350" t="s">
        <v>9638</v>
      </c>
    </row>
    <row r="4106" spans="3:7" ht="14.5" x14ac:dyDescent="0.3">
      <c r="C4106" s="322" t="s">
        <v>5654</v>
      </c>
      <c r="D4106" s="323" t="s">
        <v>669</v>
      </c>
      <c r="E4106" s="323"/>
      <c r="F4106" s="323"/>
      <c r="G4106" s="324" t="s">
        <v>9645</v>
      </c>
    </row>
    <row r="4107" spans="3:7" ht="14.5" x14ac:dyDescent="0.3">
      <c r="C4107" s="325" t="s">
        <v>5656</v>
      </c>
      <c r="D4107" s="326" t="s">
        <v>669</v>
      </c>
      <c r="E4107" s="327"/>
      <c r="F4107" s="326"/>
      <c r="G4107" s="328" t="s">
        <v>9646</v>
      </c>
    </row>
    <row r="4108" spans="3:7" ht="14.5" x14ac:dyDescent="0.3">
      <c r="C4108" s="329" t="s">
        <v>4334</v>
      </c>
      <c r="D4108" s="330" t="s">
        <v>669</v>
      </c>
      <c r="E4108" s="331"/>
      <c r="F4108" s="330"/>
      <c r="G4108" s="332" t="s">
        <v>9646</v>
      </c>
    </row>
    <row r="4109" spans="3:7" ht="14.5" x14ac:dyDescent="0.3">
      <c r="C4109" s="333" t="s">
        <v>4335</v>
      </c>
      <c r="D4109" s="334" t="s">
        <v>669</v>
      </c>
      <c r="E4109" s="335" t="s">
        <v>9647</v>
      </c>
      <c r="F4109" s="334"/>
      <c r="G4109" s="336" t="s">
        <v>9646</v>
      </c>
    </row>
    <row r="4110" spans="3:7" ht="14.5" x14ac:dyDescent="0.3">
      <c r="C4110" s="344" t="s">
        <v>5658</v>
      </c>
      <c r="D4110" s="318" t="s">
        <v>669</v>
      </c>
      <c r="E4110" s="318">
        <v>711000</v>
      </c>
      <c r="F4110" s="349" t="s">
        <v>9648</v>
      </c>
      <c r="G4110" s="350" t="s">
        <v>9649</v>
      </c>
    </row>
    <row r="4111" spans="3:7" ht="14.5" x14ac:dyDescent="0.3">
      <c r="C4111" s="344" t="s">
        <v>5658</v>
      </c>
      <c r="D4111" s="318" t="s">
        <v>669</v>
      </c>
      <c r="E4111" s="318">
        <v>711000</v>
      </c>
      <c r="F4111" s="349" t="s">
        <v>9650</v>
      </c>
      <c r="G4111" s="350" t="s">
        <v>9651</v>
      </c>
    </row>
    <row r="4112" spans="3:7" ht="14.5" x14ac:dyDescent="0.3">
      <c r="C4112" s="344" t="s">
        <v>5658</v>
      </c>
      <c r="D4112" s="318" t="s">
        <v>669</v>
      </c>
      <c r="E4112" s="318">
        <v>711000</v>
      </c>
      <c r="F4112" s="349" t="s">
        <v>9652</v>
      </c>
      <c r="G4112" s="350" t="s">
        <v>9653</v>
      </c>
    </row>
    <row r="4113" spans="3:7" ht="14.5" x14ac:dyDescent="0.3">
      <c r="C4113" s="344" t="s">
        <v>5658</v>
      </c>
      <c r="D4113" s="318" t="s">
        <v>669</v>
      </c>
      <c r="E4113" s="318">
        <v>711000</v>
      </c>
      <c r="F4113" s="349" t="s">
        <v>9654</v>
      </c>
      <c r="G4113" s="350" t="s">
        <v>9655</v>
      </c>
    </row>
    <row r="4114" spans="3:7" ht="14.5" x14ac:dyDescent="0.3">
      <c r="C4114" s="344" t="s">
        <v>5658</v>
      </c>
      <c r="D4114" s="318" t="s">
        <v>669</v>
      </c>
      <c r="E4114" s="318">
        <v>711000</v>
      </c>
      <c r="F4114" s="349" t="s">
        <v>9656</v>
      </c>
      <c r="G4114" s="350" t="s">
        <v>9657</v>
      </c>
    </row>
    <row r="4115" spans="3:7" ht="14.5" x14ac:dyDescent="0.3">
      <c r="C4115" s="344" t="s">
        <v>5658</v>
      </c>
      <c r="D4115" s="318" t="s">
        <v>669</v>
      </c>
      <c r="E4115" s="318">
        <v>711000</v>
      </c>
      <c r="F4115" s="349" t="s">
        <v>9658</v>
      </c>
      <c r="G4115" s="350" t="s">
        <v>9659</v>
      </c>
    </row>
    <row r="4116" spans="3:7" ht="14.5" x14ac:dyDescent="0.3">
      <c r="C4116" s="344" t="s">
        <v>5658</v>
      </c>
      <c r="D4116" s="318" t="s">
        <v>669</v>
      </c>
      <c r="E4116" s="318">
        <v>711000</v>
      </c>
      <c r="F4116" s="349" t="s">
        <v>9660</v>
      </c>
      <c r="G4116" s="350" t="s">
        <v>9661</v>
      </c>
    </row>
    <row r="4117" spans="3:7" ht="14.5" x14ac:dyDescent="0.3">
      <c r="C4117" s="344" t="s">
        <v>5658</v>
      </c>
      <c r="D4117" s="318" t="s">
        <v>669</v>
      </c>
      <c r="E4117" s="318">
        <v>711000</v>
      </c>
      <c r="F4117" s="349" t="s">
        <v>9662</v>
      </c>
      <c r="G4117" s="350" t="s">
        <v>9663</v>
      </c>
    </row>
    <row r="4118" spans="3:7" ht="14.5" x14ac:dyDescent="0.3">
      <c r="C4118" s="344" t="s">
        <v>5658</v>
      </c>
      <c r="D4118" s="318" t="s">
        <v>669</v>
      </c>
      <c r="E4118" s="318">
        <v>711000</v>
      </c>
      <c r="F4118" s="349" t="s">
        <v>9664</v>
      </c>
      <c r="G4118" s="350" t="s">
        <v>9665</v>
      </c>
    </row>
    <row r="4119" spans="3:7" ht="14.5" x14ac:dyDescent="0.3">
      <c r="C4119" s="344" t="s">
        <v>5658</v>
      </c>
      <c r="D4119" s="318" t="s">
        <v>669</v>
      </c>
      <c r="E4119" s="318">
        <v>711000</v>
      </c>
      <c r="F4119" s="349" t="s">
        <v>9666</v>
      </c>
      <c r="G4119" s="350" t="s">
        <v>9667</v>
      </c>
    </row>
    <row r="4120" spans="3:7" ht="14.5" x14ac:dyDescent="0.3">
      <c r="C4120" s="344" t="s">
        <v>5658</v>
      </c>
      <c r="D4120" s="318" t="s">
        <v>669</v>
      </c>
      <c r="E4120" s="318">
        <v>711000</v>
      </c>
      <c r="F4120" s="349" t="s">
        <v>5443</v>
      </c>
      <c r="G4120" s="350" t="s">
        <v>9668</v>
      </c>
    </row>
    <row r="4121" spans="3:7" ht="14.5" x14ac:dyDescent="0.3">
      <c r="C4121" s="344" t="s">
        <v>5658</v>
      </c>
      <c r="D4121" s="318" t="s">
        <v>669</v>
      </c>
      <c r="E4121" s="318">
        <v>711000</v>
      </c>
      <c r="F4121" s="349" t="s">
        <v>9669</v>
      </c>
      <c r="G4121" s="350" t="s">
        <v>9670</v>
      </c>
    </row>
    <row r="4122" spans="3:7" ht="14.5" x14ac:dyDescent="0.3">
      <c r="C4122" s="344" t="s">
        <v>5658</v>
      </c>
      <c r="D4122" s="318" t="s">
        <v>669</v>
      </c>
      <c r="E4122" s="318">
        <v>711000</v>
      </c>
      <c r="F4122" s="349" t="s">
        <v>9671</v>
      </c>
      <c r="G4122" s="350" t="s">
        <v>9672</v>
      </c>
    </row>
    <row r="4123" spans="3:7" ht="14.5" x14ac:dyDescent="0.3">
      <c r="C4123" s="344" t="s">
        <v>5658</v>
      </c>
      <c r="D4123" s="318" t="s">
        <v>669</v>
      </c>
      <c r="E4123" s="318">
        <v>711000</v>
      </c>
      <c r="F4123" s="349" t="s">
        <v>9673</v>
      </c>
      <c r="G4123" s="350" t="s">
        <v>9674</v>
      </c>
    </row>
    <row r="4124" spans="3:7" ht="14.5" x14ac:dyDescent="0.3">
      <c r="C4124" s="344" t="s">
        <v>5658</v>
      </c>
      <c r="D4124" s="318" t="s">
        <v>669</v>
      </c>
      <c r="E4124" s="318">
        <v>711000</v>
      </c>
      <c r="F4124" s="349" t="s">
        <v>9675</v>
      </c>
      <c r="G4124" s="350" t="s">
        <v>9676</v>
      </c>
    </row>
    <row r="4125" spans="3:7" ht="14.5" x14ac:dyDescent="0.3">
      <c r="C4125" s="344" t="s">
        <v>5658</v>
      </c>
      <c r="D4125" s="318" t="s">
        <v>669</v>
      </c>
      <c r="E4125" s="318">
        <v>711000</v>
      </c>
      <c r="F4125" s="349">
        <v>711000090</v>
      </c>
      <c r="G4125" s="350" t="s">
        <v>9677</v>
      </c>
    </row>
    <row r="4126" spans="3:7" ht="14.5" x14ac:dyDescent="0.3">
      <c r="C4126" s="333" t="s">
        <v>4335</v>
      </c>
      <c r="D4126" s="334" t="s">
        <v>669</v>
      </c>
      <c r="E4126" s="335" t="s">
        <v>9678</v>
      </c>
      <c r="F4126" s="334"/>
      <c r="G4126" s="336" t="s">
        <v>9646</v>
      </c>
    </row>
    <row r="4127" spans="3:7" ht="14.5" x14ac:dyDescent="0.3">
      <c r="C4127" s="344" t="s">
        <v>5658</v>
      </c>
      <c r="D4127" s="318" t="s">
        <v>669</v>
      </c>
      <c r="E4127" s="318" t="s">
        <v>9678</v>
      </c>
      <c r="F4127" s="349">
        <v>711099000</v>
      </c>
      <c r="G4127" s="350" t="s">
        <v>9679</v>
      </c>
    </row>
    <row r="4128" spans="3:7" ht="14.5" x14ac:dyDescent="0.3">
      <c r="C4128" s="325" t="s">
        <v>5656</v>
      </c>
      <c r="D4128" s="326" t="s">
        <v>669</v>
      </c>
      <c r="E4128" s="327"/>
      <c r="F4128" s="326"/>
      <c r="G4128" s="328" t="s">
        <v>9680</v>
      </c>
    </row>
    <row r="4129" spans="3:7" ht="14.5" x14ac:dyDescent="0.3">
      <c r="C4129" s="329" t="s">
        <v>4334</v>
      </c>
      <c r="D4129" s="330" t="s">
        <v>669</v>
      </c>
      <c r="E4129" s="331"/>
      <c r="F4129" s="330"/>
      <c r="G4129" s="332" t="s">
        <v>9680</v>
      </c>
    </row>
    <row r="4130" spans="3:7" ht="14.5" x14ac:dyDescent="0.3">
      <c r="C4130" s="333" t="s">
        <v>4335</v>
      </c>
      <c r="D4130" s="334" t="s">
        <v>669</v>
      </c>
      <c r="E4130" s="335" t="s">
        <v>9681</v>
      </c>
      <c r="F4130" s="334"/>
      <c r="G4130" s="336" t="s">
        <v>9680</v>
      </c>
    </row>
    <row r="4131" spans="3:7" ht="14.5" x14ac:dyDescent="0.3">
      <c r="C4131" s="344" t="s">
        <v>5658</v>
      </c>
      <c r="D4131" s="318" t="s">
        <v>669</v>
      </c>
      <c r="E4131" s="318">
        <v>712000</v>
      </c>
      <c r="F4131" s="349" t="s">
        <v>9682</v>
      </c>
      <c r="G4131" s="350" t="s">
        <v>9683</v>
      </c>
    </row>
    <row r="4132" spans="3:7" ht="14.5" x14ac:dyDescent="0.3">
      <c r="C4132" s="344" t="s">
        <v>5658</v>
      </c>
      <c r="D4132" s="318" t="s">
        <v>669</v>
      </c>
      <c r="E4132" s="318">
        <v>712000</v>
      </c>
      <c r="F4132" s="349" t="s">
        <v>9684</v>
      </c>
      <c r="G4132" s="350" t="s">
        <v>9685</v>
      </c>
    </row>
    <row r="4133" spans="3:7" ht="14.5" x14ac:dyDescent="0.3">
      <c r="C4133" s="344" t="s">
        <v>5658</v>
      </c>
      <c r="D4133" s="318" t="s">
        <v>669</v>
      </c>
      <c r="E4133" s="318">
        <v>712000</v>
      </c>
      <c r="F4133" s="349" t="s">
        <v>9686</v>
      </c>
      <c r="G4133" s="350" t="s">
        <v>9687</v>
      </c>
    </row>
    <row r="4134" spans="3:7" ht="14.5" x14ac:dyDescent="0.3">
      <c r="C4134" s="344" t="s">
        <v>5658</v>
      </c>
      <c r="D4134" s="318" t="s">
        <v>669</v>
      </c>
      <c r="E4134" s="318">
        <v>712000</v>
      </c>
      <c r="F4134" s="349" t="s">
        <v>9688</v>
      </c>
      <c r="G4134" s="350" t="s">
        <v>9689</v>
      </c>
    </row>
    <row r="4135" spans="3:7" ht="14.5" x14ac:dyDescent="0.3">
      <c r="C4135" s="344" t="s">
        <v>5658</v>
      </c>
      <c r="D4135" s="318" t="s">
        <v>669</v>
      </c>
      <c r="E4135" s="318">
        <v>712000</v>
      </c>
      <c r="F4135" s="349" t="s">
        <v>9690</v>
      </c>
      <c r="G4135" s="350" t="s">
        <v>9691</v>
      </c>
    </row>
    <row r="4136" spans="3:7" ht="14.5" x14ac:dyDescent="0.3">
      <c r="C4136" s="333" t="s">
        <v>4335</v>
      </c>
      <c r="D4136" s="334" t="s">
        <v>669</v>
      </c>
      <c r="E4136" s="335" t="s">
        <v>9692</v>
      </c>
      <c r="F4136" s="334"/>
      <c r="G4136" s="336" t="s">
        <v>9680</v>
      </c>
    </row>
    <row r="4137" spans="3:7" ht="14.5" x14ac:dyDescent="0.3">
      <c r="C4137" s="344" t="s">
        <v>5658</v>
      </c>
      <c r="D4137" s="318" t="s">
        <v>669</v>
      </c>
      <c r="E4137" s="318" t="s">
        <v>9692</v>
      </c>
      <c r="F4137" s="349">
        <v>712099000</v>
      </c>
      <c r="G4137" s="350" t="s">
        <v>9693</v>
      </c>
    </row>
    <row r="4138" spans="3:7" ht="14.5" x14ac:dyDescent="0.3">
      <c r="C4138" s="322" t="s">
        <v>5654</v>
      </c>
      <c r="D4138" s="323" t="s">
        <v>669</v>
      </c>
      <c r="E4138" s="323"/>
      <c r="F4138" s="323"/>
      <c r="G4138" s="324" t="s">
        <v>9694</v>
      </c>
    </row>
    <row r="4139" spans="3:7" ht="14.5" x14ac:dyDescent="0.3">
      <c r="C4139" s="325" t="s">
        <v>5656</v>
      </c>
      <c r="D4139" s="326" t="s">
        <v>669</v>
      </c>
      <c r="E4139" s="327"/>
      <c r="F4139" s="326"/>
      <c r="G4139" s="328" t="s">
        <v>9695</v>
      </c>
    </row>
    <row r="4140" spans="3:7" ht="14.5" x14ac:dyDescent="0.3">
      <c r="C4140" s="329" t="s">
        <v>4334</v>
      </c>
      <c r="D4140" s="330" t="s">
        <v>669</v>
      </c>
      <c r="E4140" s="331"/>
      <c r="F4140" s="330"/>
      <c r="G4140" s="332" t="s">
        <v>9695</v>
      </c>
    </row>
    <row r="4141" spans="3:7" ht="14.5" x14ac:dyDescent="0.3">
      <c r="C4141" s="333" t="s">
        <v>4335</v>
      </c>
      <c r="D4141" s="334" t="s">
        <v>669</v>
      </c>
      <c r="E4141" s="335" t="s">
        <v>9696</v>
      </c>
      <c r="F4141" s="334"/>
      <c r="G4141" s="336" t="s">
        <v>9695</v>
      </c>
    </row>
    <row r="4142" spans="3:7" ht="14.5" x14ac:dyDescent="0.3">
      <c r="C4142" s="344" t="s">
        <v>5658</v>
      </c>
      <c r="D4142" s="318" t="s">
        <v>669</v>
      </c>
      <c r="E4142" s="318">
        <v>721000</v>
      </c>
      <c r="F4142" s="349" t="s">
        <v>5356</v>
      </c>
      <c r="G4142" s="350" t="s">
        <v>5357</v>
      </c>
    </row>
    <row r="4143" spans="3:7" ht="14.5" x14ac:dyDescent="0.3">
      <c r="C4143" s="344" t="s">
        <v>5658</v>
      </c>
      <c r="D4143" s="318" t="s">
        <v>669</v>
      </c>
      <c r="E4143" s="318">
        <v>721000</v>
      </c>
      <c r="F4143" s="349" t="s">
        <v>5358</v>
      </c>
      <c r="G4143" s="350" t="s">
        <v>5359</v>
      </c>
    </row>
    <row r="4144" spans="3:7" ht="14.5" x14ac:dyDescent="0.3">
      <c r="C4144" s="344" t="s">
        <v>5658</v>
      </c>
      <c r="D4144" s="318" t="s">
        <v>669</v>
      </c>
      <c r="E4144" s="318">
        <v>721000</v>
      </c>
      <c r="F4144" s="349" t="s">
        <v>5360</v>
      </c>
      <c r="G4144" s="350" t="s">
        <v>5361</v>
      </c>
    </row>
    <row r="4145" spans="3:7" ht="14.5" x14ac:dyDescent="0.3">
      <c r="C4145" s="344" t="s">
        <v>5658</v>
      </c>
      <c r="D4145" s="318" t="s">
        <v>669</v>
      </c>
      <c r="E4145" s="318">
        <v>721000</v>
      </c>
      <c r="F4145" s="349" t="s">
        <v>5362</v>
      </c>
      <c r="G4145" s="350" t="s">
        <v>5363</v>
      </c>
    </row>
    <row r="4146" spans="3:7" ht="14.5" x14ac:dyDescent="0.3">
      <c r="C4146" s="344" t="s">
        <v>5658</v>
      </c>
      <c r="D4146" s="318" t="s">
        <v>669</v>
      </c>
      <c r="E4146" s="318">
        <v>721000</v>
      </c>
      <c r="F4146" s="349" t="s">
        <v>5364</v>
      </c>
      <c r="G4146" s="350" t="s">
        <v>5365</v>
      </c>
    </row>
    <row r="4147" spans="3:7" ht="14.5" x14ac:dyDescent="0.3">
      <c r="C4147" s="344" t="s">
        <v>5658</v>
      </c>
      <c r="D4147" s="318" t="s">
        <v>669</v>
      </c>
      <c r="E4147" s="318">
        <v>721000</v>
      </c>
      <c r="F4147" s="349" t="s">
        <v>5366</v>
      </c>
      <c r="G4147" s="350" t="s">
        <v>5367</v>
      </c>
    </row>
    <row r="4148" spans="3:7" ht="14.5" x14ac:dyDescent="0.3">
      <c r="C4148" s="333" t="s">
        <v>4335</v>
      </c>
      <c r="D4148" s="334" t="s">
        <v>669</v>
      </c>
      <c r="E4148" s="335" t="s">
        <v>9697</v>
      </c>
      <c r="F4148" s="334"/>
      <c r="G4148" s="336" t="s">
        <v>9695</v>
      </c>
    </row>
    <row r="4149" spans="3:7" ht="14.5" x14ac:dyDescent="0.3">
      <c r="C4149" s="344" t="s">
        <v>5658</v>
      </c>
      <c r="D4149" s="318" t="s">
        <v>669</v>
      </c>
      <c r="E4149" s="318" t="s">
        <v>9697</v>
      </c>
      <c r="F4149" s="349">
        <v>721099000</v>
      </c>
      <c r="G4149" s="350" t="s">
        <v>9695</v>
      </c>
    </row>
    <row r="4150" spans="3:7" ht="14.5" x14ac:dyDescent="0.3">
      <c r="C4150" s="325" t="s">
        <v>5656</v>
      </c>
      <c r="D4150" s="326" t="s">
        <v>669</v>
      </c>
      <c r="E4150" s="327"/>
      <c r="F4150" s="326"/>
      <c r="G4150" s="328" t="s">
        <v>5355</v>
      </c>
    </row>
    <row r="4151" spans="3:7" ht="14.5" x14ac:dyDescent="0.3">
      <c r="C4151" s="329" t="s">
        <v>4334</v>
      </c>
      <c r="D4151" s="330" t="s">
        <v>669</v>
      </c>
      <c r="E4151" s="331"/>
      <c r="F4151" s="330"/>
      <c r="G4151" s="332" t="s">
        <v>5355</v>
      </c>
    </row>
    <row r="4152" spans="3:7" ht="14.5" x14ac:dyDescent="0.3">
      <c r="C4152" s="333" t="s">
        <v>4335</v>
      </c>
      <c r="D4152" s="334" t="s">
        <v>669</v>
      </c>
      <c r="E4152" s="335" t="s">
        <v>9698</v>
      </c>
      <c r="F4152" s="334"/>
      <c r="G4152" s="336" t="s">
        <v>5355</v>
      </c>
    </row>
    <row r="4153" spans="3:7" ht="14.5" x14ac:dyDescent="0.3">
      <c r="C4153" s="344" t="s">
        <v>5658</v>
      </c>
      <c r="D4153" s="318" t="s">
        <v>669</v>
      </c>
      <c r="E4153" s="318">
        <v>722000</v>
      </c>
      <c r="F4153" s="349" t="s">
        <v>5368</v>
      </c>
      <c r="G4153" s="350" t="s">
        <v>9699</v>
      </c>
    </row>
    <row r="4154" spans="3:7" ht="14.5" x14ac:dyDescent="0.3">
      <c r="C4154" s="344" t="s">
        <v>5658</v>
      </c>
      <c r="D4154" s="318" t="s">
        <v>669</v>
      </c>
      <c r="E4154" s="318">
        <v>722000</v>
      </c>
      <c r="F4154" s="349" t="s">
        <v>5370</v>
      </c>
      <c r="G4154" s="350" t="s">
        <v>9700</v>
      </c>
    </row>
    <row r="4155" spans="3:7" ht="14.5" x14ac:dyDescent="0.3">
      <c r="C4155" s="344" t="s">
        <v>5658</v>
      </c>
      <c r="D4155" s="318" t="s">
        <v>669</v>
      </c>
      <c r="E4155" s="318">
        <v>722000</v>
      </c>
      <c r="F4155" s="349" t="s">
        <v>5372</v>
      </c>
      <c r="G4155" s="350" t="s">
        <v>9701</v>
      </c>
    </row>
    <row r="4156" spans="3:7" ht="14.5" x14ac:dyDescent="0.3">
      <c r="C4156" s="333" t="s">
        <v>4335</v>
      </c>
      <c r="D4156" s="334" t="s">
        <v>669</v>
      </c>
      <c r="E4156" s="335" t="s">
        <v>9702</v>
      </c>
      <c r="F4156" s="334"/>
      <c r="G4156" s="336" t="s">
        <v>5355</v>
      </c>
    </row>
    <row r="4157" spans="3:7" ht="14.5" x14ac:dyDescent="0.3">
      <c r="C4157" s="344" t="s">
        <v>5658</v>
      </c>
      <c r="D4157" s="318" t="s">
        <v>669</v>
      </c>
      <c r="E4157" s="318" t="s">
        <v>9702</v>
      </c>
      <c r="F4157" s="349">
        <v>722099000</v>
      </c>
      <c r="G4157" s="350" t="s">
        <v>5355</v>
      </c>
    </row>
    <row r="4158" spans="3:7" ht="14.5" x14ac:dyDescent="0.3">
      <c r="C4158" s="322" t="s">
        <v>5654</v>
      </c>
      <c r="D4158" s="323" t="s">
        <v>669</v>
      </c>
      <c r="E4158" s="323"/>
      <c r="F4158" s="323"/>
      <c r="G4158" s="324" t="s">
        <v>9703</v>
      </c>
    </row>
    <row r="4159" spans="3:7" ht="14.5" x14ac:dyDescent="0.3">
      <c r="C4159" s="325" t="s">
        <v>5656</v>
      </c>
      <c r="D4159" s="326" t="s">
        <v>669</v>
      </c>
      <c r="E4159" s="327"/>
      <c r="F4159" s="326"/>
      <c r="G4159" s="328" t="s">
        <v>716</v>
      </c>
    </row>
    <row r="4160" spans="3:7" ht="14.5" x14ac:dyDescent="0.3">
      <c r="C4160" s="329" t="s">
        <v>4334</v>
      </c>
      <c r="D4160" s="330" t="s">
        <v>669</v>
      </c>
      <c r="E4160" s="331"/>
      <c r="F4160" s="330"/>
      <c r="G4160" s="332" t="s">
        <v>716</v>
      </c>
    </row>
    <row r="4161" spans="3:7" ht="14.5" x14ac:dyDescent="0.3">
      <c r="C4161" s="333" t="s">
        <v>4335</v>
      </c>
      <c r="D4161" s="334" t="s">
        <v>669</v>
      </c>
      <c r="E4161" s="335" t="s">
        <v>9704</v>
      </c>
      <c r="F4161" s="334"/>
      <c r="G4161" s="336" t="s">
        <v>716</v>
      </c>
    </row>
    <row r="4162" spans="3:7" ht="14.5" x14ac:dyDescent="0.3">
      <c r="C4162" s="344" t="s">
        <v>5658</v>
      </c>
      <c r="D4162" s="318" t="s">
        <v>669</v>
      </c>
      <c r="E4162" s="318">
        <v>731000</v>
      </c>
      <c r="F4162" s="349" t="s">
        <v>5489</v>
      </c>
      <c r="G4162" s="350" t="s">
        <v>5490</v>
      </c>
    </row>
    <row r="4163" spans="3:7" ht="14.5" x14ac:dyDescent="0.3">
      <c r="C4163" s="344" t="s">
        <v>5658</v>
      </c>
      <c r="D4163" s="318" t="s">
        <v>669</v>
      </c>
      <c r="E4163" s="318">
        <v>731000</v>
      </c>
      <c r="F4163" s="349" t="s">
        <v>5491</v>
      </c>
      <c r="G4163" s="350" t="s">
        <v>5492</v>
      </c>
    </row>
    <row r="4164" spans="3:7" ht="14.5" x14ac:dyDescent="0.3">
      <c r="C4164" s="344" t="s">
        <v>5658</v>
      </c>
      <c r="D4164" s="318" t="s">
        <v>669</v>
      </c>
      <c r="E4164" s="318">
        <v>731000</v>
      </c>
      <c r="F4164" s="349" t="s">
        <v>5493</v>
      </c>
      <c r="G4164" s="350" t="s">
        <v>5494</v>
      </c>
    </row>
    <row r="4165" spans="3:7" ht="14.5" x14ac:dyDescent="0.3">
      <c r="C4165" s="344" t="s">
        <v>5658</v>
      </c>
      <c r="D4165" s="318" t="s">
        <v>669</v>
      </c>
      <c r="E4165" s="318">
        <v>731000</v>
      </c>
      <c r="F4165" s="349" t="s">
        <v>5495</v>
      </c>
      <c r="G4165" s="350" t="s">
        <v>5496</v>
      </c>
    </row>
    <row r="4166" spans="3:7" ht="14.5" x14ac:dyDescent="0.3">
      <c r="C4166" s="344" t="s">
        <v>5658</v>
      </c>
      <c r="D4166" s="318" t="s">
        <v>669</v>
      </c>
      <c r="E4166" s="318">
        <v>731000</v>
      </c>
      <c r="F4166" s="349" t="s">
        <v>5497</v>
      </c>
      <c r="G4166" s="350" t="s">
        <v>5498</v>
      </c>
    </row>
    <row r="4167" spans="3:7" ht="14.5" x14ac:dyDescent="0.3">
      <c r="C4167" s="344" t="s">
        <v>5658</v>
      </c>
      <c r="D4167" s="318" t="s">
        <v>669</v>
      </c>
      <c r="E4167" s="318">
        <v>731000</v>
      </c>
      <c r="F4167" s="349" t="s">
        <v>5499</v>
      </c>
      <c r="G4167" s="350" t="s">
        <v>5500</v>
      </c>
    </row>
    <row r="4168" spans="3:7" ht="14.5" x14ac:dyDescent="0.3">
      <c r="C4168" s="344" t="s">
        <v>5658</v>
      </c>
      <c r="D4168" s="318" t="s">
        <v>669</v>
      </c>
      <c r="E4168" s="318">
        <v>731000</v>
      </c>
      <c r="F4168" s="349" t="s">
        <v>5501</v>
      </c>
      <c r="G4168" s="350" t="s">
        <v>5502</v>
      </c>
    </row>
    <row r="4169" spans="3:7" ht="14.5" x14ac:dyDescent="0.3">
      <c r="C4169" s="344" t="s">
        <v>5658</v>
      </c>
      <c r="D4169" s="318" t="s">
        <v>669</v>
      </c>
      <c r="E4169" s="318">
        <v>731000</v>
      </c>
      <c r="F4169" s="349" t="s">
        <v>5503</v>
      </c>
      <c r="G4169" s="350" t="s">
        <v>5504</v>
      </c>
    </row>
    <row r="4170" spans="3:7" ht="14.5" x14ac:dyDescent="0.3">
      <c r="C4170" s="344" t="s">
        <v>5658</v>
      </c>
      <c r="D4170" s="318" t="s">
        <v>669</v>
      </c>
      <c r="E4170" s="318">
        <v>731000</v>
      </c>
      <c r="F4170" s="349" t="s">
        <v>5505</v>
      </c>
      <c r="G4170" s="350" t="s">
        <v>5506</v>
      </c>
    </row>
    <row r="4171" spans="3:7" ht="14.5" x14ac:dyDescent="0.3">
      <c r="C4171" s="344" t="s">
        <v>5658</v>
      </c>
      <c r="D4171" s="318" t="s">
        <v>669</v>
      </c>
      <c r="E4171" s="318">
        <v>731000</v>
      </c>
      <c r="F4171" s="349" t="s">
        <v>5507</v>
      </c>
      <c r="G4171" s="350" t="s">
        <v>5508</v>
      </c>
    </row>
    <row r="4172" spans="3:7" ht="14.5" x14ac:dyDescent="0.3">
      <c r="C4172" s="344" t="s">
        <v>5658</v>
      </c>
      <c r="D4172" s="318" t="s">
        <v>669</v>
      </c>
      <c r="E4172" s="318">
        <v>731000</v>
      </c>
      <c r="F4172" s="349" t="s">
        <v>5509</v>
      </c>
      <c r="G4172" s="350" t="s">
        <v>5510</v>
      </c>
    </row>
    <row r="4173" spans="3:7" ht="14.5" x14ac:dyDescent="0.3">
      <c r="C4173" s="333" t="s">
        <v>4335</v>
      </c>
      <c r="D4173" s="334" t="s">
        <v>669</v>
      </c>
      <c r="E4173" s="335" t="s">
        <v>9705</v>
      </c>
      <c r="F4173" s="334"/>
      <c r="G4173" s="336" t="s">
        <v>716</v>
      </c>
    </row>
    <row r="4174" spans="3:7" ht="14.5" x14ac:dyDescent="0.3">
      <c r="C4174" s="344" t="s">
        <v>5658</v>
      </c>
      <c r="D4174" s="318" t="s">
        <v>669</v>
      </c>
      <c r="E4174" s="318" t="s">
        <v>9705</v>
      </c>
      <c r="F4174" s="349">
        <v>731099000</v>
      </c>
      <c r="G4174" s="350" t="s">
        <v>9706</v>
      </c>
    </row>
    <row r="4175" spans="3:7" ht="14.5" x14ac:dyDescent="0.3">
      <c r="C4175" s="325" t="s">
        <v>5656</v>
      </c>
      <c r="D4175" s="326" t="s">
        <v>669</v>
      </c>
      <c r="E4175" s="327"/>
      <c r="F4175" s="326"/>
      <c r="G4175" s="328" t="s">
        <v>9707</v>
      </c>
    </row>
    <row r="4176" spans="3:7" ht="14.5" x14ac:dyDescent="0.3">
      <c r="C4176" s="329" t="s">
        <v>4334</v>
      </c>
      <c r="D4176" s="330" t="s">
        <v>669</v>
      </c>
      <c r="E4176" s="331"/>
      <c r="F4176" s="330"/>
      <c r="G4176" s="332" t="s">
        <v>9707</v>
      </c>
    </row>
    <row r="4177" spans="3:7" ht="14.5" x14ac:dyDescent="0.3">
      <c r="C4177" s="333" t="s">
        <v>4335</v>
      </c>
      <c r="D4177" s="334" t="s">
        <v>669</v>
      </c>
      <c r="E4177" s="335" t="s">
        <v>9708</v>
      </c>
      <c r="F4177" s="334"/>
      <c r="G4177" s="336" t="s">
        <v>9707</v>
      </c>
    </row>
    <row r="4178" spans="3:7" ht="14.5" x14ac:dyDescent="0.3">
      <c r="C4178" s="344" t="s">
        <v>5658</v>
      </c>
      <c r="D4178" s="318" t="s">
        <v>669</v>
      </c>
      <c r="E4178" s="318">
        <v>732000</v>
      </c>
      <c r="F4178" s="349" t="s">
        <v>9709</v>
      </c>
      <c r="G4178" s="350" t="s">
        <v>9710</v>
      </c>
    </row>
    <row r="4179" spans="3:7" ht="14.5" x14ac:dyDescent="0.3">
      <c r="C4179" s="344" t="s">
        <v>5658</v>
      </c>
      <c r="D4179" s="318" t="s">
        <v>669</v>
      </c>
      <c r="E4179" s="318">
        <v>732000</v>
      </c>
      <c r="F4179" s="349" t="s">
        <v>9711</v>
      </c>
      <c r="G4179" s="350" t="s">
        <v>9712</v>
      </c>
    </row>
    <row r="4180" spans="3:7" ht="14.5" x14ac:dyDescent="0.3">
      <c r="C4180" s="333" t="s">
        <v>4335</v>
      </c>
      <c r="D4180" s="334" t="s">
        <v>669</v>
      </c>
      <c r="E4180" s="335" t="s">
        <v>9713</v>
      </c>
      <c r="F4180" s="334"/>
      <c r="G4180" s="336" t="s">
        <v>9707</v>
      </c>
    </row>
    <row r="4181" spans="3:7" ht="14.5" x14ac:dyDescent="0.3">
      <c r="C4181" s="344" t="s">
        <v>5658</v>
      </c>
      <c r="D4181" s="318" t="s">
        <v>669</v>
      </c>
      <c r="E4181" s="318" t="s">
        <v>9713</v>
      </c>
      <c r="F4181" s="349">
        <v>732099000</v>
      </c>
      <c r="G4181" s="350" t="s">
        <v>9707</v>
      </c>
    </row>
    <row r="4182" spans="3:7" ht="14.5" x14ac:dyDescent="0.3">
      <c r="C4182" s="322" t="s">
        <v>5654</v>
      </c>
      <c r="D4182" s="323" t="s">
        <v>669</v>
      </c>
      <c r="E4182" s="323"/>
      <c r="F4182" s="323"/>
      <c r="G4182" s="324" t="s">
        <v>9714</v>
      </c>
    </row>
    <row r="4183" spans="3:7" ht="14.5" x14ac:dyDescent="0.3">
      <c r="C4183" s="325" t="s">
        <v>5656</v>
      </c>
      <c r="D4183" s="326" t="s">
        <v>669</v>
      </c>
      <c r="E4183" s="327"/>
      <c r="F4183" s="326"/>
      <c r="G4183" s="328" t="s">
        <v>9715</v>
      </c>
    </row>
    <row r="4184" spans="3:7" ht="14.5" x14ac:dyDescent="0.3">
      <c r="C4184" s="329" t="s">
        <v>4334</v>
      </c>
      <c r="D4184" s="330" t="s">
        <v>669</v>
      </c>
      <c r="E4184" s="331"/>
      <c r="F4184" s="330"/>
      <c r="G4184" s="332" t="s">
        <v>9715</v>
      </c>
    </row>
    <row r="4185" spans="3:7" ht="14.5" x14ac:dyDescent="0.3">
      <c r="C4185" s="333" t="s">
        <v>4335</v>
      </c>
      <c r="D4185" s="334" t="s">
        <v>669</v>
      </c>
      <c r="E4185" s="335" t="s">
        <v>9716</v>
      </c>
      <c r="F4185" s="334"/>
      <c r="G4185" s="336" t="s">
        <v>9715</v>
      </c>
    </row>
    <row r="4186" spans="3:7" ht="14.5" x14ac:dyDescent="0.3">
      <c r="C4186" s="344" t="s">
        <v>5658</v>
      </c>
      <c r="D4186" s="318" t="s">
        <v>669</v>
      </c>
      <c r="E4186" s="318">
        <v>741000</v>
      </c>
      <c r="F4186" s="349" t="s">
        <v>9717</v>
      </c>
      <c r="G4186" s="350" t="s">
        <v>9718</v>
      </c>
    </row>
    <row r="4187" spans="3:7" ht="14.5" x14ac:dyDescent="0.3">
      <c r="C4187" s="344" t="s">
        <v>5658</v>
      </c>
      <c r="D4187" s="318" t="s">
        <v>669</v>
      </c>
      <c r="E4187" s="318">
        <v>741000</v>
      </c>
      <c r="F4187" s="349" t="s">
        <v>9719</v>
      </c>
      <c r="G4187" s="350" t="s">
        <v>9720</v>
      </c>
    </row>
    <row r="4188" spans="3:7" ht="14.5" x14ac:dyDescent="0.3">
      <c r="C4188" s="344" t="s">
        <v>5658</v>
      </c>
      <c r="D4188" s="318" t="s">
        <v>669</v>
      </c>
      <c r="E4188" s="318">
        <v>741000</v>
      </c>
      <c r="F4188" s="349" t="s">
        <v>9721</v>
      </c>
      <c r="G4188" s="350" t="s">
        <v>9722</v>
      </c>
    </row>
    <row r="4189" spans="3:7" ht="14.5" x14ac:dyDescent="0.3">
      <c r="C4189" s="344" t="s">
        <v>5658</v>
      </c>
      <c r="D4189" s="318" t="s">
        <v>669</v>
      </c>
      <c r="E4189" s="318">
        <v>741000</v>
      </c>
      <c r="F4189" s="349" t="s">
        <v>9723</v>
      </c>
      <c r="G4189" s="350" t="s">
        <v>9724</v>
      </c>
    </row>
    <row r="4190" spans="3:7" ht="14.5" x14ac:dyDescent="0.3">
      <c r="C4190" s="344" t="s">
        <v>5658</v>
      </c>
      <c r="D4190" s="318" t="s">
        <v>669</v>
      </c>
      <c r="E4190" s="318">
        <v>741000</v>
      </c>
      <c r="F4190" s="349" t="s">
        <v>9725</v>
      </c>
      <c r="G4190" s="350" t="s">
        <v>9726</v>
      </c>
    </row>
    <row r="4191" spans="3:7" ht="14.5" x14ac:dyDescent="0.3">
      <c r="C4191" s="344" t="s">
        <v>5658</v>
      </c>
      <c r="D4191" s="318" t="s">
        <v>669</v>
      </c>
      <c r="E4191" s="318">
        <v>741000</v>
      </c>
      <c r="F4191" s="349" t="s">
        <v>9727</v>
      </c>
      <c r="G4191" s="350" t="s">
        <v>9728</v>
      </c>
    </row>
    <row r="4192" spans="3:7" ht="14.5" x14ac:dyDescent="0.3">
      <c r="C4192" s="333" t="s">
        <v>4335</v>
      </c>
      <c r="D4192" s="334" t="s">
        <v>669</v>
      </c>
      <c r="E4192" s="335" t="s">
        <v>9729</v>
      </c>
      <c r="F4192" s="334"/>
      <c r="G4192" s="336" t="s">
        <v>9715</v>
      </c>
    </row>
    <row r="4193" spans="3:7" ht="14.5" x14ac:dyDescent="0.3">
      <c r="C4193" s="344" t="s">
        <v>5658</v>
      </c>
      <c r="D4193" s="318" t="s">
        <v>669</v>
      </c>
      <c r="E4193" s="318" t="s">
        <v>9729</v>
      </c>
      <c r="F4193" s="349">
        <v>741099000</v>
      </c>
      <c r="G4193" s="350" t="s">
        <v>9730</v>
      </c>
    </row>
    <row r="4194" spans="3:7" ht="14.5" x14ac:dyDescent="0.3">
      <c r="C4194" s="325" t="s">
        <v>5656</v>
      </c>
      <c r="D4194" s="326" t="s">
        <v>669</v>
      </c>
      <c r="E4194" s="327"/>
      <c r="F4194" s="326"/>
      <c r="G4194" s="328" t="s">
        <v>9731</v>
      </c>
    </row>
    <row r="4195" spans="3:7" ht="14.5" x14ac:dyDescent="0.3">
      <c r="C4195" s="329" t="s">
        <v>4334</v>
      </c>
      <c r="D4195" s="330" t="s">
        <v>669</v>
      </c>
      <c r="E4195" s="331"/>
      <c r="F4195" s="330"/>
      <c r="G4195" s="332" t="s">
        <v>9731</v>
      </c>
    </row>
    <row r="4196" spans="3:7" ht="14.5" x14ac:dyDescent="0.3">
      <c r="C4196" s="333" t="s">
        <v>4335</v>
      </c>
      <c r="D4196" s="334" t="s">
        <v>669</v>
      </c>
      <c r="E4196" s="335" t="s">
        <v>9732</v>
      </c>
      <c r="F4196" s="334"/>
      <c r="G4196" s="336" t="s">
        <v>9733</v>
      </c>
    </row>
    <row r="4197" spans="3:7" ht="14.5" x14ac:dyDescent="0.3">
      <c r="C4197" s="344" t="s">
        <v>5658</v>
      </c>
      <c r="D4197" s="318" t="s">
        <v>669</v>
      </c>
      <c r="E4197" s="318">
        <v>742000</v>
      </c>
      <c r="F4197" s="349" t="s">
        <v>9734</v>
      </c>
      <c r="G4197" s="350" t="s">
        <v>9735</v>
      </c>
    </row>
    <row r="4198" spans="3:7" ht="14.5" x14ac:dyDescent="0.3">
      <c r="C4198" s="344" t="s">
        <v>5658</v>
      </c>
      <c r="D4198" s="318" t="s">
        <v>669</v>
      </c>
      <c r="E4198" s="318">
        <v>742000</v>
      </c>
      <c r="F4198" s="349" t="s">
        <v>9736</v>
      </c>
      <c r="G4198" s="350" t="s">
        <v>9737</v>
      </c>
    </row>
    <row r="4199" spans="3:7" ht="14.5" x14ac:dyDescent="0.3">
      <c r="C4199" s="344" t="s">
        <v>5658</v>
      </c>
      <c r="D4199" s="318" t="s">
        <v>669</v>
      </c>
      <c r="E4199" s="318">
        <v>742000</v>
      </c>
      <c r="F4199" s="349" t="s">
        <v>9738</v>
      </c>
      <c r="G4199" s="350" t="s">
        <v>9739</v>
      </c>
    </row>
    <row r="4200" spans="3:7" ht="14.5" x14ac:dyDescent="0.3">
      <c r="C4200" s="344" t="s">
        <v>5658</v>
      </c>
      <c r="D4200" s="318" t="s">
        <v>669</v>
      </c>
      <c r="E4200" s="318">
        <v>742000</v>
      </c>
      <c r="F4200" s="349" t="s">
        <v>9740</v>
      </c>
      <c r="G4200" s="350" t="s">
        <v>9741</v>
      </c>
    </row>
    <row r="4201" spans="3:7" ht="14.5" x14ac:dyDescent="0.3">
      <c r="C4201" s="344" t="s">
        <v>5658</v>
      </c>
      <c r="D4201" s="318" t="s">
        <v>669</v>
      </c>
      <c r="E4201" s="318">
        <v>742000</v>
      </c>
      <c r="F4201" s="349" t="s">
        <v>9742</v>
      </c>
      <c r="G4201" s="350" t="s">
        <v>9743</v>
      </c>
    </row>
    <row r="4202" spans="3:7" ht="14.5" x14ac:dyDescent="0.3">
      <c r="C4202" s="344" t="s">
        <v>5658</v>
      </c>
      <c r="D4202" s="318" t="s">
        <v>669</v>
      </c>
      <c r="E4202" s="318">
        <v>742000</v>
      </c>
      <c r="F4202" s="349" t="s">
        <v>9744</v>
      </c>
      <c r="G4202" s="350" t="s">
        <v>9745</v>
      </c>
    </row>
    <row r="4203" spans="3:7" ht="14.5" x14ac:dyDescent="0.3">
      <c r="C4203" s="344" t="s">
        <v>5658</v>
      </c>
      <c r="D4203" s="318" t="s">
        <v>669</v>
      </c>
      <c r="E4203" s="318">
        <v>742000</v>
      </c>
      <c r="F4203" s="349" t="s">
        <v>9746</v>
      </c>
      <c r="G4203" s="350" t="s">
        <v>9747</v>
      </c>
    </row>
    <row r="4204" spans="3:7" ht="14.5" x14ac:dyDescent="0.3">
      <c r="C4204" s="344" t="s">
        <v>5658</v>
      </c>
      <c r="D4204" s="318" t="s">
        <v>669</v>
      </c>
      <c r="E4204" s="318">
        <v>742000</v>
      </c>
      <c r="F4204" s="349" t="s">
        <v>9748</v>
      </c>
      <c r="G4204" s="350" t="s">
        <v>9749</v>
      </c>
    </row>
    <row r="4205" spans="3:7" ht="14.5" x14ac:dyDescent="0.3">
      <c r="C4205" s="344" t="s">
        <v>5658</v>
      </c>
      <c r="D4205" s="318" t="s">
        <v>669</v>
      </c>
      <c r="E4205" s="318">
        <v>742000</v>
      </c>
      <c r="F4205" s="349" t="s">
        <v>9750</v>
      </c>
      <c r="G4205" s="350" t="s">
        <v>9751</v>
      </c>
    </row>
    <row r="4206" spans="3:7" ht="14.5" x14ac:dyDescent="0.3">
      <c r="C4206" s="344" t="s">
        <v>5658</v>
      </c>
      <c r="D4206" s="318" t="s">
        <v>669</v>
      </c>
      <c r="E4206" s="318">
        <v>742000</v>
      </c>
      <c r="F4206" s="349" t="s">
        <v>9752</v>
      </c>
      <c r="G4206" s="350" t="s">
        <v>9753</v>
      </c>
    </row>
    <row r="4207" spans="3:7" ht="14.5" x14ac:dyDescent="0.3">
      <c r="C4207" s="333" t="s">
        <v>4335</v>
      </c>
      <c r="D4207" s="334" t="s">
        <v>669</v>
      </c>
      <c r="E4207" s="335" t="s">
        <v>9754</v>
      </c>
      <c r="F4207" s="334"/>
      <c r="G4207" s="336" t="s">
        <v>9731</v>
      </c>
    </row>
    <row r="4208" spans="3:7" ht="14.5" x14ac:dyDescent="0.3">
      <c r="C4208" s="344" t="s">
        <v>5658</v>
      </c>
      <c r="D4208" s="318" t="s">
        <v>669</v>
      </c>
      <c r="E4208" s="318" t="s">
        <v>9754</v>
      </c>
      <c r="F4208" s="349">
        <v>742099000</v>
      </c>
      <c r="G4208" s="350" t="s">
        <v>9731</v>
      </c>
    </row>
    <row r="4209" spans="3:7" ht="14.5" x14ac:dyDescent="0.3">
      <c r="C4209" s="325" t="s">
        <v>5656</v>
      </c>
      <c r="D4209" s="326" t="s">
        <v>669</v>
      </c>
      <c r="E4209" s="327"/>
      <c r="F4209" s="326"/>
      <c r="G4209" s="328" t="s">
        <v>9755</v>
      </c>
    </row>
    <row r="4210" spans="3:7" ht="14.5" x14ac:dyDescent="0.3">
      <c r="C4210" s="329" t="s">
        <v>4334</v>
      </c>
      <c r="D4210" s="330" t="s">
        <v>669</v>
      </c>
      <c r="E4210" s="331"/>
      <c r="F4210" s="330"/>
      <c r="G4210" s="332" t="s">
        <v>9755</v>
      </c>
    </row>
    <row r="4211" spans="3:7" ht="14.5" x14ac:dyDescent="0.3">
      <c r="C4211" s="333" t="s">
        <v>4335</v>
      </c>
      <c r="D4211" s="334" t="s">
        <v>669</v>
      </c>
      <c r="E4211" s="335" t="s">
        <v>9756</v>
      </c>
      <c r="F4211" s="334"/>
      <c r="G4211" s="336" t="s">
        <v>9755</v>
      </c>
    </row>
    <row r="4212" spans="3:7" ht="14.5" x14ac:dyDescent="0.3">
      <c r="C4212" s="344" t="s">
        <v>5658</v>
      </c>
      <c r="D4212" s="318" t="s">
        <v>669</v>
      </c>
      <c r="E4212" s="318">
        <v>749000</v>
      </c>
      <c r="F4212" s="349" t="s">
        <v>9757</v>
      </c>
      <c r="G4212" s="350" t="s">
        <v>9758</v>
      </c>
    </row>
    <row r="4213" spans="3:7" ht="14.5" x14ac:dyDescent="0.3">
      <c r="C4213" s="344" t="s">
        <v>5658</v>
      </c>
      <c r="D4213" s="318" t="s">
        <v>669</v>
      </c>
      <c r="E4213" s="318">
        <v>749000</v>
      </c>
      <c r="F4213" s="349" t="s">
        <v>9759</v>
      </c>
      <c r="G4213" s="350" t="s">
        <v>9760</v>
      </c>
    </row>
    <row r="4214" spans="3:7" ht="14.5" x14ac:dyDescent="0.3">
      <c r="C4214" s="344" t="s">
        <v>5658</v>
      </c>
      <c r="D4214" s="318" t="s">
        <v>669</v>
      </c>
      <c r="E4214" s="318">
        <v>749000</v>
      </c>
      <c r="F4214" s="349" t="s">
        <v>9761</v>
      </c>
      <c r="G4214" s="350" t="s">
        <v>9762</v>
      </c>
    </row>
    <row r="4215" spans="3:7" ht="14.5" x14ac:dyDescent="0.3">
      <c r="C4215" s="344" t="s">
        <v>5658</v>
      </c>
      <c r="D4215" s="318" t="s">
        <v>669</v>
      </c>
      <c r="E4215" s="318">
        <v>749000</v>
      </c>
      <c r="F4215" s="349" t="s">
        <v>9763</v>
      </c>
      <c r="G4215" s="350" t="s">
        <v>9764</v>
      </c>
    </row>
    <row r="4216" spans="3:7" ht="14.5" x14ac:dyDescent="0.3">
      <c r="C4216" s="344" t="s">
        <v>5658</v>
      </c>
      <c r="D4216" s="318" t="s">
        <v>669</v>
      </c>
      <c r="E4216" s="318">
        <v>749000</v>
      </c>
      <c r="F4216" s="349" t="s">
        <v>9765</v>
      </c>
      <c r="G4216" s="350" t="s">
        <v>9766</v>
      </c>
    </row>
    <row r="4217" spans="3:7" ht="14.5" x14ac:dyDescent="0.3">
      <c r="C4217" s="344" t="s">
        <v>5658</v>
      </c>
      <c r="D4217" s="318" t="s">
        <v>669</v>
      </c>
      <c r="E4217" s="318">
        <v>749000</v>
      </c>
      <c r="F4217" s="349" t="s">
        <v>9767</v>
      </c>
      <c r="G4217" s="350" t="s">
        <v>9768</v>
      </c>
    </row>
    <row r="4218" spans="3:7" ht="14.5" x14ac:dyDescent="0.3">
      <c r="C4218" s="344" t="s">
        <v>5658</v>
      </c>
      <c r="D4218" s="318" t="s">
        <v>669</v>
      </c>
      <c r="E4218" s="318">
        <v>749000</v>
      </c>
      <c r="F4218" s="349" t="s">
        <v>9769</v>
      </c>
      <c r="G4218" s="350" t="s">
        <v>9770</v>
      </c>
    </row>
    <row r="4219" spans="3:7" ht="14.5" x14ac:dyDescent="0.3">
      <c r="C4219" s="344" t="s">
        <v>5658</v>
      </c>
      <c r="D4219" s="318" t="s">
        <v>669</v>
      </c>
      <c r="E4219" s="318">
        <v>749000</v>
      </c>
      <c r="F4219" s="349" t="s">
        <v>9771</v>
      </c>
      <c r="G4219" s="350" t="s">
        <v>9772</v>
      </c>
    </row>
    <row r="4220" spans="3:7" ht="14.5" x14ac:dyDescent="0.3">
      <c r="C4220" s="344" t="s">
        <v>5658</v>
      </c>
      <c r="D4220" s="318" t="s">
        <v>669</v>
      </c>
      <c r="E4220" s="318">
        <v>749000</v>
      </c>
      <c r="F4220" s="349" t="s">
        <v>9773</v>
      </c>
      <c r="G4220" s="350" t="s">
        <v>9774</v>
      </c>
    </row>
    <row r="4221" spans="3:7" ht="14.5" x14ac:dyDescent="0.3">
      <c r="C4221" s="344" t="s">
        <v>5658</v>
      </c>
      <c r="D4221" s="318" t="s">
        <v>669</v>
      </c>
      <c r="E4221" s="318">
        <v>749000</v>
      </c>
      <c r="F4221" s="349" t="s">
        <v>9775</v>
      </c>
      <c r="G4221" s="350" t="s">
        <v>9776</v>
      </c>
    </row>
    <row r="4222" spans="3:7" ht="14.5" x14ac:dyDescent="0.3">
      <c r="C4222" s="344" t="s">
        <v>5658</v>
      </c>
      <c r="D4222" s="318" t="s">
        <v>669</v>
      </c>
      <c r="E4222" s="318">
        <v>749000</v>
      </c>
      <c r="F4222" s="349" t="s">
        <v>9777</v>
      </c>
      <c r="G4222" s="350" t="s">
        <v>9778</v>
      </c>
    </row>
    <row r="4223" spans="3:7" ht="14.5" x14ac:dyDescent="0.3">
      <c r="C4223" s="344" t="s">
        <v>5658</v>
      </c>
      <c r="D4223" s="318" t="s">
        <v>669</v>
      </c>
      <c r="E4223" s="318">
        <v>749000</v>
      </c>
      <c r="F4223" s="349" t="s">
        <v>9779</v>
      </c>
      <c r="G4223" s="350" t="s">
        <v>9780</v>
      </c>
    </row>
    <row r="4224" spans="3:7" ht="14.5" x14ac:dyDescent="0.3">
      <c r="C4224" s="344" t="s">
        <v>5658</v>
      </c>
      <c r="D4224" s="318" t="s">
        <v>669</v>
      </c>
      <c r="E4224" s="318">
        <v>749000</v>
      </c>
      <c r="F4224" s="349" t="s">
        <v>9781</v>
      </c>
      <c r="G4224" s="350" t="s">
        <v>9782</v>
      </c>
    </row>
    <row r="4225" spans="3:7" ht="14.5" x14ac:dyDescent="0.3">
      <c r="C4225" s="344" t="s">
        <v>5658</v>
      </c>
      <c r="D4225" s="318" t="s">
        <v>669</v>
      </c>
      <c r="E4225" s="318">
        <v>749000</v>
      </c>
      <c r="F4225" s="349" t="s">
        <v>9783</v>
      </c>
      <c r="G4225" s="350" t="s">
        <v>9784</v>
      </c>
    </row>
    <row r="4226" spans="3:7" ht="14.5" x14ac:dyDescent="0.3">
      <c r="C4226" s="322" t="s">
        <v>5654</v>
      </c>
      <c r="D4226" s="323" t="s">
        <v>669</v>
      </c>
      <c r="E4226" s="323"/>
      <c r="F4226" s="323"/>
      <c r="G4226" s="324" t="s">
        <v>9785</v>
      </c>
    </row>
    <row r="4227" spans="3:7" ht="14.5" x14ac:dyDescent="0.3">
      <c r="C4227" s="325" t="s">
        <v>5656</v>
      </c>
      <c r="D4227" s="326" t="s">
        <v>669</v>
      </c>
      <c r="E4227" s="327"/>
      <c r="F4227" s="326"/>
      <c r="G4227" s="328" t="s">
        <v>9785</v>
      </c>
    </row>
    <row r="4228" spans="3:7" ht="14.5" x14ac:dyDescent="0.3">
      <c r="C4228" s="329" t="s">
        <v>4334</v>
      </c>
      <c r="D4228" s="330" t="s">
        <v>669</v>
      </c>
      <c r="E4228" s="331"/>
      <c r="F4228" s="330"/>
      <c r="G4228" s="332" t="s">
        <v>9785</v>
      </c>
    </row>
    <row r="4229" spans="3:7" ht="14.5" x14ac:dyDescent="0.3">
      <c r="C4229" s="333" t="s">
        <v>4335</v>
      </c>
      <c r="D4229" s="334" t="s">
        <v>669</v>
      </c>
      <c r="E4229" s="335" t="s">
        <v>9786</v>
      </c>
      <c r="F4229" s="334"/>
      <c r="G4229" s="336" t="s">
        <v>9785</v>
      </c>
    </row>
    <row r="4230" spans="3:7" ht="14.5" x14ac:dyDescent="0.3">
      <c r="C4230" s="344" t="s">
        <v>5658</v>
      </c>
      <c r="D4230" s="318" t="s">
        <v>669</v>
      </c>
      <c r="E4230" s="318">
        <v>750000</v>
      </c>
      <c r="F4230" s="349" t="s">
        <v>5437</v>
      </c>
      <c r="G4230" s="350" t="s">
        <v>9787</v>
      </c>
    </row>
    <row r="4231" spans="3:7" ht="14.5" x14ac:dyDescent="0.3">
      <c r="C4231" s="344" t="s">
        <v>5658</v>
      </c>
      <c r="D4231" s="318" t="s">
        <v>669</v>
      </c>
      <c r="E4231" s="318">
        <v>750000</v>
      </c>
      <c r="F4231" s="349" t="s">
        <v>9788</v>
      </c>
      <c r="G4231" s="350" t="s">
        <v>9789</v>
      </c>
    </row>
    <row r="4232" spans="3:7" ht="14.5" x14ac:dyDescent="0.3">
      <c r="C4232" s="344" t="s">
        <v>5658</v>
      </c>
      <c r="D4232" s="318" t="s">
        <v>669</v>
      </c>
      <c r="E4232" s="318">
        <v>750000</v>
      </c>
      <c r="F4232" s="349" t="s">
        <v>9790</v>
      </c>
      <c r="G4232" s="350" t="s">
        <v>9791</v>
      </c>
    </row>
    <row r="4233" spans="3:7" ht="14.5" x14ac:dyDescent="0.3">
      <c r="C4233" s="344" t="s">
        <v>5658</v>
      </c>
      <c r="D4233" s="318" t="s">
        <v>669</v>
      </c>
      <c r="E4233" s="318">
        <v>750000</v>
      </c>
      <c r="F4233" s="349" t="s">
        <v>9792</v>
      </c>
      <c r="G4233" s="350" t="s">
        <v>9793</v>
      </c>
    </row>
    <row r="4234" spans="3:7" ht="14.5" x14ac:dyDescent="0.3">
      <c r="C4234" s="344" t="s">
        <v>5658</v>
      </c>
      <c r="D4234" s="318" t="s">
        <v>669</v>
      </c>
      <c r="E4234" s="318">
        <v>750000</v>
      </c>
      <c r="F4234" s="349" t="s">
        <v>9794</v>
      </c>
      <c r="G4234" s="350" t="s">
        <v>9795</v>
      </c>
    </row>
    <row r="4235" spans="3:7" ht="14.5" x14ac:dyDescent="0.3">
      <c r="C4235" s="344" t="s">
        <v>5658</v>
      </c>
      <c r="D4235" s="318" t="s">
        <v>669</v>
      </c>
      <c r="E4235" s="318">
        <v>750000</v>
      </c>
      <c r="F4235" s="349" t="s">
        <v>9796</v>
      </c>
      <c r="G4235" s="350" t="s">
        <v>9797</v>
      </c>
    </row>
    <row r="4236" spans="3:7" ht="14.5" x14ac:dyDescent="0.3">
      <c r="C4236" s="333" t="s">
        <v>4335</v>
      </c>
      <c r="D4236" s="334" t="s">
        <v>669</v>
      </c>
      <c r="E4236" s="335" t="s">
        <v>9798</v>
      </c>
      <c r="F4236" s="334"/>
      <c r="G4236" s="336" t="s">
        <v>9785</v>
      </c>
    </row>
    <row r="4237" spans="3:7" ht="14.5" x14ac:dyDescent="0.3">
      <c r="C4237" s="344" t="s">
        <v>5658</v>
      </c>
      <c r="D4237" s="318" t="s">
        <v>669</v>
      </c>
      <c r="E4237" s="318" t="s">
        <v>9798</v>
      </c>
      <c r="F4237" s="349">
        <v>750099000</v>
      </c>
      <c r="G4237" s="350" t="s">
        <v>9799</v>
      </c>
    </row>
    <row r="4238" spans="3:7" ht="14.5" x14ac:dyDescent="0.3">
      <c r="C4238" s="319" t="s">
        <v>5652</v>
      </c>
      <c r="D4238" s="320" t="s">
        <v>3317</v>
      </c>
      <c r="E4238" s="320"/>
      <c r="F4238" s="320"/>
      <c r="G4238" s="321" t="s">
        <v>9800</v>
      </c>
    </row>
    <row r="4239" spans="3:7" ht="14.5" x14ac:dyDescent="0.3">
      <c r="C4239" s="322" t="s">
        <v>5654</v>
      </c>
      <c r="D4239" s="323" t="s">
        <v>3317</v>
      </c>
      <c r="E4239" s="323"/>
      <c r="F4239" s="323"/>
      <c r="G4239" s="324" t="s">
        <v>9801</v>
      </c>
    </row>
    <row r="4240" spans="3:7" ht="14.5" x14ac:dyDescent="0.3">
      <c r="C4240" s="325" t="s">
        <v>5656</v>
      </c>
      <c r="D4240" s="326" t="s">
        <v>3317</v>
      </c>
      <c r="E4240" s="327"/>
      <c r="F4240" s="326"/>
      <c r="G4240" s="328" t="s">
        <v>9802</v>
      </c>
    </row>
    <row r="4241" spans="3:7" ht="14.5" x14ac:dyDescent="0.3">
      <c r="C4241" s="329" t="s">
        <v>4334</v>
      </c>
      <c r="D4241" s="330" t="s">
        <v>3317</v>
      </c>
      <c r="E4241" s="331"/>
      <c r="F4241" s="330"/>
      <c r="G4241" s="332" t="s">
        <v>9803</v>
      </c>
    </row>
    <row r="4242" spans="3:7" ht="14.5" x14ac:dyDescent="0.3">
      <c r="C4242" s="333" t="s">
        <v>4335</v>
      </c>
      <c r="D4242" s="334" t="s">
        <v>3317</v>
      </c>
      <c r="E4242" s="335">
        <v>771001</v>
      </c>
      <c r="F4242" s="334"/>
      <c r="G4242" s="336" t="s">
        <v>9804</v>
      </c>
    </row>
    <row r="4243" spans="3:7" ht="14.5" x14ac:dyDescent="0.3">
      <c r="C4243" s="344" t="s">
        <v>5658</v>
      </c>
      <c r="D4243" s="318" t="s">
        <v>3317</v>
      </c>
      <c r="E4243" s="318">
        <v>771001</v>
      </c>
      <c r="F4243" s="349" t="s">
        <v>5228</v>
      </c>
      <c r="G4243" s="350" t="s">
        <v>5229</v>
      </c>
    </row>
    <row r="4244" spans="3:7" ht="14.5" x14ac:dyDescent="0.3">
      <c r="C4244" s="333" t="s">
        <v>4335</v>
      </c>
      <c r="D4244" s="334" t="s">
        <v>3317</v>
      </c>
      <c r="E4244" s="335">
        <v>771002</v>
      </c>
      <c r="F4244" s="334"/>
      <c r="G4244" s="336" t="s">
        <v>9805</v>
      </c>
    </row>
    <row r="4245" spans="3:7" ht="14.5" x14ac:dyDescent="0.3">
      <c r="C4245" s="344" t="s">
        <v>5658</v>
      </c>
      <c r="D4245" s="318" t="s">
        <v>3317</v>
      </c>
      <c r="E4245" s="318">
        <v>771002</v>
      </c>
      <c r="F4245" s="349" t="s">
        <v>9806</v>
      </c>
      <c r="G4245" s="350" t="s">
        <v>9807</v>
      </c>
    </row>
    <row r="4246" spans="3:7" ht="14.5" x14ac:dyDescent="0.3">
      <c r="C4246" s="325" t="s">
        <v>5656</v>
      </c>
      <c r="D4246" s="326" t="s">
        <v>3317</v>
      </c>
      <c r="E4246" s="327"/>
      <c r="F4246" s="326"/>
      <c r="G4246" s="328" t="s">
        <v>9808</v>
      </c>
    </row>
    <row r="4247" spans="3:7" ht="14.5" x14ac:dyDescent="0.3">
      <c r="C4247" s="329" t="s">
        <v>4334</v>
      </c>
      <c r="D4247" s="330" t="s">
        <v>3317</v>
      </c>
      <c r="E4247" s="331"/>
      <c r="F4247" s="330"/>
      <c r="G4247" s="332" t="s">
        <v>9808</v>
      </c>
    </row>
    <row r="4248" spans="3:7" ht="14.5" x14ac:dyDescent="0.3">
      <c r="C4248" s="333" t="s">
        <v>4335</v>
      </c>
      <c r="D4248" s="334" t="s">
        <v>3317</v>
      </c>
      <c r="E4248" s="335" t="s">
        <v>9809</v>
      </c>
      <c r="F4248" s="334"/>
      <c r="G4248" s="336" t="s">
        <v>9808</v>
      </c>
    </row>
    <row r="4249" spans="3:7" ht="14.5" x14ac:dyDescent="0.3">
      <c r="C4249" s="344" t="s">
        <v>5658</v>
      </c>
      <c r="D4249" s="318" t="s">
        <v>3317</v>
      </c>
      <c r="E4249" s="318">
        <v>772100</v>
      </c>
      <c r="F4249" s="349" t="s">
        <v>9810</v>
      </c>
      <c r="G4249" s="350" t="s">
        <v>9811</v>
      </c>
    </row>
    <row r="4250" spans="3:7" ht="14.5" x14ac:dyDescent="0.3">
      <c r="C4250" s="344" t="s">
        <v>5658</v>
      </c>
      <c r="D4250" s="318" t="s">
        <v>3317</v>
      </c>
      <c r="E4250" s="318">
        <v>772100</v>
      </c>
      <c r="F4250" s="349" t="s">
        <v>9812</v>
      </c>
      <c r="G4250" s="350" t="s">
        <v>9813</v>
      </c>
    </row>
    <row r="4251" spans="3:7" ht="14.5" x14ac:dyDescent="0.3">
      <c r="C4251" s="344" t="s">
        <v>5658</v>
      </c>
      <c r="D4251" s="318" t="s">
        <v>3317</v>
      </c>
      <c r="E4251" s="318">
        <v>772100</v>
      </c>
      <c r="F4251" s="349" t="s">
        <v>9814</v>
      </c>
      <c r="G4251" s="350" t="s">
        <v>9815</v>
      </c>
    </row>
    <row r="4252" spans="3:7" ht="14.5" x14ac:dyDescent="0.3">
      <c r="C4252" s="344" t="s">
        <v>5658</v>
      </c>
      <c r="D4252" s="318" t="s">
        <v>3317</v>
      </c>
      <c r="E4252" s="318">
        <v>772100</v>
      </c>
      <c r="F4252" s="349" t="s">
        <v>9816</v>
      </c>
      <c r="G4252" s="350" t="s">
        <v>9817</v>
      </c>
    </row>
    <row r="4253" spans="3:7" ht="14.5" x14ac:dyDescent="0.3">
      <c r="C4253" s="333" t="s">
        <v>4335</v>
      </c>
      <c r="D4253" s="334" t="s">
        <v>3317</v>
      </c>
      <c r="E4253" s="335" t="s">
        <v>9818</v>
      </c>
      <c r="F4253" s="334"/>
      <c r="G4253" s="336" t="s">
        <v>9808</v>
      </c>
    </row>
    <row r="4254" spans="3:7" ht="14.5" x14ac:dyDescent="0.3">
      <c r="C4254" s="344" t="s">
        <v>5658</v>
      </c>
      <c r="D4254" s="318" t="s">
        <v>3317</v>
      </c>
      <c r="E4254" s="318" t="s">
        <v>9818</v>
      </c>
      <c r="F4254" s="349">
        <v>772199000</v>
      </c>
      <c r="G4254" s="350" t="s">
        <v>9808</v>
      </c>
    </row>
    <row r="4255" spans="3:7" ht="14.5" x14ac:dyDescent="0.3">
      <c r="C4255" s="329" t="s">
        <v>4334</v>
      </c>
      <c r="D4255" s="330" t="s">
        <v>3317</v>
      </c>
      <c r="E4255" s="331"/>
      <c r="F4255" s="330"/>
      <c r="G4255" s="332" t="s">
        <v>9819</v>
      </c>
    </row>
    <row r="4256" spans="3:7" ht="14.5" x14ac:dyDescent="0.3">
      <c r="C4256" s="333" t="s">
        <v>4335</v>
      </c>
      <c r="D4256" s="334" t="s">
        <v>3317</v>
      </c>
      <c r="E4256" s="335" t="s">
        <v>9820</v>
      </c>
      <c r="F4256" s="334"/>
      <c r="G4256" s="336" t="s">
        <v>9819</v>
      </c>
    </row>
    <row r="4257" spans="3:7" ht="14.5" x14ac:dyDescent="0.3">
      <c r="C4257" s="344" t="s">
        <v>5658</v>
      </c>
      <c r="D4257" s="318" t="s">
        <v>3317</v>
      </c>
      <c r="E4257" s="318">
        <v>772200</v>
      </c>
      <c r="F4257" s="349" t="s">
        <v>9821</v>
      </c>
      <c r="G4257" s="350" t="s">
        <v>9822</v>
      </c>
    </row>
    <row r="4258" spans="3:7" ht="14.5" x14ac:dyDescent="0.3">
      <c r="C4258" s="344" t="s">
        <v>5658</v>
      </c>
      <c r="D4258" s="318" t="s">
        <v>3317</v>
      </c>
      <c r="E4258" s="318">
        <v>772200</v>
      </c>
      <c r="F4258" s="349" t="s">
        <v>9823</v>
      </c>
      <c r="G4258" s="350" t="s">
        <v>9824</v>
      </c>
    </row>
    <row r="4259" spans="3:7" ht="14.5" x14ac:dyDescent="0.3">
      <c r="C4259" s="329" t="s">
        <v>4334</v>
      </c>
      <c r="D4259" s="330" t="s">
        <v>3317</v>
      </c>
      <c r="E4259" s="331"/>
      <c r="F4259" s="330"/>
      <c r="G4259" s="332" t="s">
        <v>9825</v>
      </c>
    </row>
    <row r="4260" spans="3:7" ht="14.5" x14ac:dyDescent="0.3">
      <c r="C4260" s="333" t="s">
        <v>4335</v>
      </c>
      <c r="D4260" s="334" t="s">
        <v>3317</v>
      </c>
      <c r="E4260" s="335" t="s">
        <v>9826</v>
      </c>
      <c r="F4260" s="334"/>
      <c r="G4260" s="336" t="s">
        <v>9827</v>
      </c>
    </row>
    <row r="4261" spans="3:7" ht="14.5" x14ac:dyDescent="0.3">
      <c r="C4261" s="344" t="s">
        <v>5658</v>
      </c>
      <c r="D4261" s="318" t="s">
        <v>3317</v>
      </c>
      <c r="E4261" s="318">
        <v>772900</v>
      </c>
      <c r="F4261" s="352" t="s">
        <v>9828</v>
      </c>
      <c r="G4261" s="350" t="s">
        <v>9829</v>
      </c>
    </row>
    <row r="4262" spans="3:7" ht="14.5" x14ac:dyDescent="0.3">
      <c r="C4262" s="344" t="s">
        <v>5658</v>
      </c>
      <c r="D4262" s="318" t="s">
        <v>3317</v>
      </c>
      <c r="E4262" s="318">
        <v>772900</v>
      </c>
      <c r="F4262" s="349" t="s">
        <v>9830</v>
      </c>
      <c r="G4262" s="350" t="s">
        <v>9831</v>
      </c>
    </row>
    <row r="4263" spans="3:7" ht="14.5" x14ac:dyDescent="0.3">
      <c r="C4263" s="344" t="s">
        <v>5658</v>
      </c>
      <c r="D4263" s="318" t="s">
        <v>3317</v>
      </c>
      <c r="E4263" s="318">
        <v>772900</v>
      </c>
      <c r="F4263" s="349" t="s">
        <v>9832</v>
      </c>
      <c r="G4263" s="350" t="s">
        <v>9833</v>
      </c>
    </row>
    <row r="4264" spans="3:7" ht="14.5" x14ac:dyDescent="0.3">
      <c r="C4264" s="344" t="s">
        <v>5658</v>
      </c>
      <c r="D4264" s="318" t="s">
        <v>3317</v>
      </c>
      <c r="E4264" s="318">
        <v>772900</v>
      </c>
      <c r="F4264" s="349" t="s">
        <v>9834</v>
      </c>
      <c r="G4264" s="350" t="s">
        <v>9835</v>
      </c>
    </row>
    <row r="4265" spans="3:7" ht="14.5" x14ac:dyDescent="0.3">
      <c r="C4265" s="344" t="s">
        <v>5658</v>
      </c>
      <c r="D4265" s="318" t="s">
        <v>3317</v>
      </c>
      <c r="E4265" s="318">
        <v>772900</v>
      </c>
      <c r="F4265" s="349" t="s">
        <v>5449</v>
      </c>
      <c r="G4265" s="350" t="s">
        <v>5450</v>
      </c>
    </row>
    <row r="4266" spans="3:7" ht="14.5" x14ac:dyDescent="0.3">
      <c r="C4266" s="344" t="s">
        <v>5658</v>
      </c>
      <c r="D4266" s="318" t="s">
        <v>3317</v>
      </c>
      <c r="E4266" s="318">
        <v>772900</v>
      </c>
      <c r="F4266" s="349" t="s">
        <v>9836</v>
      </c>
      <c r="G4266" s="350" t="s">
        <v>9837</v>
      </c>
    </row>
    <row r="4267" spans="3:7" ht="14.5" x14ac:dyDescent="0.3">
      <c r="C4267" s="344" t="s">
        <v>5658</v>
      </c>
      <c r="D4267" s="318" t="s">
        <v>3317</v>
      </c>
      <c r="E4267" s="318">
        <v>772900</v>
      </c>
      <c r="F4267" s="349" t="s">
        <v>9838</v>
      </c>
      <c r="G4267" s="350" t="s">
        <v>9839</v>
      </c>
    </row>
    <row r="4268" spans="3:7" ht="14.5" x14ac:dyDescent="0.3">
      <c r="C4268" s="333" t="s">
        <v>4335</v>
      </c>
      <c r="D4268" s="334" t="s">
        <v>3317</v>
      </c>
      <c r="E4268" s="335" t="s">
        <v>9840</v>
      </c>
      <c r="F4268" s="334"/>
      <c r="G4268" s="336" t="s">
        <v>9827</v>
      </c>
    </row>
    <row r="4269" spans="3:7" ht="14.5" x14ac:dyDescent="0.3">
      <c r="C4269" s="344" t="s">
        <v>5658</v>
      </c>
      <c r="D4269" s="318" t="s">
        <v>3317</v>
      </c>
      <c r="E4269" s="318" t="s">
        <v>9840</v>
      </c>
      <c r="F4269" s="349">
        <v>772999000</v>
      </c>
      <c r="G4269" s="350" t="s">
        <v>9827</v>
      </c>
    </row>
    <row r="4270" spans="3:7" ht="14.5" x14ac:dyDescent="0.3">
      <c r="C4270" s="325" t="s">
        <v>5656</v>
      </c>
      <c r="D4270" s="326" t="s">
        <v>3317</v>
      </c>
      <c r="E4270" s="327"/>
      <c r="F4270" s="326"/>
      <c r="G4270" s="328" t="s">
        <v>9841</v>
      </c>
    </row>
    <row r="4271" spans="3:7" ht="14.5" x14ac:dyDescent="0.3">
      <c r="C4271" s="329" t="s">
        <v>4334</v>
      </c>
      <c r="D4271" s="330" t="s">
        <v>3317</v>
      </c>
      <c r="E4271" s="331"/>
      <c r="F4271" s="330"/>
      <c r="G4271" s="332" t="s">
        <v>9841</v>
      </c>
    </row>
    <row r="4272" spans="3:7" ht="14.5" x14ac:dyDescent="0.3">
      <c r="C4272" s="333" t="s">
        <v>4335</v>
      </c>
      <c r="D4272" s="334" t="s">
        <v>3317</v>
      </c>
      <c r="E4272" s="335" t="s">
        <v>9842</v>
      </c>
      <c r="F4272" s="334"/>
      <c r="G4272" s="336" t="s">
        <v>9841</v>
      </c>
    </row>
    <row r="4273" spans="3:7" ht="14.5" x14ac:dyDescent="0.3">
      <c r="C4273" s="344" t="s">
        <v>5658</v>
      </c>
      <c r="D4273" s="318" t="s">
        <v>3317</v>
      </c>
      <c r="E4273" s="318">
        <v>773000</v>
      </c>
      <c r="F4273" s="349" t="s">
        <v>5451</v>
      </c>
      <c r="G4273" s="350" t="s">
        <v>5452</v>
      </c>
    </row>
    <row r="4274" spans="3:7" ht="14.5" x14ac:dyDescent="0.3">
      <c r="C4274" s="344" t="s">
        <v>5658</v>
      </c>
      <c r="D4274" s="318" t="s">
        <v>3317</v>
      </c>
      <c r="E4274" s="318">
        <v>773000</v>
      </c>
      <c r="F4274" s="349" t="s">
        <v>5453</v>
      </c>
      <c r="G4274" s="350" t="s">
        <v>9843</v>
      </c>
    </row>
    <row r="4275" spans="3:7" ht="14.5" x14ac:dyDescent="0.3">
      <c r="C4275" s="344" t="s">
        <v>5658</v>
      </c>
      <c r="D4275" s="318" t="s">
        <v>3317</v>
      </c>
      <c r="E4275" s="318">
        <v>773000</v>
      </c>
      <c r="F4275" s="349" t="s">
        <v>5455</v>
      </c>
      <c r="G4275" s="350" t="s">
        <v>5456</v>
      </c>
    </row>
    <row r="4276" spans="3:7" ht="14.5" x14ac:dyDescent="0.3">
      <c r="C4276" s="344" t="s">
        <v>5658</v>
      </c>
      <c r="D4276" s="318" t="s">
        <v>3317</v>
      </c>
      <c r="E4276" s="318">
        <v>773000</v>
      </c>
      <c r="F4276" s="349" t="s">
        <v>5457</v>
      </c>
      <c r="G4276" s="350" t="s">
        <v>5458</v>
      </c>
    </row>
    <row r="4277" spans="3:7" ht="14.5" x14ac:dyDescent="0.3">
      <c r="C4277" s="344" t="s">
        <v>5658</v>
      </c>
      <c r="D4277" s="318" t="s">
        <v>3317</v>
      </c>
      <c r="E4277" s="318">
        <v>773000</v>
      </c>
      <c r="F4277" s="349" t="s">
        <v>5459</v>
      </c>
      <c r="G4277" s="350" t="s">
        <v>5460</v>
      </c>
    </row>
    <row r="4278" spans="3:7" ht="14.5" x14ac:dyDescent="0.3">
      <c r="C4278" s="344" t="s">
        <v>5658</v>
      </c>
      <c r="D4278" s="318" t="s">
        <v>3317</v>
      </c>
      <c r="E4278" s="318">
        <v>773000</v>
      </c>
      <c r="F4278" s="349" t="s">
        <v>5461</v>
      </c>
      <c r="G4278" s="350" t="s">
        <v>5462</v>
      </c>
    </row>
    <row r="4279" spans="3:7" ht="14.5" x14ac:dyDescent="0.3">
      <c r="C4279" s="344" t="s">
        <v>5658</v>
      </c>
      <c r="D4279" s="318" t="s">
        <v>3317</v>
      </c>
      <c r="E4279" s="318">
        <v>773000</v>
      </c>
      <c r="F4279" s="349" t="s">
        <v>5463</v>
      </c>
      <c r="G4279" s="350" t="s">
        <v>9844</v>
      </c>
    </row>
    <row r="4280" spans="3:7" ht="14.5" x14ac:dyDescent="0.3">
      <c r="C4280" s="344" t="s">
        <v>5658</v>
      </c>
      <c r="D4280" s="318" t="s">
        <v>3317</v>
      </c>
      <c r="E4280" s="318">
        <v>773000</v>
      </c>
      <c r="F4280" s="349" t="s">
        <v>5465</v>
      </c>
      <c r="G4280" s="350" t="s">
        <v>5466</v>
      </c>
    </row>
    <row r="4281" spans="3:7" ht="14.5" x14ac:dyDescent="0.3">
      <c r="C4281" s="344" t="s">
        <v>5658</v>
      </c>
      <c r="D4281" s="318" t="s">
        <v>3317</v>
      </c>
      <c r="E4281" s="318">
        <v>773000</v>
      </c>
      <c r="F4281" s="349" t="s">
        <v>5467</v>
      </c>
      <c r="G4281" s="350" t="s">
        <v>5468</v>
      </c>
    </row>
    <row r="4282" spans="3:7" ht="14.5" x14ac:dyDescent="0.3">
      <c r="C4282" s="344" t="s">
        <v>5658</v>
      </c>
      <c r="D4282" s="318" t="s">
        <v>3317</v>
      </c>
      <c r="E4282" s="318">
        <v>773000</v>
      </c>
      <c r="F4282" s="349" t="s">
        <v>5469</v>
      </c>
      <c r="G4282" s="350" t="s">
        <v>5470</v>
      </c>
    </row>
    <row r="4283" spans="3:7" ht="14.5" x14ac:dyDescent="0.3">
      <c r="C4283" s="344" t="s">
        <v>5658</v>
      </c>
      <c r="D4283" s="318" t="s">
        <v>3317</v>
      </c>
      <c r="E4283" s="318">
        <v>773000</v>
      </c>
      <c r="F4283" s="349" t="s">
        <v>5471</v>
      </c>
      <c r="G4283" s="350" t="s">
        <v>5472</v>
      </c>
    </row>
    <row r="4284" spans="3:7" ht="14.5" x14ac:dyDescent="0.3">
      <c r="C4284" s="344" t="s">
        <v>5658</v>
      </c>
      <c r="D4284" s="318" t="s">
        <v>3317</v>
      </c>
      <c r="E4284" s="318">
        <v>773000</v>
      </c>
      <c r="F4284" s="349" t="s">
        <v>5473</v>
      </c>
      <c r="G4284" s="350" t="s">
        <v>5474</v>
      </c>
    </row>
    <row r="4285" spans="3:7" ht="14.5" x14ac:dyDescent="0.3">
      <c r="C4285" s="344" t="s">
        <v>5658</v>
      </c>
      <c r="D4285" s="318" t="s">
        <v>3317</v>
      </c>
      <c r="E4285" s="318">
        <v>773000</v>
      </c>
      <c r="F4285" s="349" t="s">
        <v>5475</v>
      </c>
      <c r="G4285" s="350" t="s">
        <v>9845</v>
      </c>
    </row>
    <row r="4286" spans="3:7" ht="14.5" x14ac:dyDescent="0.3">
      <c r="C4286" s="344" t="s">
        <v>5658</v>
      </c>
      <c r="D4286" s="318" t="s">
        <v>3317</v>
      </c>
      <c r="E4286" s="318">
        <v>773000</v>
      </c>
      <c r="F4286" s="349" t="s">
        <v>5477</v>
      </c>
      <c r="G4286" s="350" t="s">
        <v>9846</v>
      </c>
    </row>
    <row r="4287" spans="3:7" ht="14.5" x14ac:dyDescent="0.3">
      <c r="C4287" s="344" t="s">
        <v>5658</v>
      </c>
      <c r="D4287" s="318" t="s">
        <v>3317</v>
      </c>
      <c r="E4287" s="318">
        <v>773000</v>
      </c>
      <c r="F4287" s="349" t="s">
        <v>5479</v>
      </c>
      <c r="G4287" s="351" t="s">
        <v>9847</v>
      </c>
    </row>
    <row r="4288" spans="3:7" ht="14.5" x14ac:dyDescent="0.3">
      <c r="C4288" s="344" t="s">
        <v>5658</v>
      </c>
      <c r="D4288" s="318" t="s">
        <v>3317</v>
      </c>
      <c r="E4288" s="318">
        <v>773000</v>
      </c>
      <c r="F4288" s="349" t="s">
        <v>5481</v>
      </c>
      <c r="G4288" s="350" t="s">
        <v>5482</v>
      </c>
    </row>
    <row r="4289" spans="3:7" ht="14.5" x14ac:dyDescent="0.3">
      <c r="C4289" s="344" t="s">
        <v>5658</v>
      </c>
      <c r="D4289" s="318" t="s">
        <v>3317</v>
      </c>
      <c r="E4289" s="318">
        <v>773000</v>
      </c>
      <c r="F4289" s="349" t="s">
        <v>5483</v>
      </c>
      <c r="G4289" s="350" t="s">
        <v>5484</v>
      </c>
    </row>
    <row r="4290" spans="3:7" ht="14.5" x14ac:dyDescent="0.3">
      <c r="C4290" s="344" t="s">
        <v>5658</v>
      </c>
      <c r="D4290" s="318" t="s">
        <v>3317</v>
      </c>
      <c r="E4290" s="318">
        <v>773000</v>
      </c>
      <c r="F4290" s="349" t="s">
        <v>5485</v>
      </c>
      <c r="G4290" s="350" t="s">
        <v>5486</v>
      </c>
    </row>
    <row r="4291" spans="3:7" ht="14.5" x14ac:dyDescent="0.3">
      <c r="C4291" s="344" t="s">
        <v>5658</v>
      </c>
      <c r="D4291" s="318" t="s">
        <v>3317</v>
      </c>
      <c r="E4291" s="318">
        <v>773000</v>
      </c>
      <c r="F4291" s="349" t="s">
        <v>5487</v>
      </c>
      <c r="G4291" s="350" t="s">
        <v>5488</v>
      </c>
    </row>
    <row r="4292" spans="3:7" ht="14.5" x14ac:dyDescent="0.3">
      <c r="C4292" s="333" t="s">
        <v>4335</v>
      </c>
      <c r="D4292" s="334" t="s">
        <v>3317</v>
      </c>
      <c r="E4292" s="335" t="s">
        <v>9848</v>
      </c>
      <c r="F4292" s="334"/>
      <c r="G4292" s="336" t="s">
        <v>9841</v>
      </c>
    </row>
    <row r="4293" spans="3:7" ht="14.5" x14ac:dyDescent="0.3">
      <c r="C4293" s="344" t="s">
        <v>5658</v>
      </c>
      <c r="D4293" s="318" t="s">
        <v>3317</v>
      </c>
      <c r="E4293" s="318" t="s">
        <v>9848</v>
      </c>
      <c r="F4293" s="349">
        <v>773099000</v>
      </c>
      <c r="G4293" s="350" t="s">
        <v>9841</v>
      </c>
    </row>
    <row r="4294" spans="3:7" ht="14.5" x14ac:dyDescent="0.3">
      <c r="C4294" s="325" t="s">
        <v>5656</v>
      </c>
      <c r="D4294" s="326" t="s">
        <v>3317</v>
      </c>
      <c r="E4294" s="327"/>
      <c r="F4294" s="326"/>
      <c r="G4294" s="328" t="s">
        <v>9849</v>
      </c>
    </row>
    <row r="4295" spans="3:7" ht="14.5" x14ac:dyDescent="0.3">
      <c r="C4295" s="329" t="s">
        <v>4334</v>
      </c>
      <c r="D4295" s="330" t="s">
        <v>3317</v>
      </c>
      <c r="E4295" s="331"/>
      <c r="F4295" s="330"/>
      <c r="G4295" s="332" t="s">
        <v>9849</v>
      </c>
    </row>
    <row r="4296" spans="3:7" ht="14.5" x14ac:dyDescent="0.3">
      <c r="C4296" s="333" t="s">
        <v>4335</v>
      </c>
      <c r="D4296" s="334" t="s">
        <v>3317</v>
      </c>
      <c r="E4296" s="335" t="s">
        <v>9850</v>
      </c>
      <c r="F4296" s="334"/>
      <c r="G4296" s="336" t="s">
        <v>9849</v>
      </c>
    </row>
    <row r="4297" spans="3:7" ht="14.5" x14ac:dyDescent="0.3">
      <c r="C4297" s="344" t="s">
        <v>5658</v>
      </c>
      <c r="D4297" s="318" t="s">
        <v>3317</v>
      </c>
      <c r="E4297" s="318">
        <v>774000</v>
      </c>
      <c r="F4297" s="349" t="s">
        <v>9851</v>
      </c>
      <c r="G4297" s="350" t="s">
        <v>9852</v>
      </c>
    </row>
    <row r="4298" spans="3:7" ht="14.5" x14ac:dyDescent="0.3">
      <c r="C4298" s="344" t="s">
        <v>5658</v>
      </c>
      <c r="D4298" s="318" t="s">
        <v>3317</v>
      </c>
      <c r="E4298" s="318">
        <v>774000</v>
      </c>
      <c r="F4298" s="349" t="s">
        <v>9853</v>
      </c>
      <c r="G4298" s="350" t="s">
        <v>9854</v>
      </c>
    </row>
    <row r="4299" spans="3:7" ht="14.5" x14ac:dyDescent="0.3">
      <c r="C4299" s="344" t="s">
        <v>5658</v>
      </c>
      <c r="D4299" s="318" t="s">
        <v>3317</v>
      </c>
      <c r="E4299" s="318">
        <v>774000</v>
      </c>
      <c r="F4299" s="349" t="s">
        <v>9855</v>
      </c>
      <c r="G4299" s="350" t="s">
        <v>9856</v>
      </c>
    </row>
    <row r="4300" spans="3:7" ht="14.5" x14ac:dyDescent="0.3">
      <c r="C4300" s="344" t="s">
        <v>5658</v>
      </c>
      <c r="D4300" s="318" t="s">
        <v>3317</v>
      </c>
      <c r="E4300" s="318">
        <v>774000</v>
      </c>
      <c r="F4300" s="349" t="s">
        <v>9857</v>
      </c>
      <c r="G4300" s="350" t="s">
        <v>9858</v>
      </c>
    </row>
    <row r="4301" spans="3:7" ht="14.5" x14ac:dyDescent="0.3">
      <c r="C4301" s="344" t="s">
        <v>5658</v>
      </c>
      <c r="D4301" s="318" t="s">
        <v>3317</v>
      </c>
      <c r="E4301" s="318">
        <v>774000</v>
      </c>
      <c r="F4301" s="349" t="s">
        <v>9859</v>
      </c>
      <c r="G4301" s="350" t="s">
        <v>9860</v>
      </c>
    </row>
    <row r="4302" spans="3:7" ht="14.5" x14ac:dyDescent="0.3">
      <c r="C4302" s="344" t="s">
        <v>5658</v>
      </c>
      <c r="D4302" s="318" t="s">
        <v>3317</v>
      </c>
      <c r="E4302" s="318">
        <v>774000</v>
      </c>
      <c r="F4302" s="349" t="s">
        <v>9861</v>
      </c>
      <c r="G4302" s="350" t="s">
        <v>9862</v>
      </c>
    </row>
    <row r="4303" spans="3:7" ht="14.5" x14ac:dyDescent="0.3">
      <c r="C4303" s="333" t="s">
        <v>4335</v>
      </c>
      <c r="D4303" s="334" t="s">
        <v>3317</v>
      </c>
      <c r="E4303" s="335" t="s">
        <v>9863</v>
      </c>
      <c r="F4303" s="334"/>
      <c r="G4303" s="336" t="s">
        <v>9849</v>
      </c>
    </row>
    <row r="4304" spans="3:7" ht="14.5" x14ac:dyDescent="0.3">
      <c r="C4304" s="344" t="s">
        <v>5658</v>
      </c>
      <c r="D4304" s="318" t="s">
        <v>3317</v>
      </c>
      <c r="E4304" s="318" t="s">
        <v>9863</v>
      </c>
      <c r="F4304" s="349">
        <v>774099000</v>
      </c>
      <c r="G4304" s="350" t="s">
        <v>9849</v>
      </c>
    </row>
    <row r="4305" spans="3:7" ht="14.5" x14ac:dyDescent="0.3">
      <c r="C4305" s="322" t="s">
        <v>5654</v>
      </c>
      <c r="D4305" s="323" t="s">
        <v>3317</v>
      </c>
      <c r="E4305" s="323"/>
      <c r="F4305" s="323"/>
      <c r="G4305" s="324" t="s">
        <v>9864</v>
      </c>
    </row>
    <row r="4306" spans="3:7" ht="14.5" x14ac:dyDescent="0.3">
      <c r="C4306" s="325" t="s">
        <v>5656</v>
      </c>
      <c r="D4306" s="326" t="s">
        <v>3317</v>
      </c>
      <c r="E4306" s="327"/>
      <c r="F4306" s="326"/>
      <c r="G4306" s="328" t="s">
        <v>9865</v>
      </c>
    </row>
    <row r="4307" spans="3:7" ht="14.5" x14ac:dyDescent="0.3">
      <c r="C4307" s="329" t="s">
        <v>4334</v>
      </c>
      <c r="D4307" s="330" t="s">
        <v>3317</v>
      </c>
      <c r="E4307" s="331"/>
      <c r="F4307" s="330"/>
      <c r="G4307" s="332" t="s">
        <v>9865</v>
      </c>
    </row>
    <row r="4308" spans="3:7" ht="14.5" x14ac:dyDescent="0.3">
      <c r="C4308" s="333" t="s">
        <v>4335</v>
      </c>
      <c r="D4308" s="334" t="s">
        <v>3317</v>
      </c>
      <c r="E4308" s="335" t="s">
        <v>9866</v>
      </c>
      <c r="F4308" s="334"/>
      <c r="G4308" s="336" t="s">
        <v>9865</v>
      </c>
    </row>
    <row r="4309" spans="3:7" ht="14.5" x14ac:dyDescent="0.3">
      <c r="C4309" s="344" t="s">
        <v>5658</v>
      </c>
      <c r="D4309" s="318" t="s">
        <v>3317</v>
      </c>
      <c r="E4309" s="318">
        <v>781000</v>
      </c>
      <c r="F4309" s="349" t="s">
        <v>5587</v>
      </c>
      <c r="G4309" s="350" t="s">
        <v>5588</v>
      </c>
    </row>
    <row r="4310" spans="3:7" ht="14.5" x14ac:dyDescent="0.3">
      <c r="C4310" s="344" t="s">
        <v>5658</v>
      </c>
      <c r="D4310" s="318" t="s">
        <v>3317</v>
      </c>
      <c r="E4310" s="318">
        <v>781000</v>
      </c>
      <c r="F4310" s="349" t="s">
        <v>9867</v>
      </c>
      <c r="G4310" s="350" t="s">
        <v>9868</v>
      </c>
    </row>
    <row r="4311" spans="3:7" ht="14.5" x14ac:dyDescent="0.3">
      <c r="C4311" s="344" t="s">
        <v>5658</v>
      </c>
      <c r="D4311" s="318" t="s">
        <v>3317</v>
      </c>
      <c r="E4311" s="318">
        <v>781000</v>
      </c>
      <c r="F4311" s="349" t="s">
        <v>9869</v>
      </c>
      <c r="G4311" s="350" t="s">
        <v>9870</v>
      </c>
    </row>
    <row r="4312" spans="3:7" ht="14.5" x14ac:dyDescent="0.3">
      <c r="C4312" s="333" t="s">
        <v>4335</v>
      </c>
      <c r="D4312" s="334" t="s">
        <v>3317</v>
      </c>
      <c r="E4312" s="335" t="s">
        <v>9871</v>
      </c>
      <c r="F4312" s="334"/>
      <c r="G4312" s="336" t="s">
        <v>9865</v>
      </c>
    </row>
    <row r="4313" spans="3:7" ht="14.5" x14ac:dyDescent="0.3">
      <c r="C4313" s="344" t="s">
        <v>5658</v>
      </c>
      <c r="D4313" s="318" t="s">
        <v>3317</v>
      </c>
      <c r="E4313" s="318" t="s">
        <v>9871</v>
      </c>
      <c r="F4313" s="349">
        <v>781099000</v>
      </c>
      <c r="G4313" s="350" t="s">
        <v>9865</v>
      </c>
    </row>
    <row r="4314" spans="3:7" ht="14.5" x14ac:dyDescent="0.3">
      <c r="C4314" s="325" t="s">
        <v>5656</v>
      </c>
      <c r="D4314" s="326" t="s">
        <v>3317</v>
      </c>
      <c r="E4314" s="327"/>
      <c r="F4314" s="326"/>
      <c r="G4314" s="328" t="s">
        <v>9872</v>
      </c>
    </row>
    <row r="4315" spans="3:7" ht="14.5" x14ac:dyDescent="0.3">
      <c r="C4315" s="329" t="s">
        <v>4334</v>
      </c>
      <c r="D4315" s="330" t="s">
        <v>3317</v>
      </c>
      <c r="E4315" s="331"/>
      <c r="F4315" s="330"/>
      <c r="G4315" s="332" t="s">
        <v>9872</v>
      </c>
    </row>
    <row r="4316" spans="3:7" ht="14.5" x14ac:dyDescent="0.3">
      <c r="C4316" s="333" t="s">
        <v>4335</v>
      </c>
      <c r="D4316" s="334" t="s">
        <v>3317</v>
      </c>
      <c r="E4316" s="335" t="s">
        <v>9873</v>
      </c>
      <c r="F4316" s="334"/>
      <c r="G4316" s="336" t="s">
        <v>9872</v>
      </c>
    </row>
    <row r="4317" spans="3:7" ht="14.5" x14ac:dyDescent="0.3">
      <c r="C4317" s="344" t="s">
        <v>5658</v>
      </c>
      <c r="D4317" s="318" t="s">
        <v>3317</v>
      </c>
      <c r="E4317" s="318">
        <v>782000</v>
      </c>
      <c r="F4317" s="349" t="s">
        <v>9874</v>
      </c>
      <c r="G4317" s="350" t="s">
        <v>9875</v>
      </c>
    </row>
    <row r="4318" spans="3:7" ht="14.5" x14ac:dyDescent="0.3">
      <c r="C4318" s="325" t="s">
        <v>5656</v>
      </c>
      <c r="D4318" s="326" t="s">
        <v>3317</v>
      </c>
      <c r="E4318" s="327"/>
      <c r="F4318" s="326"/>
      <c r="G4318" s="328" t="s">
        <v>9876</v>
      </c>
    </row>
    <row r="4319" spans="3:7" ht="14.5" x14ac:dyDescent="0.3">
      <c r="C4319" s="329" t="s">
        <v>4334</v>
      </c>
      <c r="D4319" s="330" t="s">
        <v>3317</v>
      </c>
      <c r="E4319" s="331"/>
      <c r="F4319" s="330"/>
      <c r="G4319" s="332" t="s">
        <v>9876</v>
      </c>
    </row>
    <row r="4320" spans="3:7" ht="14.5" x14ac:dyDescent="0.3">
      <c r="C4320" s="333" t="s">
        <v>4335</v>
      </c>
      <c r="D4320" s="334" t="s">
        <v>3317</v>
      </c>
      <c r="E4320" s="335" t="s">
        <v>9877</v>
      </c>
      <c r="F4320" s="334"/>
      <c r="G4320" s="336" t="s">
        <v>9876</v>
      </c>
    </row>
    <row r="4321" spans="3:7" ht="14.5" x14ac:dyDescent="0.3">
      <c r="C4321" s="344" t="s">
        <v>5658</v>
      </c>
      <c r="D4321" s="318" t="s">
        <v>3317</v>
      </c>
      <c r="E4321" s="318">
        <v>783000</v>
      </c>
      <c r="F4321" s="349">
        <v>783000000</v>
      </c>
      <c r="G4321" s="350" t="s">
        <v>9876</v>
      </c>
    </row>
    <row r="4322" spans="3:7" ht="14.5" x14ac:dyDescent="0.3">
      <c r="C4322" s="322" t="s">
        <v>5654</v>
      </c>
      <c r="D4322" s="323" t="s">
        <v>3317</v>
      </c>
      <c r="E4322" s="323"/>
      <c r="F4322" s="323"/>
      <c r="G4322" s="324" t="s">
        <v>9878</v>
      </c>
    </row>
    <row r="4323" spans="3:7" ht="14.5" x14ac:dyDescent="0.3">
      <c r="C4323" s="325" t="s">
        <v>5656</v>
      </c>
      <c r="D4323" s="326" t="s">
        <v>3317</v>
      </c>
      <c r="E4323" s="327"/>
      <c r="F4323" s="326"/>
      <c r="G4323" s="328" t="s">
        <v>9879</v>
      </c>
    </row>
    <row r="4324" spans="3:7" ht="14.5" x14ac:dyDescent="0.3">
      <c r="C4324" s="329" t="s">
        <v>4334</v>
      </c>
      <c r="D4324" s="330" t="s">
        <v>3317</v>
      </c>
      <c r="E4324" s="331"/>
      <c r="F4324" s="330"/>
      <c r="G4324" s="332" t="s">
        <v>9880</v>
      </c>
    </row>
    <row r="4325" spans="3:7" ht="14.5" x14ac:dyDescent="0.3">
      <c r="C4325" s="333" t="s">
        <v>4335</v>
      </c>
      <c r="D4325" s="334" t="s">
        <v>3317</v>
      </c>
      <c r="E4325" s="335" t="s">
        <v>9881</v>
      </c>
      <c r="F4325" s="334"/>
      <c r="G4325" s="336" t="s">
        <v>9880</v>
      </c>
    </row>
    <row r="4326" spans="3:7" ht="14.5" x14ac:dyDescent="0.3">
      <c r="C4326" s="344" t="s">
        <v>5658</v>
      </c>
      <c r="D4326" s="318" t="s">
        <v>3317</v>
      </c>
      <c r="E4326" s="318">
        <v>791100</v>
      </c>
      <c r="F4326" s="349">
        <v>791100000</v>
      </c>
      <c r="G4326" s="350" t="s">
        <v>9880</v>
      </c>
    </row>
    <row r="4327" spans="3:7" ht="14.5" x14ac:dyDescent="0.3">
      <c r="C4327" s="329" t="s">
        <v>4334</v>
      </c>
      <c r="D4327" s="330" t="s">
        <v>3317</v>
      </c>
      <c r="E4327" s="331"/>
      <c r="F4327" s="330"/>
      <c r="G4327" s="332" t="s">
        <v>9882</v>
      </c>
    </row>
    <row r="4328" spans="3:7" ht="14.5" x14ac:dyDescent="0.3">
      <c r="C4328" s="333" t="s">
        <v>4335</v>
      </c>
      <c r="D4328" s="334" t="s">
        <v>3317</v>
      </c>
      <c r="E4328" s="335" t="s">
        <v>9883</v>
      </c>
      <c r="F4328" s="334"/>
      <c r="G4328" s="336" t="s">
        <v>9882</v>
      </c>
    </row>
    <row r="4329" spans="3:7" ht="14.5" x14ac:dyDescent="0.3">
      <c r="C4329" s="344" t="s">
        <v>5658</v>
      </c>
      <c r="D4329" s="318" t="s">
        <v>3317</v>
      </c>
      <c r="E4329" s="318">
        <v>791200</v>
      </c>
      <c r="F4329" s="349">
        <v>791200000</v>
      </c>
      <c r="G4329" s="350" t="s">
        <v>9882</v>
      </c>
    </row>
    <row r="4330" spans="3:7" ht="14.5" x14ac:dyDescent="0.3">
      <c r="C4330" s="325" t="s">
        <v>5656</v>
      </c>
      <c r="D4330" s="326" t="s">
        <v>3317</v>
      </c>
      <c r="E4330" s="327"/>
      <c r="F4330" s="326"/>
      <c r="G4330" s="328" t="s">
        <v>9884</v>
      </c>
    </row>
    <row r="4331" spans="3:7" ht="14.5" x14ac:dyDescent="0.3">
      <c r="C4331" s="329" t="s">
        <v>4334</v>
      </c>
      <c r="D4331" s="330" t="s">
        <v>3317</v>
      </c>
      <c r="E4331" s="331"/>
      <c r="F4331" s="330"/>
      <c r="G4331" s="332" t="s">
        <v>9884</v>
      </c>
    </row>
    <row r="4332" spans="3:7" ht="14.5" x14ac:dyDescent="0.3">
      <c r="C4332" s="333" t="s">
        <v>4335</v>
      </c>
      <c r="D4332" s="334" t="s">
        <v>3317</v>
      </c>
      <c r="E4332" s="335" t="s">
        <v>9885</v>
      </c>
      <c r="F4332" s="334"/>
      <c r="G4332" s="336" t="s">
        <v>9884</v>
      </c>
    </row>
    <row r="4333" spans="3:7" ht="14.5" x14ac:dyDescent="0.3">
      <c r="C4333" s="344" t="s">
        <v>5658</v>
      </c>
      <c r="D4333" s="318" t="s">
        <v>3317</v>
      </c>
      <c r="E4333" s="318">
        <v>799000</v>
      </c>
      <c r="F4333" s="349">
        <v>799000000</v>
      </c>
      <c r="G4333" s="350" t="s">
        <v>9886</v>
      </c>
    </row>
    <row r="4334" spans="3:7" ht="14.5" x14ac:dyDescent="0.3">
      <c r="C4334" s="322" t="s">
        <v>5654</v>
      </c>
      <c r="D4334" s="323" t="s">
        <v>3317</v>
      </c>
      <c r="E4334" s="323"/>
      <c r="F4334" s="323"/>
      <c r="G4334" s="324" t="s">
        <v>9887</v>
      </c>
    </row>
    <row r="4335" spans="3:7" ht="14.5" x14ac:dyDescent="0.3">
      <c r="C4335" s="325" t="s">
        <v>5656</v>
      </c>
      <c r="D4335" s="326" t="s">
        <v>3317</v>
      </c>
      <c r="E4335" s="327"/>
      <c r="F4335" s="326"/>
      <c r="G4335" s="328" t="s">
        <v>9887</v>
      </c>
    </row>
    <row r="4336" spans="3:7" ht="14.5" x14ac:dyDescent="0.3">
      <c r="C4336" s="329" t="s">
        <v>4334</v>
      </c>
      <c r="D4336" s="330" t="s">
        <v>3317</v>
      </c>
      <c r="E4336" s="331"/>
      <c r="F4336" s="330"/>
      <c r="G4336" s="332" t="s">
        <v>9887</v>
      </c>
    </row>
    <row r="4337" spans="1:7" ht="14.5" x14ac:dyDescent="0.3">
      <c r="C4337" s="333" t="s">
        <v>4335</v>
      </c>
      <c r="D4337" s="334" t="s">
        <v>3317</v>
      </c>
      <c r="E4337" s="335" t="s">
        <v>9888</v>
      </c>
      <c r="F4337" s="334"/>
      <c r="G4337" s="336" t="s">
        <v>9887</v>
      </c>
    </row>
    <row r="4338" spans="1:7" ht="14.5" x14ac:dyDescent="0.3">
      <c r="C4338" s="344" t="s">
        <v>5658</v>
      </c>
      <c r="D4338" s="318" t="s">
        <v>3317</v>
      </c>
      <c r="E4338" s="318">
        <v>801000</v>
      </c>
      <c r="F4338" s="349" t="s">
        <v>9889</v>
      </c>
      <c r="G4338" s="350" t="s">
        <v>9890</v>
      </c>
    </row>
    <row r="4339" spans="1:7" ht="14.5" x14ac:dyDescent="0.3">
      <c r="C4339" s="344" t="s">
        <v>5658</v>
      </c>
      <c r="D4339" s="318" t="s">
        <v>3317</v>
      </c>
      <c r="E4339" s="318">
        <v>801000</v>
      </c>
      <c r="F4339" s="349" t="s">
        <v>5589</v>
      </c>
      <c r="G4339" s="350" t="s">
        <v>5590</v>
      </c>
    </row>
    <row r="4340" spans="1:7" ht="14.5" x14ac:dyDescent="0.3">
      <c r="C4340" s="344" t="s">
        <v>5658</v>
      </c>
      <c r="D4340" s="318" t="s">
        <v>3317</v>
      </c>
      <c r="E4340" s="318">
        <v>801000</v>
      </c>
      <c r="F4340" s="349" t="s">
        <v>9891</v>
      </c>
      <c r="G4340" s="350" t="s">
        <v>9892</v>
      </c>
    </row>
    <row r="4341" spans="1:7" ht="14.5" x14ac:dyDescent="0.3">
      <c r="C4341" s="344" t="s">
        <v>5658</v>
      </c>
      <c r="D4341" s="318" t="s">
        <v>3317</v>
      </c>
      <c r="E4341" s="318">
        <v>801000</v>
      </c>
      <c r="F4341" s="349" t="s">
        <v>9893</v>
      </c>
      <c r="G4341" s="350" t="s">
        <v>9894</v>
      </c>
    </row>
    <row r="4342" spans="1:7" ht="14.5" x14ac:dyDescent="0.3">
      <c r="C4342" s="344" t="s">
        <v>5658</v>
      </c>
      <c r="D4342" s="318" t="s">
        <v>3317</v>
      </c>
      <c r="E4342" s="318">
        <v>801000</v>
      </c>
      <c r="F4342" s="349" t="s">
        <v>5516</v>
      </c>
      <c r="G4342" s="350" t="s">
        <v>5517</v>
      </c>
    </row>
    <row r="4343" spans="1:7" ht="14.5" x14ac:dyDescent="0.3">
      <c r="C4343" s="333" t="s">
        <v>4335</v>
      </c>
      <c r="D4343" s="334" t="s">
        <v>3317</v>
      </c>
      <c r="E4343" s="335" t="s">
        <v>9895</v>
      </c>
      <c r="F4343" s="334"/>
      <c r="G4343" s="336" t="s">
        <v>9887</v>
      </c>
    </row>
    <row r="4344" spans="1:7" ht="14.5" x14ac:dyDescent="0.3">
      <c r="C4344" s="344" t="s">
        <v>5658</v>
      </c>
      <c r="D4344" s="318" t="s">
        <v>3317</v>
      </c>
      <c r="E4344" s="318">
        <v>801099</v>
      </c>
      <c r="F4344" s="349">
        <v>801099000</v>
      </c>
      <c r="G4344" s="350" t="s">
        <v>9896</v>
      </c>
    </row>
    <row r="4345" spans="1:7" ht="14.5" x14ac:dyDescent="0.3">
      <c r="A4345" s="361">
        <v>45383</v>
      </c>
      <c r="B4345" s="362" t="s">
        <v>9897</v>
      </c>
      <c r="C4345" s="344" t="s">
        <v>5658</v>
      </c>
      <c r="D4345" s="318" t="s">
        <v>3317</v>
      </c>
      <c r="E4345" s="318">
        <v>801099</v>
      </c>
      <c r="F4345" s="349">
        <v>801000000</v>
      </c>
      <c r="G4345" s="350" t="s">
        <v>9898</v>
      </c>
    </row>
    <row r="4346" spans="1:7" ht="14.5" x14ac:dyDescent="0.3">
      <c r="C4346" s="325" t="s">
        <v>5656</v>
      </c>
      <c r="D4346" s="326" t="s">
        <v>3317</v>
      </c>
      <c r="E4346" s="327"/>
      <c r="F4346" s="326"/>
      <c r="G4346" s="328" t="s">
        <v>9899</v>
      </c>
    </row>
    <row r="4347" spans="1:7" ht="14.5" x14ac:dyDescent="0.3">
      <c r="C4347" s="329" t="s">
        <v>4334</v>
      </c>
      <c r="D4347" s="330" t="s">
        <v>3317</v>
      </c>
      <c r="E4347" s="331"/>
      <c r="F4347" s="330"/>
      <c r="G4347" s="332" t="s">
        <v>9899</v>
      </c>
    </row>
    <row r="4348" spans="1:7" ht="14.5" x14ac:dyDescent="0.3">
      <c r="C4348" s="333" t="s">
        <v>4335</v>
      </c>
      <c r="D4348" s="334" t="s">
        <v>3317</v>
      </c>
      <c r="E4348" s="335" t="s">
        <v>9900</v>
      </c>
      <c r="F4348" s="334"/>
      <c r="G4348" s="336" t="s">
        <v>9899</v>
      </c>
    </row>
    <row r="4349" spans="1:7" ht="14.5" x14ac:dyDescent="0.3">
      <c r="C4349" s="344" t="s">
        <v>5658</v>
      </c>
      <c r="D4349" s="318" t="s">
        <v>3317</v>
      </c>
      <c r="E4349" s="318">
        <v>802000</v>
      </c>
      <c r="F4349" s="349" t="s">
        <v>9901</v>
      </c>
      <c r="G4349" s="350" t="s">
        <v>9902</v>
      </c>
    </row>
    <row r="4350" spans="1:7" ht="14.5" x14ac:dyDescent="0.3">
      <c r="C4350" s="344" t="s">
        <v>5658</v>
      </c>
      <c r="D4350" s="318" t="s">
        <v>3317</v>
      </c>
      <c r="E4350" s="318">
        <v>802000</v>
      </c>
      <c r="F4350" s="349" t="s">
        <v>9903</v>
      </c>
      <c r="G4350" s="350" t="s">
        <v>9904</v>
      </c>
    </row>
    <row r="4351" spans="1:7" ht="14.5" x14ac:dyDescent="0.3">
      <c r="C4351" s="333" t="s">
        <v>4335</v>
      </c>
      <c r="D4351" s="334" t="s">
        <v>3317</v>
      </c>
      <c r="E4351" s="335" t="s">
        <v>9905</v>
      </c>
      <c r="F4351" s="334"/>
      <c r="G4351" s="336" t="s">
        <v>9899</v>
      </c>
    </row>
    <row r="4352" spans="1:7" ht="14.5" x14ac:dyDescent="0.3">
      <c r="C4352" s="344" t="s">
        <v>5658</v>
      </c>
      <c r="D4352" s="318" t="s">
        <v>3317</v>
      </c>
      <c r="E4352" s="318">
        <v>802099</v>
      </c>
      <c r="F4352" s="349">
        <v>802099000</v>
      </c>
      <c r="G4352" s="350" t="s">
        <v>9899</v>
      </c>
    </row>
    <row r="4353" spans="1:7" ht="14.5" x14ac:dyDescent="0.3">
      <c r="A4353" s="361">
        <v>45383</v>
      </c>
      <c r="B4353" s="362" t="s">
        <v>9897</v>
      </c>
      <c r="C4353" s="344" t="s">
        <v>5658</v>
      </c>
      <c r="D4353" s="318" t="s">
        <v>3317</v>
      </c>
      <c r="E4353" s="318">
        <v>802099</v>
      </c>
      <c r="F4353" s="349">
        <v>802000000</v>
      </c>
      <c r="G4353" s="350" t="s">
        <v>9899</v>
      </c>
    </row>
    <row r="4354" spans="1:7" ht="14.5" x14ac:dyDescent="0.3">
      <c r="C4354" s="325" t="s">
        <v>5656</v>
      </c>
      <c r="D4354" s="326" t="s">
        <v>3317</v>
      </c>
      <c r="E4354" s="327"/>
      <c r="F4354" s="326"/>
      <c r="G4354" s="328" t="s">
        <v>9906</v>
      </c>
    </row>
    <row r="4355" spans="1:7" ht="14.5" x14ac:dyDescent="0.3">
      <c r="C4355" s="329" t="s">
        <v>4334</v>
      </c>
      <c r="D4355" s="330" t="s">
        <v>3317</v>
      </c>
      <c r="E4355" s="331"/>
      <c r="F4355" s="330"/>
      <c r="G4355" s="332" t="s">
        <v>9906</v>
      </c>
    </row>
    <row r="4356" spans="1:7" ht="14.5" x14ac:dyDescent="0.3">
      <c r="C4356" s="333" t="s">
        <v>4335</v>
      </c>
      <c r="D4356" s="334" t="s">
        <v>3317</v>
      </c>
      <c r="E4356" s="335" t="s">
        <v>9907</v>
      </c>
      <c r="F4356" s="334"/>
      <c r="G4356" s="336" t="s">
        <v>9906</v>
      </c>
    </row>
    <row r="4357" spans="1:7" ht="14.5" x14ac:dyDescent="0.3">
      <c r="C4357" s="344" t="s">
        <v>5658</v>
      </c>
      <c r="D4357" s="318" t="s">
        <v>3317</v>
      </c>
      <c r="E4357" s="318">
        <v>803000</v>
      </c>
      <c r="F4357" s="349" t="s">
        <v>9908</v>
      </c>
      <c r="G4357" s="350" t="s">
        <v>9909</v>
      </c>
    </row>
    <row r="4358" spans="1:7" ht="14.5" x14ac:dyDescent="0.3">
      <c r="C4358" s="344" t="s">
        <v>5658</v>
      </c>
      <c r="D4358" s="318" t="s">
        <v>3317</v>
      </c>
      <c r="E4358" s="318">
        <v>803000</v>
      </c>
      <c r="F4358" s="349" t="s">
        <v>9910</v>
      </c>
      <c r="G4358" s="350" t="s">
        <v>9911</v>
      </c>
    </row>
    <row r="4359" spans="1:7" ht="14.5" x14ac:dyDescent="0.3">
      <c r="C4359" s="333" t="s">
        <v>4335</v>
      </c>
      <c r="D4359" s="334" t="s">
        <v>3317</v>
      </c>
      <c r="E4359" s="335" t="s">
        <v>9912</v>
      </c>
      <c r="F4359" s="334"/>
      <c r="G4359" s="336" t="s">
        <v>9906</v>
      </c>
    </row>
    <row r="4360" spans="1:7" ht="14.5" x14ac:dyDescent="0.3">
      <c r="C4360" s="344" t="s">
        <v>5658</v>
      </c>
      <c r="D4360" s="318" t="s">
        <v>3317</v>
      </c>
      <c r="E4360" s="318">
        <v>803099</v>
      </c>
      <c r="F4360" s="349">
        <v>803099000</v>
      </c>
      <c r="G4360" s="350" t="s">
        <v>9906</v>
      </c>
    </row>
    <row r="4361" spans="1:7" ht="14.5" x14ac:dyDescent="0.3">
      <c r="A4361" s="361">
        <v>45383</v>
      </c>
      <c r="B4361" s="362" t="s">
        <v>9897</v>
      </c>
      <c r="C4361" s="344" t="s">
        <v>5658</v>
      </c>
      <c r="D4361" s="318" t="s">
        <v>3317</v>
      </c>
      <c r="E4361" s="318">
        <v>803099</v>
      </c>
      <c r="F4361" s="349">
        <v>803000000</v>
      </c>
      <c r="G4361" s="350" t="s">
        <v>9906</v>
      </c>
    </row>
    <row r="4362" spans="1:7" ht="14.5" x14ac:dyDescent="0.3">
      <c r="C4362" s="322" t="s">
        <v>5654</v>
      </c>
      <c r="D4362" s="323" t="s">
        <v>3317</v>
      </c>
      <c r="E4362" s="323"/>
      <c r="F4362" s="323"/>
      <c r="G4362" s="324" t="s">
        <v>9913</v>
      </c>
    </row>
    <row r="4363" spans="1:7" ht="14.5" x14ac:dyDescent="0.3">
      <c r="C4363" s="325" t="s">
        <v>5656</v>
      </c>
      <c r="D4363" s="326" t="s">
        <v>3317</v>
      </c>
      <c r="E4363" s="327"/>
      <c r="F4363" s="326"/>
      <c r="G4363" s="328" t="s">
        <v>9914</v>
      </c>
    </row>
    <row r="4364" spans="1:7" ht="14.5" x14ac:dyDescent="0.3">
      <c r="C4364" s="329" t="s">
        <v>4334</v>
      </c>
      <c r="D4364" s="330" t="s">
        <v>3317</v>
      </c>
      <c r="E4364" s="331"/>
      <c r="F4364" s="330"/>
      <c r="G4364" s="332" t="s">
        <v>9914</v>
      </c>
    </row>
    <row r="4365" spans="1:7" ht="14.5" x14ac:dyDescent="0.3">
      <c r="C4365" s="333" t="s">
        <v>4335</v>
      </c>
      <c r="D4365" s="334" t="s">
        <v>3317</v>
      </c>
      <c r="E4365" s="335" t="s">
        <v>9915</v>
      </c>
      <c r="F4365" s="334"/>
      <c r="G4365" s="336" t="s">
        <v>9914</v>
      </c>
    </row>
    <row r="4366" spans="1:7" ht="14.5" x14ac:dyDescent="0.3">
      <c r="C4366" s="344" t="s">
        <v>5658</v>
      </c>
      <c r="D4366" s="318" t="s">
        <v>3317</v>
      </c>
      <c r="E4366" s="318">
        <v>811000</v>
      </c>
      <c r="F4366" s="349">
        <v>811000000</v>
      </c>
      <c r="G4366" s="350" t="s">
        <v>9914</v>
      </c>
    </row>
    <row r="4367" spans="1:7" ht="14.5" x14ac:dyDescent="0.3">
      <c r="C4367" s="325" t="s">
        <v>5656</v>
      </c>
      <c r="D4367" s="326" t="s">
        <v>3317</v>
      </c>
      <c r="E4367" s="327"/>
      <c r="F4367" s="326"/>
      <c r="G4367" s="328" t="s">
        <v>9916</v>
      </c>
    </row>
    <row r="4368" spans="1:7" ht="14.5" x14ac:dyDescent="0.3">
      <c r="C4368" s="329" t="s">
        <v>4334</v>
      </c>
      <c r="D4368" s="330" t="s">
        <v>3317</v>
      </c>
      <c r="E4368" s="331"/>
      <c r="F4368" s="330"/>
      <c r="G4368" s="332" t="s">
        <v>9917</v>
      </c>
    </row>
    <row r="4369" spans="3:7" ht="14.5" x14ac:dyDescent="0.3">
      <c r="C4369" s="333" t="s">
        <v>4335</v>
      </c>
      <c r="D4369" s="334" t="s">
        <v>3317</v>
      </c>
      <c r="E4369" s="335" t="s">
        <v>9918</v>
      </c>
      <c r="F4369" s="334"/>
      <c r="G4369" s="336" t="s">
        <v>9917</v>
      </c>
    </row>
    <row r="4370" spans="3:7" ht="14.5" x14ac:dyDescent="0.3">
      <c r="C4370" s="344" t="s">
        <v>5658</v>
      </c>
      <c r="D4370" s="318" t="s">
        <v>3317</v>
      </c>
      <c r="E4370" s="318">
        <v>812100</v>
      </c>
      <c r="F4370" s="349">
        <v>812100000</v>
      </c>
      <c r="G4370" s="350" t="s">
        <v>9917</v>
      </c>
    </row>
    <row r="4371" spans="3:7" ht="14.5" x14ac:dyDescent="0.3">
      <c r="C4371" s="329" t="s">
        <v>4334</v>
      </c>
      <c r="D4371" s="330" t="s">
        <v>3317</v>
      </c>
      <c r="E4371" s="331"/>
      <c r="F4371" s="330"/>
      <c r="G4371" s="332" t="s">
        <v>9919</v>
      </c>
    </row>
    <row r="4372" spans="3:7" ht="14.5" x14ac:dyDescent="0.3">
      <c r="C4372" s="333" t="s">
        <v>4335</v>
      </c>
      <c r="D4372" s="334" t="s">
        <v>3317</v>
      </c>
      <c r="E4372" s="335" t="s">
        <v>9920</v>
      </c>
      <c r="F4372" s="334"/>
      <c r="G4372" s="336" t="s">
        <v>9919</v>
      </c>
    </row>
    <row r="4373" spans="3:7" ht="14.5" x14ac:dyDescent="0.3">
      <c r="C4373" s="344" t="s">
        <v>5658</v>
      </c>
      <c r="D4373" s="318" t="s">
        <v>3317</v>
      </c>
      <c r="E4373" s="318">
        <v>812900</v>
      </c>
      <c r="F4373" s="349" t="s">
        <v>9921</v>
      </c>
      <c r="G4373" s="350" t="s">
        <v>9922</v>
      </c>
    </row>
    <row r="4374" spans="3:7" ht="14.5" x14ac:dyDescent="0.3">
      <c r="C4374" s="344" t="s">
        <v>5658</v>
      </c>
      <c r="D4374" s="318" t="s">
        <v>3317</v>
      </c>
      <c r="E4374" s="318">
        <v>812900</v>
      </c>
      <c r="F4374" s="349" t="s">
        <v>9923</v>
      </c>
      <c r="G4374" s="350" t="s">
        <v>9924</v>
      </c>
    </row>
    <row r="4375" spans="3:7" ht="14.5" x14ac:dyDescent="0.3">
      <c r="C4375" s="344" t="s">
        <v>5658</v>
      </c>
      <c r="D4375" s="318" t="s">
        <v>3317</v>
      </c>
      <c r="E4375" s="318">
        <v>812900</v>
      </c>
      <c r="F4375" s="349" t="s">
        <v>9925</v>
      </c>
      <c r="G4375" s="350" t="s">
        <v>9926</v>
      </c>
    </row>
    <row r="4376" spans="3:7" ht="14.5" x14ac:dyDescent="0.3">
      <c r="C4376" s="344" t="s">
        <v>5658</v>
      </c>
      <c r="D4376" s="318" t="s">
        <v>3317</v>
      </c>
      <c r="E4376" s="318">
        <v>812900</v>
      </c>
      <c r="F4376" s="349" t="s">
        <v>9927</v>
      </c>
      <c r="G4376" s="350" t="s">
        <v>9928</v>
      </c>
    </row>
    <row r="4377" spans="3:7" ht="14.5" x14ac:dyDescent="0.3">
      <c r="C4377" s="344" t="s">
        <v>5658</v>
      </c>
      <c r="D4377" s="318" t="s">
        <v>3317</v>
      </c>
      <c r="E4377" s="318">
        <v>812900</v>
      </c>
      <c r="F4377" s="349" t="s">
        <v>9929</v>
      </c>
      <c r="G4377" s="350" t="s">
        <v>9930</v>
      </c>
    </row>
    <row r="4378" spans="3:7" ht="14.5" x14ac:dyDescent="0.3">
      <c r="C4378" s="344" t="s">
        <v>5658</v>
      </c>
      <c r="D4378" s="318" t="s">
        <v>3317</v>
      </c>
      <c r="E4378" s="318">
        <v>812900</v>
      </c>
      <c r="F4378" s="349" t="s">
        <v>9931</v>
      </c>
      <c r="G4378" s="350" t="s">
        <v>9932</v>
      </c>
    </row>
    <row r="4379" spans="3:7" ht="14.5" x14ac:dyDescent="0.3">
      <c r="C4379" s="344" t="s">
        <v>5658</v>
      </c>
      <c r="D4379" s="318" t="s">
        <v>3317</v>
      </c>
      <c r="E4379" s="318">
        <v>812900</v>
      </c>
      <c r="F4379" s="349" t="s">
        <v>9933</v>
      </c>
      <c r="G4379" s="350" t="s">
        <v>9934</v>
      </c>
    </row>
    <row r="4380" spans="3:7" ht="14.5" x14ac:dyDescent="0.3">
      <c r="C4380" s="344" t="s">
        <v>5658</v>
      </c>
      <c r="D4380" s="318" t="s">
        <v>3317</v>
      </c>
      <c r="E4380" s="318">
        <v>812900</v>
      </c>
      <c r="F4380" s="349" t="s">
        <v>9935</v>
      </c>
      <c r="G4380" s="350" t="s">
        <v>9936</v>
      </c>
    </row>
    <row r="4381" spans="3:7" ht="14.5" x14ac:dyDescent="0.3">
      <c r="C4381" s="344" t="s">
        <v>5658</v>
      </c>
      <c r="D4381" s="318" t="s">
        <v>3317</v>
      </c>
      <c r="E4381" s="318">
        <v>812900</v>
      </c>
      <c r="F4381" s="349" t="s">
        <v>9937</v>
      </c>
      <c r="G4381" s="350" t="s">
        <v>9938</v>
      </c>
    </row>
    <row r="4382" spans="3:7" ht="14.5" x14ac:dyDescent="0.3">
      <c r="C4382" s="344" t="s">
        <v>5658</v>
      </c>
      <c r="D4382" s="318" t="s">
        <v>3317</v>
      </c>
      <c r="E4382" s="318">
        <v>812900</v>
      </c>
      <c r="F4382" s="349" t="s">
        <v>9939</v>
      </c>
      <c r="G4382" s="350" t="s">
        <v>9940</v>
      </c>
    </row>
    <row r="4383" spans="3:7" ht="14.5" x14ac:dyDescent="0.3">
      <c r="C4383" s="325" t="s">
        <v>5656</v>
      </c>
      <c r="D4383" s="326" t="s">
        <v>3317</v>
      </c>
      <c r="E4383" s="327"/>
      <c r="F4383" s="326"/>
      <c r="G4383" s="328" t="s">
        <v>9941</v>
      </c>
    </row>
    <row r="4384" spans="3:7" ht="14.5" x14ac:dyDescent="0.3">
      <c r="C4384" s="329" t="s">
        <v>4334</v>
      </c>
      <c r="D4384" s="330" t="s">
        <v>3317</v>
      </c>
      <c r="E4384" s="331"/>
      <c r="F4384" s="330"/>
      <c r="G4384" s="332" t="s">
        <v>9941</v>
      </c>
    </row>
    <row r="4385" spans="1:7" ht="14.5" x14ac:dyDescent="0.3">
      <c r="C4385" s="333" t="s">
        <v>4335</v>
      </c>
      <c r="D4385" s="334" t="s">
        <v>3317</v>
      </c>
      <c r="E4385" s="335" t="s">
        <v>9942</v>
      </c>
      <c r="F4385" s="334"/>
      <c r="G4385" s="336" t="s">
        <v>9941</v>
      </c>
    </row>
    <row r="4386" spans="1:7" ht="14.5" x14ac:dyDescent="0.3">
      <c r="C4386" s="344" t="s">
        <v>5658</v>
      </c>
      <c r="D4386" s="318" t="s">
        <v>3317</v>
      </c>
      <c r="E4386" s="318">
        <v>813000</v>
      </c>
      <c r="F4386" s="349" t="s">
        <v>9943</v>
      </c>
      <c r="G4386" s="350" t="s">
        <v>9944</v>
      </c>
    </row>
    <row r="4387" spans="1:7" ht="14.5" x14ac:dyDescent="0.3">
      <c r="C4387" s="344" t="s">
        <v>5658</v>
      </c>
      <c r="D4387" s="318" t="s">
        <v>3317</v>
      </c>
      <c r="E4387" s="318">
        <v>813000</v>
      </c>
      <c r="F4387" s="349" t="s">
        <v>9945</v>
      </c>
      <c r="G4387" s="350" t="s">
        <v>9946</v>
      </c>
    </row>
    <row r="4388" spans="1:7" ht="14.5" x14ac:dyDescent="0.3">
      <c r="C4388" s="344" t="s">
        <v>5658</v>
      </c>
      <c r="D4388" s="318" t="s">
        <v>3317</v>
      </c>
      <c r="E4388" s="318">
        <v>813000</v>
      </c>
      <c r="F4388" s="349" t="s">
        <v>9947</v>
      </c>
      <c r="G4388" s="350" t="s">
        <v>9948</v>
      </c>
    </row>
    <row r="4389" spans="1:7" ht="14.5" x14ac:dyDescent="0.3">
      <c r="C4389" s="344" t="s">
        <v>5658</v>
      </c>
      <c r="D4389" s="318" t="s">
        <v>3317</v>
      </c>
      <c r="E4389" s="318">
        <v>813000</v>
      </c>
      <c r="F4389" s="349" t="s">
        <v>9949</v>
      </c>
      <c r="G4389" s="350" t="s">
        <v>9950</v>
      </c>
    </row>
    <row r="4390" spans="1:7" ht="14.5" x14ac:dyDescent="0.3">
      <c r="C4390" s="344" t="s">
        <v>5658</v>
      </c>
      <c r="D4390" s="318" t="s">
        <v>3317</v>
      </c>
      <c r="E4390" s="318">
        <v>813000</v>
      </c>
      <c r="F4390" s="349" t="s">
        <v>9951</v>
      </c>
      <c r="G4390" s="350" t="s">
        <v>9952</v>
      </c>
    </row>
    <row r="4391" spans="1:7" ht="14.5" x14ac:dyDescent="0.3">
      <c r="C4391" s="344" t="s">
        <v>5658</v>
      </c>
      <c r="D4391" s="318" t="s">
        <v>3317</v>
      </c>
      <c r="E4391" s="318">
        <v>813000</v>
      </c>
      <c r="F4391" s="349" t="s">
        <v>9953</v>
      </c>
      <c r="G4391" s="350" t="s">
        <v>9954</v>
      </c>
    </row>
    <row r="4392" spans="1:7" ht="14.5" x14ac:dyDescent="0.3">
      <c r="C4392" s="344" t="s">
        <v>5658</v>
      </c>
      <c r="D4392" s="318" t="s">
        <v>3317</v>
      </c>
      <c r="E4392" s="318">
        <v>813000</v>
      </c>
      <c r="F4392" s="349" t="s">
        <v>9955</v>
      </c>
      <c r="G4392" s="350" t="s">
        <v>9956</v>
      </c>
    </row>
    <row r="4393" spans="1:7" ht="14.5" x14ac:dyDescent="0.3">
      <c r="C4393" s="344" t="s">
        <v>5658</v>
      </c>
      <c r="D4393" s="318" t="s">
        <v>3317</v>
      </c>
      <c r="E4393" s="318">
        <v>813000</v>
      </c>
      <c r="F4393" s="349" t="s">
        <v>9957</v>
      </c>
      <c r="G4393" s="350" t="s">
        <v>9958</v>
      </c>
    </row>
    <row r="4394" spans="1:7" ht="14.5" x14ac:dyDescent="0.3">
      <c r="C4394" s="344" t="s">
        <v>5658</v>
      </c>
      <c r="D4394" s="318" t="s">
        <v>3317</v>
      </c>
      <c r="E4394" s="318">
        <v>813000</v>
      </c>
      <c r="F4394" s="349" t="s">
        <v>9959</v>
      </c>
      <c r="G4394" s="350" t="s">
        <v>9960</v>
      </c>
    </row>
    <row r="4395" spans="1:7" ht="14.5" x14ac:dyDescent="0.3">
      <c r="C4395" s="344" t="s">
        <v>5658</v>
      </c>
      <c r="D4395" s="318" t="s">
        <v>3317</v>
      </c>
      <c r="E4395" s="318">
        <v>813000</v>
      </c>
      <c r="F4395" s="349" t="s">
        <v>9961</v>
      </c>
      <c r="G4395" s="350" t="s">
        <v>9962</v>
      </c>
    </row>
    <row r="4396" spans="1:7" ht="14.5" x14ac:dyDescent="0.3">
      <c r="C4396" s="344" t="s">
        <v>5658</v>
      </c>
      <c r="D4396" s="318" t="s">
        <v>3317</v>
      </c>
      <c r="E4396" s="318">
        <v>813000</v>
      </c>
      <c r="F4396" s="349" t="s">
        <v>9963</v>
      </c>
      <c r="G4396" s="350" t="s">
        <v>9964</v>
      </c>
    </row>
    <row r="4397" spans="1:7" ht="14.5" x14ac:dyDescent="0.3">
      <c r="C4397" s="333" t="s">
        <v>4335</v>
      </c>
      <c r="D4397" s="334" t="s">
        <v>3317</v>
      </c>
      <c r="E4397" s="335" t="s">
        <v>9965</v>
      </c>
      <c r="F4397" s="334"/>
      <c r="G4397" s="336" t="s">
        <v>9966</v>
      </c>
    </row>
    <row r="4398" spans="1:7" ht="14.5" x14ac:dyDescent="0.3">
      <c r="C4398" s="344" t="s">
        <v>5658</v>
      </c>
      <c r="D4398" s="318" t="s">
        <v>3317</v>
      </c>
      <c r="E4398" s="318">
        <v>813099</v>
      </c>
      <c r="F4398" s="349">
        <v>813099000</v>
      </c>
      <c r="G4398" s="350" t="s">
        <v>9966</v>
      </c>
    </row>
    <row r="4399" spans="1:7" ht="14.5" x14ac:dyDescent="0.3">
      <c r="A4399" s="361">
        <v>45383</v>
      </c>
      <c r="B4399" s="362" t="s">
        <v>9897</v>
      </c>
      <c r="C4399" s="344" t="s">
        <v>5658</v>
      </c>
      <c r="D4399" s="318" t="s">
        <v>3317</v>
      </c>
      <c r="E4399" s="318">
        <v>813099</v>
      </c>
      <c r="F4399" s="349">
        <v>813000000</v>
      </c>
      <c r="G4399" s="350" t="s">
        <v>9941</v>
      </c>
    </row>
    <row r="4400" spans="1:7" ht="14.5" x14ac:dyDescent="0.3">
      <c r="C4400" s="322" t="s">
        <v>5654</v>
      </c>
      <c r="D4400" s="323" t="s">
        <v>3317</v>
      </c>
      <c r="E4400" s="323"/>
      <c r="F4400" s="323"/>
      <c r="G4400" s="324" t="s">
        <v>9967</v>
      </c>
    </row>
    <row r="4401" spans="3:7" ht="14.5" x14ac:dyDescent="0.3">
      <c r="C4401" s="325" t="s">
        <v>5656</v>
      </c>
      <c r="D4401" s="326" t="s">
        <v>3317</v>
      </c>
      <c r="E4401" s="327"/>
      <c r="F4401" s="326"/>
      <c r="G4401" s="328" t="s">
        <v>9968</v>
      </c>
    </row>
    <row r="4402" spans="3:7" ht="14.5" x14ac:dyDescent="0.3">
      <c r="C4402" s="329" t="s">
        <v>4334</v>
      </c>
      <c r="D4402" s="330" t="s">
        <v>3317</v>
      </c>
      <c r="E4402" s="331"/>
      <c r="F4402" s="330"/>
      <c r="G4402" s="332" t="s">
        <v>9969</v>
      </c>
    </row>
    <row r="4403" spans="3:7" ht="14.5" x14ac:dyDescent="0.3">
      <c r="C4403" s="333" t="s">
        <v>4335</v>
      </c>
      <c r="D4403" s="334" t="s">
        <v>3317</v>
      </c>
      <c r="E4403" s="335" t="s">
        <v>9970</v>
      </c>
      <c r="F4403" s="334"/>
      <c r="G4403" s="336" t="s">
        <v>9969</v>
      </c>
    </row>
    <row r="4404" spans="3:7" ht="29" x14ac:dyDescent="0.3">
      <c r="C4404" s="344" t="s">
        <v>5658</v>
      </c>
      <c r="D4404" s="318" t="s">
        <v>3317</v>
      </c>
      <c r="E4404" s="318">
        <v>821100</v>
      </c>
      <c r="F4404" s="349" t="s">
        <v>9971</v>
      </c>
      <c r="G4404" s="350" t="s">
        <v>9972</v>
      </c>
    </row>
    <row r="4405" spans="3:7" ht="14.5" x14ac:dyDescent="0.3">
      <c r="C4405" s="344" t="s">
        <v>5658</v>
      </c>
      <c r="D4405" s="318" t="s">
        <v>3317</v>
      </c>
      <c r="E4405" s="318">
        <v>821100</v>
      </c>
      <c r="F4405" s="349" t="s">
        <v>9973</v>
      </c>
      <c r="G4405" s="350" t="s">
        <v>9974</v>
      </c>
    </row>
    <row r="4406" spans="3:7" ht="14.5" x14ac:dyDescent="0.3">
      <c r="C4406" s="333" t="s">
        <v>4335</v>
      </c>
      <c r="D4406" s="334" t="s">
        <v>3317</v>
      </c>
      <c r="E4406" s="335" t="s">
        <v>9975</v>
      </c>
      <c r="F4406" s="334"/>
      <c r="G4406" s="336" t="s">
        <v>9969</v>
      </c>
    </row>
    <row r="4407" spans="3:7" ht="14.5" x14ac:dyDescent="0.3">
      <c r="C4407" s="344" t="s">
        <v>5658</v>
      </c>
      <c r="D4407" s="318" t="s">
        <v>3317</v>
      </c>
      <c r="E4407" s="318">
        <v>821199</v>
      </c>
      <c r="F4407" s="349">
        <v>821199000</v>
      </c>
      <c r="G4407" s="350" t="s">
        <v>9969</v>
      </c>
    </row>
    <row r="4408" spans="3:7" ht="14.5" x14ac:dyDescent="0.3">
      <c r="C4408" s="329" t="s">
        <v>4334</v>
      </c>
      <c r="D4408" s="330" t="s">
        <v>3317</v>
      </c>
      <c r="E4408" s="331"/>
      <c r="F4408" s="330"/>
      <c r="G4408" s="332" t="s">
        <v>9976</v>
      </c>
    </row>
    <row r="4409" spans="3:7" ht="14.5" x14ac:dyDescent="0.3">
      <c r="C4409" s="333" t="s">
        <v>4335</v>
      </c>
      <c r="D4409" s="334" t="s">
        <v>3317</v>
      </c>
      <c r="E4409" s="335" t="s">
        <v>9977</v>
      </c>
      <c r="F4409" s="334"/>
      <c r="G4409" s="336" t="s">
        <v>9976</v>
      </c>
    </row>
    <row r="4410" spans="3:7" ht="14.5" x14ac:dyDescent="0.3">
      <c r="C4410" s="344" t="s">
        <v>5658</v>
      </c>
      <c r="D4410" s="318" t="s">
        <v>3317</v>
      </c>
      <c r="E4410" s="318">
        <v>821900</v>
      </c>
      <c r="F4410" s="349" t="s">
        <v>9978</v>
      </c>
      <c r="G4410" s="350" t="s">
        <v>9979</v>
      </c>
    </row>
    <row r="4411" spans="3:7" ht="14.5" x14ac:dyDescent="0.3">
      <c r="C4411" s="344" t="s">
        <v>5658</v>
      </c>
      <c r="D4411" s="318" t="s">
        <v>3317</v>
      </c>
      <c r="E4411" s="318">
        <v>821900</v>
      </c>
      <c r="F4411" s="349" t="s">
        <v>9980</v>
      </c>
      <c r="G4411" s="350" t="s">
        <v>9981</v>
      </c>
    </row>
    <row r="4412" spans="3:7" ht="14.5" x14ac:dyDescent="0.3">
      <c r="C4412" s="344" t="s">
        <v>5658</v>
      </c>
      <c r="D4412" s="318" t="s">
        <v>3317</v>
      </c>
      <c r="E4412" s="318">
        <v>821900</v>
      </c>
      <c r="F4412" s="349" t="s">
        <v>9982</v>
      </c>
      <c r="G4412" s="350" t="s">
        <v>9983</v>
      </c>
    </row>
    <row r="4413" spans="3:7" ht="14.5" x14ac:dyDescent="0.3">
      <c r="C4413" s="344" t="s">
        <v>5658</v>
      </c>
      <c r="D4413" s="318" t="s">
        <v>3317</v>
      </c>
      <c r="E4413" s="318">
        <v>821900</v>
      </c>
      <c r="F4413" s="349" t="s">
        <v>9984</v>
      </c>
      <c r="G4413" s="350" t="s">
        <v>9985</v>
      </c>
    </row>
    <row r="4414" spans="3:7" ht="14.5" x14ac:dyDescent="0.3">
      <c r="C4414" s="344" t="s">
        <v>5658</v>
      </c>
      <c r="D4414" s="318" t="s">
        <v>3317</v>
      </c>
      <c r="E4414" s="318">
        <v>821900</v>
      </c>
      <c r="F4414" s="349" t="s">
        <v>9986</v>
      </c>
      <c r="G4414" s="350" t="s">
        <v>9987</v>
      </c>
    </row>
    <row r="4415" spans="3:7" ht="14.5" x14ac:dyDescent="0.3">
      <c r="C4415" s="344" t="s">
        <v>5658</v>
      </c>
      <c r="D4415" s="318" t="s">
        <v>3317</v>
      </c>
      <c r="E4415" s="318">
        <v>821900</v>
      </c>
      <c r="F4415" s="349" t="s">
        <v>9988</v>
      </c>
      <c r="G4415" s="350" t="s">
        <v>9989</v>
      </c>
    </row>
    <row r="4416" spans="3:7" ht="14.5" x14ac:dyDescent="0.3">
      <c r="C4416" s="344" t="s">
        <v>5658</v>
      </c>
      <c r="D4416" s="318" t="s">
        <v>3317</v>
      </c>
      <c r="E4416" s="318">
        <v>821900</v>
      </c>
      <c r="F4416" s="349" t="s">
        <v>9990</v>
      </c>
      <c r="G4416" s="350" t="s">
        <v>9991</v>
      </c>
    </row>
    <row r="4417" spans="1:7" ht="14.5" x14ac:dyDescent="0.3">
      <c r="C4417" s="344" t="s">
        <v>5658</v>
      </c>
      <c r="D4417" s="318" t="s">
        <v>3317</v>
      </c>
      <c r="E4417" s="318">
        <v>821900</v>
      </c>
      <c r="F4417" s="349" t="s">
        <v>9992</v>
      </c>
      <c r="G4417" s="350" t="s">
        <v>9993</v>
      </c>
    </row>
    <row r="4418" spans="1:7" ht="14.5" x14ac:dyDescent="0.3">
      <c r="C4418" s="344" t="s">
        <v>5658</v>
      </c>
      <c r="D4418" s="318" t="s">
        <v>3317</v>
      </c>
      <c r="E4418" s="318">
        <v>821900</v>
      </c>
      <c r="F4418" s="349" t="s">
        <v>9994</v>
      </c>
      <c r="G4418" s="350" t="s">
        <v>9995</v>
      </c>
    </row>
    <row r="4419" spans="1:7" ht="14.5" x14ac:dyDescent="0.3">
      <c r="C4419" s="344" t="s">
        <v>5658</v>
      </c>
      <c r="D4419" s="318" t="s">
        <v>3317</v>
      </c>
      <c r="E4419" s="318">
        <v>821900</v>
      </c>
      <c r="F4419" s="349" t="s">
        <v>9996</v>
      </c>
      <c r="G4419" s="350" t="s">
        <v>9997</v>
      </c>
    </row>
    <row r="4420" spans="1:7" ht="14.5" x14ac:dyDescent="0.3">
      <c r="C4420" s="333" t="s">
        <v>4335</v>
      </c>
      <c r="D4420" s="334" t="s">
        <v>3317</v>
      </c>
      <c r="E4420" s="335" t="s">
        <v>9998</v>
      </c>
      <c r="F4420" s="334"/>
      <c r="G4420" s="336" t="s">
        <v>9999</v>
      </c>
    </row>
    <row r="4421" spans="1:7" ht="14.5" x14ac:dyDescent="0.3">
      <c r="C4421" s="344" t="s">
        <v>5658</v>
      </c>
      <c r="D4421" s="318" t="s">
        <v>3317</v>
      </c>
      <c r="E4421" s="318">
        <v>821999</v>
      </c>
      <c r="F4421" s="349">
        <v>821999000</v>
      </c>
      <c r="G4421" s="350" t="s">
        <v>9999</v>
      </c>
    </row>
    <row r="4422" spans="1:7" ht="14.5" x14ac:dyDescent="0.3">
      <c r="A4422" s="361">
        <v>45383</v>
      </c>
      <c r="B4422" s="362" t="s">
        <v>9897</v>
      </c>
      <c r="C4422" s="344" t="s">
        <v>5658</v>
      </c>
      <c r="D4422" s="318" t="s">
        <v>3317</v>
      </c>
      <c r="E4422" s="318">
        <v>821999</v>
      </c>
      <c r="F4422" s="349">
        <v>821900000</v>
      </c>
      <c r="G4422" s="350" t="s">
        <v>10000</v>
      </c>
    </row>
    <row r="4423" spans="1:7" ht="14.5" x14ac:dyDescent="0.3">
      <c r="C4423" s="325" t="s">
        <v>5656</v>
      </c>
      <c r="D4423" s="326" t="s">
        <v>3317</v>
      </c>
      <c r="E4423" s="327"/>
      <c r="F4423" s="326"/>
      <c r="G4423" s="328" t="s">
        <v>10001</v>
      </c>
    </row>
    <row r="4424" spans="1:7" ht="14.5" x14ac:dyDescent="0.3">
      <c r="C4424" s="329" t="s">
        <v>4334</v>
      </c>
      <c r="D4424" s="330" t="s">
        <v>3317</v>
      </c>
      <c r="E4424" s="331"/>
      <c r="F4424" s="330"/>
      <c r="G4424" s="332" t="s">
        <v>10001</v>
      </c>
    </row>
    <row r="4425" spans="1:7" ht="14.5" x14ac:dyDescent="0.3">
      <c r="C4425" s="333" t="s">
        <v>4335</v>
      </c>
      <c r="D4425" s="334" t="s">
        <v>3317</v>
      </c>
      <c r="E4425" s="335" t="s">
        <v>10002</v>
      </c>
      <c r="F4425" s="334"/>
      <c r="G4425" s="336" t="s">
        <v>10001</v>
      </c>
    </row>
    <row r="4426" spans="1:7" ht="14.5" x14ac:dyDescent="0.3">
      <c r="C4426" s="344" t="s">
        <v>5658</v>
      </c>
      <c r="D4426" s="318" t="s">
        <v>3317</v>
      </c>
      <c r="E4426" s="318">
        <v>822000</v>
      </c>
      <c r="F4426" s="349">
        <v>822000000</v>
      </c>
      <c r="G4426" s="350" t="s">
        <v>10003</v>
      </c>
    </row>
    <row r="4427" spans="1:7" ht="14.5" x14ac:dyDescent="0.3">
      <c r="C4427" s="325" t="s">
        <v>5656</v>
      </c>
      <c r="D4427" s="326" t="s">
        <v>3317</v>
      </c>
      <c r="E4427" s="327"/>
      <c r="F4427" s="326"/>
      <c r="G4427" s="328" t="s">
        <v>10004</v>
      </c>
    </row>
    <row r="4428" spans="1:7" ht="14.5" x14ac:dyDescent="0.3">
      <c r="C4428" s="329" t="s">
        <v>4334</v>
      </c>
      <c r="D4428" s="330" t="s">
        <v>3317</v>
      </c>
      <c r="E4428" s="331"/>
      <c r="F4428" s="330"/>
      <c r="G4428" s="332" t="s">
        <v>10004</v>
      </c>
    </row>
    <row r="4429" spans="1:7" ht="14.5" x14ac:dyDescent="0.3">
      <c r="C4429" s="333" t="s">
        <v>4335</v>
      </c>
      <c r="D4429" s="334" t="s">
        <v>3317</v>
      </c>
      <c r="E4429" s="335">
        <v>823099</v>
      </c>
      <c r="F4429" s="334"/>
      <c r="G4429" s="336" t="s">
        <v>10004</v>
      </c>
    </row>
    <row r="4430" spans="1:7" ht="14.5" x14ac:dyDescent="0.3">
      <c r="C4430" s="344" t="s">
        <v>5658</v>
      </c>
      <c r="D4430" s="318" t="s">
        <v>3317</v>
      </c>
      <c r="E4430" s="318">
        <v>823099</v>
      </c>
      <c r="F4430" s="349">
        <v>823099000</v>
      </c>
      <c r="G4430" s="350" t="s">
        <v>10004</v>
      </c>
    </row>
    <row r="4431" spans="1:7" ht="14.5" x14ac:dyDescent="0.3">
      <c r="C4431" s="325" t="s">
        <v>5656</v>
      </c>
      <c r="D4431" s="326" t="s">
        <v>3317</v>
      </c>
      <c r="E4431" s="327"/>
      <c r="F4431" s="326"/>
      <c r="G4431" s="328" t="s">
        <v>10005</v>
      </c>
    </row>
    <row r="4432" spans="1:7" ht="14.5" x14ac:dyDescent="0.3">
      <c r="C4432" s="329" t="s">
        <v>4334</v>
      </c>
      <c r="D4432" s="330" t="s">
        <v>3317</v>
      </c>
      <c r="E4432" s="331"/>
      <c r="F4432" s="330"/>
      <c r="G4432" s="332" t="s">
        <v>10006</v>
      </c>
    </row>
    <row r="4433" spans="3:7" ht="14.5" x14ac:dyDescent="0.3">
      <c r="C4433" s="333" t="s">
        <v>4335</v>
      </c>
      <c r="D4433" s="334" t="s">
        <v>3317</v>
      </c>
      <c r="E4433" s="335" t="s">
        <v>10007</v>
      </c>
      <c r="F4433" s="334"/>
      <c r="G4433" s="336" t="s">
        <v>10006</v>
      </c>
    </row>
    <row r="4434" spans="3:7" ht="14.5" x14ac:dyDescent="0.3">
      <c r="C4434" s="344" t="s">
        <v>5658</v>
      </c>
      <c r="D4434" s="318" t="s">
        <v>3317</v>
      </c>
      <c r="E4434" s="318">
        <v>829100</v>
      </c>
      <c r="F4434" s="349">
        <v>829100000</v>
      </c>
      <c r="G4434" s="350" t="s">
        <v>10006</v>
      </c>
    </row>
    <row r="4435" spans="3:7" ht="14.5" x14ac:dyDescent="0.3">
      <c r="C4435" s="329" t="s">
        <v>4334</v>
      </c>
      <c r="D4435" s="330" t="s">
        <v>3317</v>
      </c>
      <c r="E4435" s="331"/>
      <c r="F4435" s="330"/>
      <c r="G4435" s="332" t="s">
        <v>10008</v>
      </c>
    </row>
    <row r="4436" spans="3:7" ht="14.5" x14ac:dyDescent="0.3">
      <c r="C4436" s="333" t="s">
        <v>4335</v>
      </c>
      <c r="D4436" s="334" t="s">
        <v>3317</v>
      </c>
      <c r="E4436" s="335" t="s">
        <v>10009</v>
      </c>
      <c r="F4436" s="334"/>
      <c r="G4436" s="336" t="s">
        <v>10008</v>
      </c>
    </row>
    <row r="4437" spans="3:7" ht="14.5" x14ac:dyDescent="0.3">
      <c r="C4437" s="344" t="s">
        <v>5658</v>
      </c>
      <c r="D4437" s="318" t="s">
        <v>3317</v>
      </c>
      <c r="E4437" s="318">
        <v>829200</v>
      </c>
      <c r="F4437" s="349">
        <v>829200000</v>
      </c>
      <c r="G4437" s="350" t="s">
        <v>10008</v>
      </c>
    </row>
    <row r="4438" spans="3:7" ht="14.5" x14ac:dyDescent="0.3">
      <c r="C4438" s="329" t="s">
        <v>4334</v>
      </c>
      <c r="D4438" s="330" t="s">
        <v>3317</v>
      </c>
      <c r="E4438" s="331"/>
      <c r="F4438" s="330"/>
      <c r="G4438" s="332" t="s">
        <v>10010</v>
      </c>
    </row>
    <row r="4439" spans="3:7" ht="14.5" x14ac:dyDescent="0.3">
      <c r="C4439" s="333" t="s">
        <v>4335</v>
      </c>
      <c r="D4439" s="334" t="s">
        <v>3317</v>
      </c>
      <c r="E4439" s="335" t="s">
        <v>10011</v>
      </c>
      <c r="F4439" s="334"/>
      <c r="G4439" s="336" t="s">
        <v>10010</v>
      </c>
    </row>
    <row r="4440" spans="3:7" ht="14.5" x14ac:dyDescent="0.3">
      <c r="C4440" s="344" t="s">
        <v>5658</v>
      </c>
      <c r="D4440" s="318" t="s">
        <v>3317</v>
      </c>
      <c r="E4440" s="318">
        <v>829900</v>
      </c>
      <c r="F4440" s="349" t="s">
        <v>10012</v>
      </c>
      <c r="G4440" s="350" t="s">
        <v>10013</v>
      </c>
    </row>
    <row r="4441" spans="3:7" ht="14.5" x14ac:dyDescent="0.3">
      <c r="C4441" s="344" t="s">
        <v>5658</v>
      </c>
      <c r="D4441" s="318" t="s">
        <v>3317</v>
      </c>
      <c r="E4441" s="318">
        <v>829900</v>
      </c>
      <c r="F4441" s="349" t="s">
        <v>10014</v>
      </c>
      <c r="G4441" s="350" t="s">
        <v>10015</v>
      </c>
    </row>
    <row r="4442" spans="3:7" ht="14.5" x14ac:dyDescent="0.3">
      <c r="C4442" s="344" t="s">
        <v>5658</v>
      </c>
      <c r="D4442" s="318" t="s">
        <v>3317</v>
      </c>
      <c r="E4442" s="318">
        <v>829900</v>
      </c>
      <c r="F4442" s="349" t="s">
        <v>10016</v>
      </c>
      <c r="G4442" s="350" t="s">
        <v>10017</v>
      </c>
    </row>
    <row r="4443" spans="3:7" ht="14.5" x14ac:dyDescent="0.3">
      <c r="C4443" s="344" t="s">
        <v>5658</v>
      </c>
      <c r="D4443" s="318" t="s">
        <v>3317</v>
      </c>
      <c r="E4443" s="318">
        <v>829900</v>
      </c>
      <c r="F4443" s="349" t="s">
        <v>10018</v>
      </c>
      <c r="G4443" s="350" t="s">
        <v>10019</v>
      </c>
    </row>
    <row r="4444" spans="3:7" ht="14.5" x14ac:dyDescent="0.3">
      <c r="C4444" s="344" t="s">
        <v>5658</v>
      </c>
      <c r="D4444" s="318" t="s">
        <v>3317</v>
      </c>
      <c r="E4444" s="318">
        <v>829900</v>
      </c>
      <c r="F4444" s="349" t="s">
        <v>10020</v>
      </c>
      <c r="G4444" s="350" t="s">
        <v>10021</v>
      </c>
    </row>
    <row r="4445" spans="3:7" ht="14.5" x14ac:dyDescent="0.3">
      <c r="C4445" s="344" t="s">
        <v>5658</v>
      </c>
      <c r="D4445" s="318" t="s">
        <v>3317</v>
      </c>
      <c r="E4445" s="318">
        <v>829900</v>
      </c>
      <c r="F4445" s="349" t="s">
        <v>10022</v>
      </c>
      <c r="G4445" s="350" t="s">
        <v>10023</v>
      </c>
    </row>
    <row r="4446" spans="3:7" ht="14.5" x14ac:dyDescent="0.3">
      <c r="C4446" s="344" t="s">
        <v>5658</v>
      </c>
      <c r="D4446" s="318" t="s">
        <v>3317</v>
      </c>
      <c r="E4446" s="318">
        <v>829900</v>
      </c>
      <c r="F4446" s="349" t="s">
        <v>10024</v>
      </c>
      <c r="G4446" s="350" t="s">
        <v>10025</v>
      </c>
    </row>
    <row r="4447" spans="3:7" ht="14.5" x14ac:dyDescent="0.3">
      <c r="C4447" s="344" t="s">
        <v>5658</v>
      </c>
      <c r="D4447" s="318" t="s">
        <v>3317</v>
      </c>
      <c r="E4447" s="318">
        <v>829900</v>
      </c>
      <c r="F4447" s="349" t="s">
        <v>10026</v>
      </c>
      <c r="G4447" s="350" t="s">
        <v>10027</v>
      </c>
    </row>
    <row r="4448" spans="3:7" ht="14.5" x14ac:dyDescent="0.3">
      <c r="C4448" s="344" t="s">
        <v>5658</v>
      </c>
      <c r="D4448" s="318" t="s">
        <v>3317</v>
      </c>
      <c r="E4448" s="318">
        <v>829900</v>
      </c>
      <c r="F4448" s="349" t="s">
        <v>10028</v>
      </c>
      <c r="G4448" s="350" t="s">
        <v>10029</v>
      </c>
    </row>
    <row r="4449" spans="3:7" ht="14.5" x14ac:dyDescent="0.3">
      <c r="C4449" s="344" t="s">
        <v>5658</v>
      </c>
      <c r="D4449" s="318" t="s">
        <v>3317</v>
      </c>
      <c r="E4449" s="318">
        <v>829900</v>
      </c>
      <c r="F4449" s="349" t="s">
        <v>10030</v>
      </c>
      <c r="G4449" s="350" t="s">
        <v>10031</v>
      </c>
    </row>
    <row r="4450" spans="3:7" ht="14.5" x14ac:dyDescent="0.3">
      <c r="C4450" s="344" t="s">
        <v>5658</v>
      </c>
      <c r="D4450" s="318" t="s">
        <v>3317</v>
      </c>
      <c r="E4450" s="318">
        <v>829900</v>
      </c>
      <c r="F4450" s="349" t="s">
        <v>10032</v>
      </c>
      <c r="G4450" s="350" t="s">
        <v>10033</v>
      </c>
    </row>
    <row r="4451" spans="3:7" ht="14.5" x14ac:dyDescent="0.3">
      <c r="C4451" s="344" t="s">
        <v>5658</v>
      </c>
      <c r="D4451" s="318" t="s">
        <v>3317</v>
      </c>
      <c r="E4451" s="318">
        <v>829900</v>
      </c>
      <c r="F4451" s="349">
        <v>829900090</v>
      </c>
      <c r="G4451" s="350" t="s">
        <v>10034</v>
      </c>
    </row>
    <row r="4452" spans="3:7" ht="14.5" x14ac:dyDescent="0.3">
      <c r="C4452" s="319" t="s">
        <v>5652</v>
      </c>
      <c r="D4452" s="320" t="s">
        <v>5602</v>
      </c>
      <c r="E4452" s="320"/>
      <c r="F4452" s="320"/>
      <c r="G4452" s="321" t="s">
        <v>10035</v>
      </c>
    </row>
    <row r="4453" spans="3:7" ht="14.5" x14ac:dyDescent="0.3">
      <c r="C4453" s="322" t="s">
        <v>5654</v>
      </c>
      <c r="D4453" s="323" t="s">
        <v>5602</v>
      </c>
      <c r="E4453" s="323"/>
      <c r="F4453" s="323"/>
      <c r="G4453" s="324" t="s">
        <v>10036</v>
      </c>
    </row>
    <row r="4454" spans="3:7" ht="14.5" x14ac:dyDescent="0.3">
      <c r="C4454" s="325" t="s">
        <v>5656</v>
      </c>
      <c r="D4454" s="326" t="s">
        <v>5602</v>
      </c>
      <c r="E4454" s="327"/>
      <c r="F4454" s="326"/>
      <c r="G4454" s="328" t="s">
        <v>10037</v>
      </c>
    </row>
    <row r="4455" spans="3:7" ht="14.5" x14ac:dyDescent="0.3">
      <c r="C4455" s="329" t="s">
        <v>4334</v>
      </c>
      <c r="D4455" s="330" t="s">
        <v>5602</v>
      </c>
      <c r="E4455" s="331"/>
      <c r="F4455" s="330"/>
      <c r="G4455" s="332" t="s">
        <v>10038</v>
      </c>
    </row>
    <row r="4456" spans="3:7" ht="14.5" x14ac:dyDescent="0.3">
      <c r="C4456" s="333" t="s">
        <v>4335</v>
      </c>
      <c r="D4456" s="334" t="s">
        <v>5602</v>
      </c>
      <c r="E4456" s="335" t="s">
        <v>10039</v>
      </c>
      <c r="F4456" s="334"/>
      <c r="G4456" s="336" t="s">
        <v>10038</v>
      </c>
    </row>
    <row r="4457" spans="3:7" ht="14.5" x14ac:dyDescent="0.3">
      <c r="C4457" s="344" t="s">
        <v>5658</v>
      </c>
      <c r="D4457" s="318" t="s">
        <v>5602</v>
      </c>
      <c r="E4457" s="318">
        <v>841100</v>
      </c>
      <c r="F4457" s="349" t="s">
        <v>10040</v>
      </c>
      <c r="G4457" s="350" t="s">
        <v>10041</v>
      </c>
    </row>
    <row r="4458" spans="3:7" ht="14.5" x14ac:dyDescent="0.3">
      <c r="C4458" s="344" t="s">
        <v>5658</v>
      </c>
      <c r="D4458" s="318" t="s">
        <v>5602</v>
      </c>
      <c r="E4458" s="318">
        <v>841100</v>
      </c>
      <c r="F4458" s="349" t="s">
        <v>10042</v>
      </c>
      <c r="G4458" s="350" t="s">
        <v>10043</v>
      </c>
    </row>
    <row r="4459" spans="3:7" ht="14.5" x14ac:dyDescent="0.3">
      <c r="C4459" s="344" t="s">
        <v>5658</v>
      </c>
      <c r="D4459" s="318" t="s">
        <v>5602</v>
      </c>
      <c r="E4459" s="318">
        <v>841100</v>
      </c>
      <c r="F4459" s="349" t="s">
        <v>10044</v>
      </c>
      <c r="G4459" s="350" t="s">
        <v>10045</v>
      </c>
    </row>
    <row r="4460" spans="3:7" ht="14.5" x14ac:dyDescent="0.3">
      <c r="C4460" s="344" t="s">
        <v>5658</v>
      </c>
      <c r="D4460" s="318" t="s">
        <v>5602</v>
      </c>
      <c r="E4460" s="318">
        <v>841100</v>
      </c>
      <c r="F4460" s="349" t="s">
        <v>10046</v>
      </c>
      <c r="G4460" s="350" t="s">
        <v>10047</v>
      </c>
    </row>
    <row r="4461" spans="3:7" ht="14.5" x14ac:dyDescent="0.3">
      <c r="C4461" s="344" t="s">
        <v>5658</v>
      </c>
      <c r="D4461" s="318" t="s">
        <v>5602</v>
      </c>
      <c r="E4461" s="318">
        <v>841100</v>
      </c>
      <c r="F4461" s="349" t="s">
        <v>10048</v>
      </c>
      <c r="G4461" s="350" t="s">
        <v>10049</v>
      </c>
    </row>
    <row r="4462" spans="3:7" ht="14.5" x14ac:dyDescent="0.3">
      <c r="C4462" s="344" t="s">
        <v>5658</v>
      </c>
      <c r="D4462" s="318" t="s">
        <v>5602</v>
      </c>
      <c r="E4462" s="318">
        <v>841100</v>
      </c>
      <c r="F4462" s="349" t="s">
        <v>10050</v>
      </c>
      <c r="G4462" s="350" t="s">
        <v>10051</v>
      </c>
    </row>
    <row r="4463" spans="3:7" ht="14.5" x14ac:dyDescent="0.3">
      <c r="C4463" s="344" t="s">
        <v>5658</v>
      </c>
      <c r="D4463" s="318" t="s">
        <v>5602</v>
      </c>
      <c r="E4463" s="318">
        <v>841100</v>
      </c>
      <c r="F4463" s="349" t="s">
        <v>10052</v>
      </c>
      <c r="G4463" s="350" t="s">
        <v>10053</v>
      </c>
    </row>
    <row r="4464" spans="3:7" ht="14.5" x14ac:dyDescent="0.3">
      <c r="C4464" s="344" t="s">
        <v>5658</v>
      </c>
      <c r="D4464" s="318" t="s">
        <v>5602</v>
      </c>
      <c r="E4464" s="318">
        <v>841100</v>
      </c>
      <c r="F4464" s="349" t="s">
        <v>5607</v>
      </c>
      <c r="G4464" s="350" t="s">
        <v>10054</v>
      </c>
    </row>
    <row r="4465" spans="3:7" ht="14.5" x14ac:dyDescent="0.3">
      <c r="C4465" s="333" t="s">
        <v>4335</v>
      </c>
      <c r="D4465" s="334" t="s">
        <v>5602</v>
      </c>
      <c r="E4465" s="335" t="s">
        <v>10055</v>
      </c>
      <c r="F4465" s="334"/>
      <c r="G4465" s="336" t="s">
        <v>5625</v>
      </c>
    </row>
    <row r="4466" spans="3:7" ht="14.5" x14ac:dyDescent="0.3">
      <c r="C4466" s="344" t="s">
        <v>5658</v>
      </c>
      <c r="D4466" s="318" t="s">
        <v>5602</v>
      </c>
      <c r="E4466" s="318" t="s">
        <v>10055</v>
      </c>
      <c r="F4466" s="349">
        <v>841199000</v>
      </c>
      <c r="G4466" s="350" t="s">
        <v>5625</v>
      </c>
    </row>
    <row r="4467" spans="3:7" ht="14.5" x14ac:dyDescent="0.3">
      <c r="C4467" s="329" t="s">
        <v>4334</v>
      </c>
      <c r="D4467" s="330" t="s">
        <v>5602</v>
      </c>
      <c r="E4467" s="331"/>
      <c r="F4467" s="330"/>
      <c r="G4467" s="332" t="s">
        <v>10056</v>
      </c>
    </row>
    <row r="4468" spans="3:7" ht="14.5" x14ac:dyDescent="0.3">
      <c r="C4468" s="333" t="s">
        <v>4335</v>
      </c>
      <c r="D4468" s="334" t="s">
        <v>5602</v>
      </c>
      <c r="E4468" s="335" t="s">
        <v>10057</v>
      </c>
      <c r="F4468" s="334"/>
      <c r="G4468" s="336" t="s">
        <v>10056</v>
      </c>
    </row>
    <row r="4469" spans="3:7" ht="14.5" x14ac:dyDescent="0.3">
      <c r="C4469" s="344" t="s">
        <v>5658</v>
      </c>
      <c r="D4469" s="318" t="s">
        <v>5602</v>
      </c>
      <c r="E4469" s="318">
        <v>841200</v>
      </c>
      <c r="F4469" s="349" t="s">
        <v>5603</v>
      </c>
      <c r="G4469" s="350" t="s">
        <v>5604</v>
      </c>
    </row>
    <row r="4470" spans="3:7" ht="14.5" x14ac:dyDescent="0.3">
      <c r="C4470" s="344" t="s">
        <v>5658</v>
      </c>
      <c r="D4470" s="318" t="s">
        <v>5602</v>
      </c>
      <c r="E4470" s="318">
        <v>841200</v>
      </c>
      <c r="F4470" s="349" t="s">
        <v>5605</v>
      </c>
      <c r="G4470" s="350" t="s">
        <v>5606</v>
      </c>
    </row>
    <row r="4471" spans="3:7" ht="14.5" x14ac:dyDescent="0.3">
      <c r="C4471" s="344" t="s">
        <v>5658</v>
      </c>
      <c r="D4471" s="318" t="s">
        <v>5602</v>
      </c>
      <c r="E4471" s="318">
        <v>841200</v>
      </c>
      <c r="F4471" s="349" t="s">
        <v>5619</v>
      </c>
      <c r="G4471" s="350" t="s">
        <v>5620</v>
      </c>
    </row>
    <row r="4472" spans="3:7" ht="14.5" x14ac:dyDescent="0.3">
      <c r="C4472" s="344" t="s">
        <v>5658</v>
      </c>
      <c r="D4472" s="318" t="s">
        <v>5602</v>
      </c>
      <c r="E4472" s="318">
        <v>841200</v>
      </c>
      <c r="F4472" s="349" t="s">
        <v>5623</v>
      </c>
      <c r="G4472" s="350" t="s">
        <v>5624</v>
      </c>
    </row>
    <row r="4473" spans="3:7" ht="14.5" x14ac:dyDescent="0.3">
      <c r="C4473" s="344" t="s">
        <v>5658</v>
      </c>
      <c r="D4473" s="318" t="s">
        <v>5602</v>
      </c>
      <c r="E4473" s="318">
        <v>841200</v>
      </c>
      <c r="F4473" s="349" t="s">
        <v>5626</v>
      </c>
      <c r="G4473" s="350" t="s">
        <v>5627</v>
      </c>
    </row>
    <row r="4474" spans="3:7" ht="14.5" x14ac:dyDescent="0.3">
      <c r="C4474" s="344" t="s">
        <v>5658</v>
      </c>
      <c r="D4474" s="318" t="s">
        <v>5602</v>
      </c>
      <c r="E4474" s="318">
        <v>841200</v>
      </c>
      <c r="F4474" s="349" t="s">
        <v>5613</v>
      </c>
      <c r="G4474" s="350" t="s">
        <v>5614</v>
      </c>
    </row>
    <row r="4475" spans="3:7" ht="14.5" x14ac:dyDescent="0.3">
      <c r="C4475" s="344" t="s">
        <v>5658</v>
      </c>
      <c r="D4475" s="318" t="s">
        <v>5602</v>
      </c>
      <c r="E4475" s="318">
        <v>841200</v>
      </c>
      <c r="F4475" s="349" t="s">
        <v>5628</v>
      </c>
      <c r="G4475" s="350" t="s">
        <v>5629</v>
      </c>
    </row>
    <row r="4476" spans="3:7" ht="14.5" x14ac:dyDescent="0.3">
      <c r="C4476" s="344" t="s">
        <v>5658</v>
      </c>
      <c r="D4476" s="318" t="s">
        <v>5602</v>
      </c>
      <c r="E4476" s="318">
        <v>841200</v>
      </c>
      <c r="F4476" s="349" t="s">
        <v>5611</v>
      </c>
      <c r="G4476" s="350" t="s">
        <v>5612</v>
      </c>
    </row>
    <row r="4477" spans="3:7" ht="14.5" x14ac:dyDescent="0.3">
      <c r="C4477" s="344" t="s">
        <v>5658</v>
      </c>
      <c r="D4477" s="318" t="s">
        <v>5602</v>
      </c>
      <c r="E4477" s="318">
        <v>841200</v>
      </c>
      <c r="F4477" s="349" t="s">
        <v>10058</v>
      </c>
      <c r="G4477" s="350" t="s">
        <v>10059</v>
      </c>
    </row>
    <row r="4478" spans="3:7" ht="14.5" x14ac:dyDescent="0.3">
      <c r="C4478" s="344" t="s">
        <v>5658</v>
      </c>
      <c r="D4478" s="318" t="s">
        <v>5602</v>
      </c>
      <c r="E4478" s="318">
        <v>841200</v>
      </c>
      <c r="F4478" s="349" t="s">
        <v>5621</v>
      </c>
      <c r="G4478" s="350" t="s">
        <v>5622</v>
      </c>
    </row>
    <row r="4479" spans="3:7" ht="14.5" x14ac:dyDescent="0.3">
      <c r="C4479" s="344" t="s">
        <v>5658</v>
      </c>
      <c r="D4479" s="318" t="s">
        <v>5602</v>
      </c>
      <c r="E4479" s="318">
        <v>841200</v>
      </c>
      <c r="F4479" s="349" t="s">
        <v>10060</v>
      </c>
      <c r="G4479" s="350" t="s">
        <v>10061</v>
      </c>
    </row>
    <row r="4480" spans="3:7" ht="14.5" x14ac:dyDescent="0.3">
      <c r="C4480" s="344" t="s">
        <v>5658</v>
      </c>
      <c r="D4480" s="318" t="s">
        <v>5602</v>
      </c>
      <c r="E4480" s="318">
        <v>841200</v>
      </c>
      <c r="F4480" s="349" t="s">
        <v>5630</v>
      </c>
      <c r="G4480" s="350" t="s">
        <v>5631</v>
      </c>
    </row>
    <row r="4481" spans="3:7" ht="14.5" x14ac:dyDescent="0.3">
      <c r="C4481" s="344" t="s">
        <v>5658</v>
      </c>
      <c r="D4481" s="318" t="s">
        <v>5602</v>
      </c>
      <c r="E4481" s="318">
        <v>841200</v>
      </c>
      <c r="F4481" s="349" t="s">
        <v>5609</v>
      </c>
      <c r="G4481" s="350" t="s">
        <v>5610</v>
      </c>
    </row>
    <row r="4482" spans="3:7" ht="14.5" x14ac:dyDescent="0.3">
      <c r="C4482" s="344" t="s">
        <v>5658</v>
      </c>
      <c r="D4482" s="318" t="s">
        <v>5602</v>
      </c>
      <c r="E4482" s="318">
        <v>841200</v>
      </c>
      <c r="F4482" s="349" t="s">
        <v>5615</v>
      </c>
      <c r="G4482" s="350" t="s">
        <v>5616</v>
      </c>
    </row>
    <row r="4483" spans="3:7" ht="14.5" x14ac:dyDescent="0.3">
      <c r="C4483" s="344" t="s">
        <v>5658</v>
      </c>
      <c r="D4483" s="318" t="s">
        <v>5602</v>
      </c>
      <c r="E4483" s="318">
        <v>841200</v>
      </c>
      <c r="F4483" s="349" t="s">
        <v>5632</v>
      </c>
      <c r="G4483" s="350" t="s">
        <v>5633</v>
      </c>
    </row>
    <row r="4484" spans="3:7" ht="14.5" x14ac:dyDescent="0.3">
      <c r="C4484" s="333" t="s">
        <v>4335</v>
      </c>
      <c r="D4484" s="334" t="s">
        <v>5602</v>
      </c>
      <c r="E4484" s="335" t="s">
        <v>10062</v>
      </c>
      <c r="F4484" s="334"/>
      <c r="G4484" s="336" t="s">
        <v>10056</v>
      </c>
    </row>
    <row r="4485" spans="3:7" ht="14.5" x14ac:dyDescent="0.3">
      <c r="C4485" s="344" t="s">
        <v>5658</v>
      </c>
      <c r="D4485" s="318" t="s">
        <v>5602</v>
      </c>
      <c r="E4485" s="318" t="s">
        <v>10062</v>
      </c>
      <c r="F4485" s="349">
        <v>841299000</v>
      </c>
      <c r="G4485" s="350" t="s">
        <v>10056</v>
      </c>
    </row>
    <row r="4486" spans="3:7" ht="14.5" x14ac:dyDescent="0.3">
      <c r="C4486" s="329" t="s">
        <v>4334</v>
      </c>
      <c r="D4486" s="330" t="s">
        <v>5602</v>
      </c>
      <c r="E4486" s="331"/>
      <c r="F4486" s="330"/>
      <c r="G4486" s="332" t="s">
        <v>10063</v>
      </c>
    </row>
    <row r="4487" spans="3:7" ht="14.5" x14ac:dyDescent="0.3">
      <c r="C4487" s="333" t="s">
        <v>4335</v>
      </c>
      <c r="D4487" s="334" t="s">
        <v>5602</v>
      </c>
      <c r="E4487" s="335" t="s">
        <v>10064</v>
      </c>
      <c r="F4487" s="334"/>
      <c r="G4487" s="336" t="s">
        <v>10063</v>
      </c>
    </row>
    <row r="4488" spans="3:7" ht="14.5" x14ac:dyDescent="0.3">
      <c r="C4488" s="344" t="s">
        <v>5658</v>
      </c>
      <c r="D4488" s="318" t="s">
        <v>5602</v>
      </c>
      <c r="E4488" s="318">
        <v>841300</v>
      </c>
      <c r="F4488" s="349" t="s">
        <v>10065</v>
      </c>
      <c r="G4488" s="350" t="s">
        <v>10066</v>
      </c>
    </row>
    <row r="4489" spans="3:7" ht="14.5" x14ac:dyDescent="0.3">
      <c r="C4489" s="344" t="s">
        <v>5658</v>
      </c>
      <c r="D4489" s="318" t="s">
        <v>5602</v>
      </c>
      <c r="E4489" s="318">
        <v>841300</v>
      </c>
      <c r="F4489" s="349" t="s">
        <v>10067</v>
      </c>
      <c r="G4489" s="350" t="s">
        <v>10068</v>
      </c>
    </row>
    <row r="4490" spans="3:7" ht="14.5" x14ac:dyDescent="0.3">
      <c r="C4490" s="344" t="s">
        <v>5658</v>
      </c>
      <c r="D4490" s="318" t="s">
        <v>5602</v>
      </c>
      <c r="E4490" s="318">
        <v>841300</v>
      </c>
      <c r="F4490" s="349" t="s">
        <v>10069</v>
      </c>
      <c r="G4490" s="350" t="s">
        <v>10070</v>
      </c>
    </row>
    <row r="4491" spans="3:7" ht="14.5" x14ac:dyDescent="0.3">
      <c r="C4491" s="344" t="s">
        <v>5658</v>
      </c>
      <c r="D4491" s="318" t="s">
        <v>5602</v>
      </c>
      <c r="E4491" s="318">
        <v>841300</v>
      </c>
      <c r="F4491" s="349" t="s">
        <v>10071</v>
      </c>
      <c r="G4491" s="350" t="s">
        <v>10072</v>
      </c>
    </row>
    <row r="4492" spans="3:7" ht="14.5" x14ac:dyDescent="0.3">
      <c r="C4492" s="344" t="s">
        <v>5658</v>
      </c>
      <c r="D4492" s="318" t="s">
        <v>5602</v>
      </c>
      <c r="E4492" s="318">
        <v>841300</v>
      </c>
      <c r="F4492" s="349" t="s">
        <v>10073</v>
      </c>
      <c r="G4492" s="350" t="s">
        <v>10074</v>
      </c>
    </row>
    <row r="4493" spans="3:7" ht="14.5" x14ac:dyDescent="0.3">
      <c r="C4493" s="344" t="s">
        <v>5658</v>
      </c>
      <c r="D4493" s="318" t="s">
        <v>5602</v>
      </c>
      <c r="E4493" s="318">
        <v>841300</v>
      </c>
      <c r="F4493" s="349" t="s">
        <v>10075</v>
      </c>
      <c r="G4493" s="350" t="s">
        <v>10076</v>
      </c>
    </row>
    <row r="4494" spans="3:7" ht="14.5" x14ac:dyDescent="0.3">
      <c r="C4494" s="344" t="s">
        <v>5658</v>
      </c>
      <c r="D4494" s="318" t="s">
        <v>5602</v>
      </c>
      <c r="E4494" s="318">
        <v>841300</v>
      </c>
      <c r="F4494" s="349" t="s">
        <v>10077</v>
      </c>
      <c r="G4494" s="350" t="s">
        <v>10078</v>
      </c>
    </row>
    <row r="4495" spans="3:7" ht="14.5" x14ac:dyDescent="0.3">
      <c r="C4495" s="344" t="s">
        <v>5658</v>
      </c>
      <c r="D4495" s="318" t="s">
        <v>5602</v>
      </c>
      <c r="E4495" s="318">
        <v>841300</v>
      </c>
      <c r="F4495" s="349" t="s">
        <v>10079</v>
      </c>
      <c r="G4495" s="350" t="s">
        <v>10080</v>
      </c>
    </row>
    <row r="4496" spans="3:7" ht="14.5" x14ac:dyDescent="0.3">
      <c r="C4496" s="344" t="s">
        <v>5658</v>
      </c>
      <c r="D4496" s="318" t="s">
        <v>5602</v>
      </c>
      <c r="E4496" s="318">
        <v>841300</v>
      </c>
      <c r="F4496" s="349" t="s">
        <v>10081</v>
      </c>
      <c r="G4496" s="350" t="s">
        <v>10082</v>
      </c>
    </row>
    <row r="4497" spans="3:7" ht="14.5" x14ac:dyDescent="0.3">
      <c r="C4497" s="344" t="s">
        <v>5658</v>
      </c>
      <c r="D4497" s="318" t="s">
        <v>5602</v>
      </c>
      <c r="E4497" s="318">
        <v>841300</v>
      </c>
      <c r="F4497" s="349" t="s">
        <v>5617</v>
      </c>
      <c r="G4497" s="350" t="s">
        <v>5618</v>
      </c>
    </row>
    <row r="4498" spans="3:7" ht="14.5" x14ac:dyDescent="0.3">
      <c r="C4498" s="344" t="s">
        <v>5658</v>
      </c>
      <c r="D4498" s="318" t="s">
        <v>5602</v>
      </c>
      <c r="E4498" s="318">
        <v>841300</v>
      </c>
      <c r="F4498" s="349" t="s">
        <v>10083</v>
      </c>
      <c r="G4498" s="350" t="s">
        <v>10084</v>
      </c>
    </row>
    <row r="4499" spans="3:7" ht="14.5" x14ac:dyDescent="0.3">
      <c r="C4499" s="333" t="s">
        <v>4335</v>
      </c>
      <c r="D4499" s="334" t="s">
        <v>5602</v>
      </c>
      <c r="E4499" s="335" t="s">
        <v>10085</v>
      </c>
      <c r="F4499" s="334"/>
      <c r="G4499" s="336" t="s">
        <v>10086</v>
      </c>
    </row>
    <row r="4500" spans="3:7" ht="14.5" x14ac:dyDescent="0.3">
      <c r="C4500" s="344" t="s">
        <v>5658</v>
      </c>
      <c r="D4500" s="318" t="s">
        <v>5602</v>
      </c>
      <c r="E4500" s="318" t="s">
        <v>10085</v>
      </c>
      <c r="F4500" s="349">
        <v>841399000</v>
      </c>
      <c r="G4500" s="350" t="s">
        <v>10087</v>
      </c>
    </row>
    <row r="4501" spans="3:7" ht="14.5" x14ac:dyDescent="0.3">
      <c r="C4501" s="325" t="s">
        <v>5656</v>
      </c>
      <c r="D4501" s="326" t="s">
        <v>5602</v>
      </c>
      <c r="E4501" s="327"/>
      <c r="F4501" s="326"/>
      <c r="G4501" s="328" t="s">
        <v>10088</v>
      </c>
    </row>
    <row r="4502" spans="3:7" ht="14.5" x14ac:dyDescent="0.3">
      <c r="C4502" s="329" t="s">
        <v>4334</v>
      </c>
      <c r="D4502" s="330" t="s">
        <v>5602</v>
      </c>
      <c r="E4502" s="331"/>
      <c r="F4502" s="330"/>
      <c r="G4502" s="332" t="s">
        <v>10089</v>
      </c>
    </row>
    <row r="4503" spans="3:7" ht="14.5" x14ac:dyDescent="0.3">
      <c r="C4503" s="333" t="s">
        <v>4335</v>
      </c>
      <c r="D4503" s="334" t="s">
        <v>5602</v>
      </c>
      <c r="E4503" s="335" t="s">
        <v>10090</v>
      </c>
      <c r="F4503" s="334"/>
      <c r="G4503" s="336" t="s">
        <v>10089</v>
      </c>
    </row>
    <row r="4504" spans="3:7" ht="14.5" x14ac:dyDescent="0.3">
      <c r="C4504" s="344" t="s">
        <v>5658</v>
      </c>
      <c r="D4504" s="318" t="s">
        <v>5602</v>
      </c>
      <c r="E4504" s="318">
        <v>842100</v>
      </c>
      <c r="F4504" s="349">
        <v>842100000</v>
      </c>
      <c r="G4504" s="350" t="s">
        <v>10091</v>
      </c>
    </row>
    <row r="4505" spans="3:7" ht="14.5" x14ac:dyDescent="0.3">
      <c r="C4505" s="329" t="s">
        <v>4334</v>
      </c>
      <c r="D4505" s="330" t="s">
        <v>5602</v>
      </c>
      <c r="E4505" s="331"/>
      <c r="F4505" s="330"/>
      <c r="G4505" s="332" t="s">
        <v>10092</v>
      </c>
    </row>
    <row r="4506" spans="3:7" ht="14.5" x14ac:dyDescent="0.3">
      <c r="C4506" s="333" t="s">
        <v>4335</v>
      </c>
      <c r="D4506" s="334" t="s">
        <v>5602</v>
      </c>
      <c r="E4506" s="335" t="s">
        <v>10093</v>
      </c>
      <c r="F4506" s="334"/>
      <c r="G4506" s="336" t="s">
        <v>10092</v>
      </c>
    </row>
    <row r="4507" spans="3:7" ht="14.5" x14ac:dyDescent="0.3">
      <c r="C4507" s="344" t="s">
        <v>5658</v>
      </c>
      <c r="D4507" s="318" t="s">
        <v>5602</v>
      </c>
      <c r="E4507" s="318">
        <v>842200</v>
      </c>
      <c r="F4507" s="349">
        <v>842200000</v>
      </c>
      <c r="G4507" s="350" t="s">
        <v>10094</v>
      </c>
    </row>
    <row r="4508" spans="3:7" ht="14.5" x14ac:dyDescent="0.3">
      <c r="C4508" s="329" t="s">
        <v>4334</v>
      </c>
      <c r="D4508" s="330" t="s">
        <v>5602</v>
      </c>
      <c r="E4508" s="331"/>
      <c r="F4508" s="330"/>
      <c r="G4508" s="332" t="s">
        <v>10095</v>
      </c>
    </row>
    <row r="4509" spans="3:7" ht="14.5" x14ac:dyDescent="0.3">
      <c r="C4509" s="333" t="s">
        <v>4335</v>
      </c>
      <c r="D4509" s="334" t="s">
        <v>5602</v>
      </c>
      <c r="E4509" s="335" t="s">
        <v>10096</v>
      </c>
      <c r="F4509" s="334"/>
      <c r="G4509" s="336" t="s">
        <v>10095</v>
      </c>
    </row>
    <row r="4510" spans="3:7" ht="14.5" x14ac:dyDescent="0.3">
      <c r="C4510" s="344" t="s">
        <v>5658</v>
      </c>
      <c r="D4510" s="318" t="s">
        <v>5602</v>
      </c>
      <c r="E4510" s="318">
        <v>842300</v>
      </c>
      <c r="F4510" s="349">
        <v>842300000</v>
      </c>
      <c r="G4510" s="350" t="s">
        <v>10095</v>
      </c>
    </row>
    <row r="4511" spans="3:7" ht="14.5" x14ac:dyDescent="0.3">
      <c r="C4511" s="325" t="s">
        <v>5656</v>
      </c>
      <c r="D4511" s="326" t="s">
        <v>5602</v>
      </c>
      <c r="E4511" s="327"/>
      <c r="F4511" s="326"/>
      <c r="G4511" s="328" t="s">
        <v>10097</v>
      </c>
    </row>
    <row r="4512" spans="3:7" ht="14.5" x14ac:dyDescent="0.3">
      <c r="C4512" s="329" t="s">
        <v>4334</v>
      </c>
      <c r="D4512" s="330" t="s">
        <v>5602</v>
      </c>
      <c r="E4512" s="331"/>
      <c r="F4512" s="330"/>
      <c r="G4512" s="332" t="s">
        <v>10097</v>
      </c>
    </row>
    <row r="4513" spans="3:7" ht="14.5" x14ac:dyDescent="0.3">
      <c r="C4513" s="333" t="s">
        <v>4335</v>
      </c>
      <c r="D4513" s="334" t="s">
        <v>5602</v>
      </c>
      <c r="E4513" s="335" t="s">
        <v>10098</v>
      </c>
      <c r="F4513" s="334"/>
      <c r="G4513" s="336" t="s">
        <v>10097</v>
      </c>
    </row>
    <row r="4514" spans="3:7" ht="14.5" x14ac:dyDescent="0.3">
      <c r="C4514" s="344" t="s">
        <v>5658</v>
      </c>
      <c r="D4514" s="318" t="s">
        <v>5602</v>
      </c>
      <c r="E4514" s="318">
        <v>843000</v>
      </c>
      <c r="F4514" s="349">
        <v>843000000</v>
      </c>
      <c r="G4514" s="350" t="s">
        <v>10099</v>
      </c>
    </row>
    <row r="4515" spans="3:7" ht="14.5" x14ac:dyDescent="0.3">
      <c r="C4515" s="319" t="s">
        <v>5652</v>
      </c>
      <c r="D4515" s="320" t="s">
        <v>5378</v>
      </c>
      <c r="E4515" s="320"/>
      <c r="F4515" s="320"/>
      <c r="G4515" s="321" t="s">
        <v>786</v>
      </c>
    </row>
    <row r="4516" spans="3:7" ht="14.5" x14ac:dyDescent="0.3">
      <c r="C4516" s="322" t="s">
        <v>5654</v>
      </c>
      <c r="D4516" s="323" t="s">
        <v>5378</v>
      </c>
      <c r="E4516" s="323"/>
      <c r="F4516" s="323"/>
      <c r="G4516" s="324" t="s">
        <v>786</v>
      </c>
    </row>
    <row r="4517" spans="3:7" ht="14.5" x14ac:dyDescent="0.3">
      <c r="C4517" s="325" t="s">
        <v>5656</v>
      </c>
      <c r="D4517" s="326" t="s">
        <v>5378</v>
      </c>
      <c r="E4517" s="327"/>
      <c r="F4517" s="326"/>
      <c r="G4517" s="328" t="s">
        <v>10100</v>
      </c>
    </row>
    <row r="4518" spans="3:7" ht="14.5" x14ac:dyDescent="0.3">
      <c r="C4518" s="329" t="s">
        <v>4334</v>
      </c>
      <c r="D4518" s="330" t="s">
        <v>5378</v>
      </c>
      <c r="E4518" s="331"/>
      <c r="F4518" s="330"/>
      <c r="G4518" s="332" t="s">
        <v>10100</v>
      </c>
    </row>
    <row r="4519" spans="3:7" ht="14.5" x14ac:dyDescent="0.3">
      <c r="C4519" s="333" t="s">
        <v>4335</v>
      </c>
      <c r="D4519" s="334" t="s">
        <v>5378</v>
      </c>
      <c r="E4519" s="335" t="s">
        <v>10101</v>
      </c>
      <c r="F4519" s="334"/>
      <c r="G4519" s="336" t="s">
        <v>10100</v>
      </c>
    </row>
    <row r="4520" spans="3:7" ht="14.5" x14ac:dyDescent="0.3">
      <c r="C4520" s="344" t="s">
        <v>5658</v>
      </c>
      <c r="D4520" s="318" t="s">
        <v>5378</v>
      </c>
      <c r="E4520" s="318">
        <v>851000</v>
      </c>
      <c r="F4520" s="349" t="s">
        <v>5379</v>
      </c>
      <c r="G4520" s="350" t="s">
        <v>5380</v>
      </c>
    </row>
    <row r="4521" spans="3:7" ht="14.5" x14ac:dyDescent="0.3">
      <c r="C4521" s="344" t="s">
        <v>5658</v>
      </c>
      <c r="D4521" s="318" t="s">
        <v>5378</v>
      </c>
      <c r="E4521" s="318">
        <v>851000</v>
      </c>
      <c r="F4521" s="349" t="s">
        <v>5381</v>
      </c>
      <c r="G4521" s="350" t="s">
        <v>5382</v>
      </c>
    </row>
    <row r="4522" spans="3:7" ht="14.5" x14ac:dyDescent="0.3">
      <c r="C4522" s="344" t="s">
        <v>5658</v>
      </c>
      <c r="D4522" s="318" t="s">
        <v>5378</v>
      </c>
      <c r="E4522" s="318">
        <v>851000</v>
      </c>
      <c r="F4522" s="349" t="s">
        <v>10102</v>
      </c>
      <c r="G4522" s="350" t="s">
        <v>10103</v>
      </c>
    </row>
    <row r="4523" spans="3:7" ht="14.5" x14ac:dyDescent="0.3">
      <c r="C4523" s="344" t="s">
        <v>5658</v>
      </c>
      <c r="D4523" s="318" t="s">
        <v>5378</v>
      </c>
      <c r="E4523" s="318">
        <v>851000</v>
      </c>
      <c r="F4523" s="349" t="s">
        <v>10104</v>
      </c>
      <c r="G4523" s="350" t="s">
        <v>10105</v>
      </c>
    </row>
    <row r="4524" spans="3:7" ht="14.5" x14ac:dyDescent="0.3">
      <c r="C4524" s="333" t="s">
        <v>4335</v>
      </c>
      <c r="D4524" s="334" t="s">
        <v>5378</v>
      </c>
      <c r="E4524" s="335" t="s">
        <v>10106</v>
      </c>
      <c r="F4524" s="334"/>
      <c r="G4524" s="336" t="s">
        <v>10100</v>
      </c>
    </row>
    <row r="4525" spans="3:7" ht="14.5" x14ac:dyDescent="0.3">
      <c r="C4525" s="344" t="s">
        <v>5658</v>
      </c>
      <c r="D4525" s="318" t="s">
        <v>5378</v>
      </c>
      <c r="E4525" s="318" t="s">
        <v>10106</v>
      </c>
      <c r="F4525" s="349">
        <v>851099000</v>
      </c>
      <c r="G4525" s="350" t="s">
        <v>10100</v>
      </c>
    </row>
    <row r="4526" spans="3:7" ht="14.5" x14ac:dyDescent="0.3">
      <c r="C4526" s="325" t="s">
        <v>5656</v>
      </c>
      <c r="D4526" s="326" t="s">
        <v>5378</v>
      </c>
      <c r="E4526" s="327"/>
      <c r="F4526" s="326"/>
      <c r="G4526" s="328" t="s">
        <v>10107</v>
      </c>
    </row>
    <row r="4527" spans="3:7" ht="14.5" x14ac:dyDescent="0.3">
      <c r="C4527" s="329" t="s">
        <v>4334</v>
      </c>
      <c r="D4527" s="330" t="s">
        <v>5378</v>
      </c>
      <c r="E4527" s="331"/>
      <c r="F4527" s="330"/>
      <c r="G4527" s="332" t="s">
        <v>5383</v>
      </c>
    </row>
    <row r="4528" spans="3:7" ht="14.5" x14ac:dyDescent="0.3">
      <c r="C4528" s="333" t="s">
        <v>4335</v>
      </c>
      <c r="D4528" s="334" t="s">
        <v>5378</v>
      </c>
      <c r="E4528" s="335" t="s">
        <v>10108</v>
      </c>
      <c r="F4528" s="334"/>
      <c r="G4528" s="336" t="s">
        <v>5383</v>
      </c>
    </row>
    <row r="4529" spans="3:7" ht="14.5" x14ac:dyDescent="0.3">
      <c r="C4529" s="344" t="s">
        <v>5658</v>
      </c>
      <c r="D4529" s="318" t="s">
        <v>5378</v>
      </c>
      <c r="E4529" s="318">
        <v>852100</v>
      </c>
      <c r="F4529" s="349" t="s">
        <v>10109</v>
      </c>
      <c r="G4529" s="350" t="s">
        <v>10110</v>
      </c>
    </row>
    <row r="4530" spans="3:7" ht="14.5" x14ac:dyDescent="0.3">
      <c r="C4530" s="344" t="s">
        <v>5658</v>
      </c>
      <c r="D4530" s="318" t="s">
        <v>5378</v>
      </c>
      <c r="E4530" s="318">
        <v>852100</v>
      </c>
      <c r="F4530" s="349" t="s">
        <v>10111</v>
      </c>
      <c r="G4530" s="350" t="s">
        <v>10112</v>
      </c>
    </row>
    <row r="4531" spans="3:7" ht="14.5" x14ac:dyDescent="0.3">
      <c r="C4531" s="344" t="s">
        <v>5658</v>
      </c>
      <c r="D4531" s="318" t="s">
        <v>5378</v>
      </c>
      <c r="E4531" s="318">
        <v>852100</v>
      </c>
      <c r="F4531" s="349" t="s">
        <v>10113</v>
      </c>
      <c r="G4531" s="350" t="s">
        <v>10114</v>
      </c>
    </row>
    <row r="4532" spans="3:7" ht="14.5" x14ac:dyDescent="0.3">
      <c r="C4532" s="333" t="s">
        <v>4335</v>
      </c>
      <c r="D4532" s="334" t="s">
        <v>5378</v>
      </c>
      <c r="E4532" s="335" t="s">
        <v>10115</v>
      </c>
      <c r="F4532" s="334"/>
      <c r="G4532" s="336" t="s">
        <v>5383</v>
      </c>
    </row>
    <row r="4533" spans="3:7" ht="14.5" x14ac:dyDescent="0.3">
      <c r="C4533" s="344" t="s">
        <v>5658</v>
      </c>
      <c r="D4533" s="318" t="s">
        <v>5378</v>
      </c>
      <c r="E4533" s="318" t="s">
        <v>10115</v>
      </c>
      <c r="F4533" s="349">
        <v>852199000</v>
      </c>
      <c r="G4533" s="350" t="s">
        <v>5383</v>
      </c>
    </row>
    <row r="4534" spans="3:7" ht="14.5" x14ac:dyDescent="0.3">
      <c r="C4534" s="329" t="s">
        <v>4334</v>
      </c>
      <c r="D4534" s="330" t="s">
        <v>5378</v>
      </c>
      <c r="E4534" s="331"/>
      <c r="F4534" s="330"/>
      <c r="G4534" s="332" t="s">
        <v>10116</v>
      </c>
    </row>
    <row r="4535" spans="3:7" ht="14.5" x14ac:dyDescent="0.3">
      <c r="C4535" s="333" t="s">
        <v>4335</v>
      </c>
      <c r="D4535" s="334" t="s">
        <v>5378</v>
      </c>
      <c r="E4535" s="335" t="s">
        <v>10117</v>
      </c>
      <c r="F4535" s="334"/>
      <c r="G4535" s="336" t="s">
        <v>10116</v>
      </c>
    </row>
    <row r="4536" spans="3:7" ht="14.5" x14ac:dyDescent="0.3">
      <c r="C4536" s="344" t="s">
        <v>5658</v>
      </c>
      <c r="D4536" s="318" t="s">
        <v>5378</v>
      </c>
      <c r="E4536" s="318">
        <v>852200</v>
      </c>
      <c r="F4536" s="349" t="s">
        <v>5389</v>
      </c>
      <c r="G4536" s="350" t="s">
        <v>5390</v>
      </c>
    </row>
    <row r="4537" spans="3:7" ht="14.5" x14ac:dyDescent="0.3">
      <c r="C4537" s="344" t="s">
        <v>5658</v>
      </c>
      <c r="D4537" s="318" t="s">
        <v>5378</v>
      </c>
      <c r="E4537" s="318">
        <v>852200</v>
      </c>
      <c r="F4537" s="349" t="s">
        <v>10118</v>
      </c>
      <c r="G4537" s="350" t="s">
        <v>10119</v>
      </c>
    </row>
    <row r="4538" spans="3:7" ht="14.5" x14ac:dyDescent="0.3">
      <c r="C4538" s="344" t="s">
        <v>5658</v>
      </c>
      <c r="D4538" s="318" t="s">
        <v>5378</v>
      </c>
      <c r="E4538" s="318">
        <v>852200</v>
      </c>
      <c r="F4538" s="349" t="s">
        <v>10120</v>
      </c>
      <c r="G4538" s="350" t="s">
        <v>10121</v>
      </c>
    </row>
    <row r="4539" spans="3:7" ht="14.5" x14ac:dyDescent="0.3">
      <c r="C4539" s="344" t="s">
        <v>5658</v>
      </c>
      <c r="D4539" s="318" t="s">
        <v>5378</v>
      </c>
      <c r="E4539" s="318">
        <v>852200</v>
      </c>
      <c r="F4539" s="349" t="s">
        <v>10122</v>
      </c>
      <c r="G4539" s="350" t="s">
        <v>10123</v>
      </c>
    </row>
    <row r="4540" spans="3:7" ht="14.5" x14ac:dyDescent="0.3">
      <c r="C4540" s="344" t="s">
        <v>5658</v>
      </c>
      <c r="D4540" s="318" t="s">
        <v>5378</v>
      </c>
      <c r="E4540" s="318">
        <v>852200</v>
      </c>
      <c r="F4540" s="349" t="s">
        <v>10124</v>
      </c>
      <c r="G4540" s="350" t="s">
        <v>10125</v>
      </c>
    </row>
    <row r="4541" spans="3:7" ht="14.5" x14ac:dyDescent="0.3">
      <c r="C4541" s="344" t="s">
        <v>5658</v>
      </c>
      <c r="D4541" s="318" t="s">
        <v>5378</v>
      </c>
      <c r="E4541" s="318">
        <v>852200</v>
      </c>
      <c r="F4541" s="349" t="s">
        <v>10126</v>
      </c>
      <c r="G4541" s="350" t="s">
        <v>10127</v>
      </c>
    </row>
    <row r="4542" spans="3:7" ht="14.5" x14ac:dyDescent="0.3">
      <c r="C4542" s="344" t="s">
        <v>5658</v>
      </c>
      <c r="D4542" s="318" t="s">
        <v>5378</v>
      </c>
      <c r="E4542" s="318">
        <v>852200</v>
      </c>
      <c r="F4542" s="349" t="s">
        <v>10128</v>
      </c>
      <c r="G4542" s="350" t="s">
        <v>10129</v>
      </c>
    </row>
    <row r="4543" spans="3:7" ht="14.5" x14ac:dyDescent="0.3">
      <c r="C4543" s="333" t="s">
        <v>4335</v>
      </c>
      <c r="D4543" s="334" t="s">
        <v>5378</v>
      </c>
      <c r="E4543" s="335" t="s">
        <v>10130</v>
      </c>
      <c r="F4543" s="334"/>
      <c r="G4543" s="336" t="s">
        <v>10116</v>
      </c>
    </row>
    <row r="4544" spans="3:7" ht="14.5" x14ac:dyDescent="0.3">
      <c r="C4544" s="344" t="s">
        <v>5658</v>
      </c>
      <c r="D4544" s="318" t="s">
        <v>5378</v>
      </c>
      <c r="E4544" s="318" t="s">
        <v>10130</v>
      </c>
      <c r="F4544" s="349">
        <v>852299000</v>
      </c>
      <c r="G4544" s="350" t="s">
        <v>10116</v>
      </c>
    </row>
    <row r="4545" spans="3:7" ht="14.5" x14ac:dyDescent="0.3">
      <c r="C4545" s="325" t="s">
        <v>5656</v>
      </c>
      <c r="D4545" s="326" t="s">
        <v>5378</v>
      </c>
      <c r="E4545" s="327"/>
      <c r="F4545" s="326"/>
      <c r="G4545" s="328" t="s">
        <v>10131</v>
      </c>
    </row>
    <row r="4546" spans="3:7" ht="14.5" x14ac:dyDescent="0.3">
      <c r="C4546" s="329" t="s">
        <v>4334</v>
      </c>
      <c r="D4546" s="330" t="s">
        <v>5378</v>
      </c>
      <c r="E4546" s="331"/>
      <c r="F4546" s="330"/>
      <c r="G4546" s="332" t="s">
        <v>10131</v>
      </c>
    </row>
    <row r="4547" spans="3:7" ht="14.5" x14ac:dyDescent="0.3">
      <c r="C4547" s="333" t="s">
        <v>4335</v>
      </c>
      <c r="D4547" s="334" t="s">
        <v>5378</v>
      </c>
      <c r="E4547" s="335">
        <v>853001</v>
      </c>
      <c r="F4547" s="334"/>
      <c r="G4547" s="336" t="s">
        <v>5385</v>
      </c>
    </row>
    <row r="4548" spans="3:7" ht="14.5" x14ac:dyDescent="0.3">
      <c r="C4548" s="344" t="s">
        <v>5658</v>
      </c>
      <c r="D4548" s="318" t="s">
        <v>5378</v>
      </c>
      <c r="E4548" s="318">
        <v>853001</v>
      </c>
      <c r="F4548" s="349" t="s">
        <v>5384</v>
      </c>
      <c r="G4548" s="350" t="s">
        <v>5385</v>
      </c>
    </row>
    <row r="4549" spans="3:7" ht="14.5" x14ac:dyDescent="0.3">
      <c r="C4549" s="329" t="s">
        <v>4334</v>
      </c>
      <c r="D4549" s="330" t="s">
        <v>5378</v>
      </c>
      <c r="E4549" s="331"/>
      <c r="F4549" s="330"/>
      <c r="G4549" s="332" t="s">
        <v>5387</v>
      </c>
    </row>
    <row r="4550" spans="3:7" ht="14.5" x14ac:dyDescent="0.3">
      <c r="C4550" s="333" t="s">
        <v>4335</v>
      </c>
      <c r="D4550" s="334" t="s">
        <v>5378</v>
      </c>
      <c r="E4550" s="335">
        <v>853002</v>
      </c>
      <c r="F4550" s="334"/>
      <c r="G4550" s="336" t="s">
        <v>5387</v>
      </c>
    </row>
    <row r="4551" spans="3:7" ht="14.5" x14ac:dyDescent="0.3">
      <c r="C4551" s="344" t="s">
        <v>5658</v>
      </c>
      <c r="D4551" s="318" t="s">
        <v>5378</v>
      </c>
      <c r="E4551" s="318">
        <v>853002</v>
      </c>
      <c r="F4551" s="349" t="s">
        <v>5386</v>
      </c>
      <c r="G4551" s="350" t="s">
        <v>5387</v>
      </c>
    </row>
    <row r="4552" spans="3:7" ht="14.5" x14ac:dyDescent="0.3">
      <c r="C4552" s="325" t="s">
        <v>5656</v>
      </c>
      <c r="D4552" s="326" t="s">
        <v>5378</v>
      </c>
      <c r="E4552" s="327"/>
      <c r="F4552" s="326"/>
      <c r="G4552" s="328" t="s">
        <v>10132</v>
      </c>
    </row>
    <row r="4553" spans="3:7" ht="14.5" x14ac:dyDescent="0.3">
      <c r="C4553" s="329" t="s">
        <v>4334</v>
      </c>
      <c r="D4553" s="330" t="s">
        <v>5378</v>
      </c>
      <c r="E4553" s="331"/>
      <c r="F4553" s="330"/>
      <c r="G4553" s="332" t="s">
        <v>10133</v>
      </c>
    </row>
    <row r="4554" spans="3:7" ht="14.5" x14ac:dyDescent="0.3">
      <c r="C4554" s="333" t="s">
        <v>4335</v>
      </c>
      <c r="D4554" s="334" t="s">
        <v>5378</v>
      </c>
      <c r="E4554" s="335" t="s">
        <v>10134</v>
      </c>
      <c r="F4554" s="334"/>
      <c r="G4554" s="336" t="s">
        <v>10133</v>
      </c>
    </row>
    <row r="4555" spans="3:7" ht="14.5" x14ac:dyDescent="0.3">
      <c r="C4555" s="344" t="s">
        <v>5658</v>
      </c>
      <c r="D4555" s="318" t="s">
        <v>5378</v>
      </c>
      <c r="E4555" s="318">
        <v>854100</v>
      </c>
      <c r="F4555" s="349" t="s">
        <v>10135</v>
      </c>
      <c r="G4555" s="350" t="s">
        <v>10136</v>
      </c>
    </row>
    <row r="4556" spans="3:7" ht="14.5" x14ac:dyDescent="0.3">
      <c r="C4556" s="344" t="s">
        <v>5658</v>
      </c>
      <c r="D4556" s="318" t="s">
        <v>5378</v>
      </c>
      <c r="E4556" s="318">
        <v>854100</v>
      </c>
      <c r="F4556" s="349" t="s">
        <v>10137</v>
      </c>
      <c r="G4556" s="350" t="s">
        <v>10138</v>
      </c>
    </row>
    <row r="4557" spans="3:7" ht="14.5" x14ac:dyDescent="0.3">
      <c r="C4557" s="344" t="s">
        <v>5658</v>
      </c>
      <c r="D4557" s="318" t="s">
        <v>5378</v>
      </c>
      <c r="E4557" s="318">
        <v>854100</v>
      </c>
      <c r="F4557" s="349" t="s">
        <v>10139</v>
      </c>
      <c r="G4557" s="350" t="s">
        <v>10140</v>
      </c>
    </row>
    <row r="4558" spans="3:7" ht="14.5" x14ac:dyDescent="0.3">
      <c r="C4558" s="344" t="s">
        <v>5658</v>
      </c>
      <c r="D4558" s="318" t="s">
        <v>5378</v>
      </c>
      <c r="E4558" s="318">
        <v>854100</v>
      </c>
      <c r="F4558" s="349" t="s">
        <v>10141</v>
      </c>
      <c r="G4558" s="350" t="s">
        <v>10142</v>
      </c>
    </row>
    <row r="4559" spans="3:7" ht="14.5" x14ac:dyDescent="0.3">
      <c r="C4559" s="344" t="s">
        <v>5658</v>
      </c>
      <c r="D4559" s="318" t="s">
        <v>5378</v>
      </c>
      <c r="E4559" s="318">
        <v>854100</v>
      </c>
      <c r="F4559" s="349" t="s">
        <v>10143</v>
      </c>
      <c r="G4559" s="350" t="s">
        <v>10144</v>
      </c>
    </row>
    <row r="4560" spans="3:7" ht="14.5" x14ac:dyDescent="0.3">
      <c r="C4560" s="344" t="s">
        <v>5658</v>
      </c>
      <c r="D4560" s="318" t="s">
        <v>5378</v>
      </c>
      <c r="E4560" s="318">
        <v>854100</v>
      </c>
      <c r="F4560" s="349" t="s">
        <v>10145</v>
      </c>
      <c r="G4560" s="350" t="s">
        <v>10146</v>
      </c>
    </row>
    <row r="4561" spans="3:7" ht="14.5" x14ac:dyDescent="0.3">
      <c r="C4561" s="344" t="s">
        <v>5658</v>
      </c>
      <c r="D4561" s="318" t="s">
        <v>5378</v>
      </c>
      <c r="E4561" s="318">
        <v>854100</v>
      </c>
      <c r="F4561" s="349" t="s">
        <v>10147</v>
      </c>
      <c r="G4561" s="350" t="s">
        <v>10148</v>
      </c>
    </row>
    <row r="4562" spans="3:7" ht="14.5" x14ac:dyDescent="0.3">
      <c r="C4562" s="344" t="s">
        <v>5658</v>
      </c>
      <c r="D4562" s="318" t="s">
        <v>5378</v>
      </c>
      <c r="E4562" s="318">
        <v>854100</v>
      </c>
      <c r="F4562" s="349" t="s">
        <v>10149</v>
      </c>
      <c r="G4562" s="350" t="s">
        <v>10150</v>
      </c>
    </row>
    <row r="4563" spans="3:7" ht="14.5" x14ac:dyDescent="0.3">
      <c r="C4563" s="344" t="s">
        <v>5658</v>
      </c>
      <c r="D4563" s="318" t="s">
        <v>5378</v>
      </c>
      <c r="E4563" s="318">
        <v>854100</v>
      </c>
      <c r="F4563" s="349" t="s">
        <v>10151</v>
      </c>
      <c r="G4563" s="350" t="s">
        <v>10152</v>
      </c>
    </row>
    <row r="4564" spans="3:7" ht="14.5" x14ac:dyDescent="0.3">
      <c r="C4564" s="344" t="s">
        <v>5658</v>
      </c>
      <c r="D4564" s="318" t="s">
        <v>5378</v>
      </c>
      <c r="E4564" s="318">
        <v>854100</v>
      </c>
      <c r="F4564" s="349" t="s">
        <v>10153</v>
      </c>
      <c r="G4564" s="350" t="s">
        <v>10154</v>
      </c>
    </row>
    <row r="4565" spans="3:7" ht="14.5" x14ac:dyDescent="0.3">
      <c r="C4565" s="344" t="s">
        <v>5658</v>
      </c>
      <c r="D4565" s="318" t="s">
        <v>5378</v>
      </c>
      <c r="E4565" s="318">
        <v>854100</v>
      </c>
      <c r="F4565" s="349" t="s">
        <v>10155</v>
      </c>
      <c r="G4565" s="350" t="s">
        <v>10156</v>
      </c>
    </row>
    <row r="4566" spans="3:7" ht="14.5" x14ac:dyDescent="0.3">
      <c r="C4566" s="333" t="s">
        <v>4335</v>
      </c>
      <c r="D4566" s="334" t="s">
        <v>5378</v>
      </c>
      <c r="E4566" s="335" t="s">
        <v>10157</v>
      </c>
      <c r="F4566" s="334"/>
      <c r="G4566" s="336" t="s">
        <v>10133</v>
      </c>
    </row>
    <row r="4567" spans="3:7" ht="14.5" x14ac:dyDescent="0.3">
      <c r="C4567" s="344" t="s">
        <v>5658</v>
      </c>
      <c r="D4567" s="318" t="s">
        <v>5378</v>
      </c>
      <c r="E4567" s="318">
        <v>854199</v>
      </c>
      <c r="F4567" s="349">
        <v>854199000</v>
      </c>
      <c r="G4567" s="350" t="s">
        <v>10133</v>
      </c>
    </row>
    <row r="4568" spans="3:7" ht="14.5" x14ac:dyDescent="0.3">
      <c r="C4568" s="329" t="s">
        <v>4334</v>
      </c>
      <c r="D4568" s="330" t="s">
        <v>5378</v>
      </c>
      <c r="E4568" s="331"/>
      <c r="F4568" s="330"/>
      <c r="G4568" s="332" t="s">
        <v>10158</v>
      </c>
    </row>
    <row r="4569" spans="3:7" ht="14.5" x14ac:dyDescent="0.3">
      <c r="C4569" s="333" t="s">
        <v>4335</v>
      </c>
      <c r="D4569" s="334" t="s">
        <v>5378</v>
      </c>
      <c r="E4569" s="335" t="s">
        <v>10159</v>
      </c>
      <c r="F4569" s="334"/>
      <c r="G4569" s="336" t="s">
        <v>10158</v>
      </c>
    </row>
    <row r="4570" spans="3:7" ht="14.5" x14ac:dyDescent="0.3">
      <c r="C4570" s="344" t="s">
        <v>5658</v>
      </c>
      <c r="D4570" s="318" t="s">
        <v>5378</v>
      </c>
      <c r="E4570" s="318">
        <v>854200</v>
      </c>
      <c r="F4570" s="349" t="s">
        <v>10160</v>
      </c>
      <c r="G4570" s="350" t="s">
        <v>10161</v>
      </c>
    </row>
    <row r="4571" spans="3:7" ht="14.5" x14ac:dyDescent="0.3">
      <c r="C4571" s="344" t="s">
        <v>5658</v>
      </c>
      <c r="D4571" s="318" t="s">
        <v>5378</v>
      </c>
      <c r="E4571" s="318">
        <v>854200</v>
      </c>
      <c r="F4571" s="349" t="s">
        <v>10162</v>
      </c>
      <c r="G4571" s="350" t="s">
        <v>10163</v>
      </c>
    </row>
    <row r="4572" spans="3:7" ht="14.5" x14ac:dyDescent="0.3">
      <c r="C4572" s="344" t="s">
        <v>5658</v>
      </c>
      <c r="D4572" s="318" t="s">
        <v>5378</v>
      </c>
      <c r="E4572" s="318">
        <v>854200</v>
      </c>
      <c r="F4572" s="349" t="s">
        <v>10164</v>
      </c>
      <c r="G4572" s="350" t="s">
        <v>10165</v>
      </c>
    </row>
    <row r="4573" spans="3:7" ht="14.5" x14ac:dyDescent="0.3">
      <c r="C4573" s="344" t="s">
        <v>5658</v>
      </c>
      <c r="D4573" s="318" t="s">
        <v>5378</v>
      </c>
      <c r="E4573" s="318">
        <v>854200</v>
      </c>
      <c r="F4573" s="349" t="s">
        <v>10166</v>
      </c>
      <c r="G4573" s="350" t="s">
        <v>10167</v>
      </c>
    </row>
    <row r="4574" spans="3:7" ht="14.5" x14ac:dyDescent="0.3">
      <c r="C4574" s="344" t="s">
        <v>5658</v>
      </c>
      <c r="D4574" s="318" t="s">
        <v>5378</v>
      </c>
      <c r="E4574" s="318">
        <v>854200</v>
      </c>
      <c r="F4574" s="349" t="s">
        <v>10168</v>
      </c>
      <c r="G4574" s="350" t="s">
        <v>10169</v>
      </c>
    </row>
    <row r="4575" spans="3:7" ht="14.5" x14ac:dyDescent="0.3">
      <c r="C4575" s="344" t="s">
        <v>5658</v>
      </c>
      <c r="D4575" s="318" t="s">
        <v>5378</v>
      </c>
      <c r="E4575" s="318">
        <v>854200</v>
      </c>
      <c r="F4575" s="349" t="s">
        <v>10170</v>
      </c>
      <c r="G4575" s="350" t="s">
        <v>10171</v>
      </c>
    </row>
    <row r="4576" spans="3:7" ht="14.5" x14ac:dyDescent="0.3">
      <c r="C4576" s="344" t="s">
        <v>5658</v>
      </c>
      <c r="D4576" s="318" t="s">
        <v>5378</v>
      </c>
      <c r="E4576" s="318">
        <v>854200</v>
      </c>
      <c r="F4576" s="349" t="s">
        <v>10172</v>
      </c>
      <c r="G4576" s="350" t="s">
        <v>10173</v>
      </c>
    </row>
    <row r="4577" spans="3:7" ht="14.5" x14ac:dyDescent="0.3">
      <c r="C4577" s="344" t="s">
        <v>5658</v>
      </c>
      <c r="D4577" s="318" t="s">
        <v>5378</v>
      </c>
      <c r="E4577" s="318">
        <v>854200</v>
      </c>
      <c r="F4577" s="349" t="s">
        <v>10174</v>
      </c>
      <c r="G4577" s="350" t="s">
        <v>10175</v>
      </c>
    </row>
    <row r="4578" spans="3:7" ht="14.5" x14ac:dyDescent="0.3">
      <c r="C4578" s="333" t="s">
        <v>4335</v>
      </c>
      <c r="D4578" s="334" t="s">
        <v>5378</v>
      </c>
      <c r="E4578" s="335" t="s">
        <v>10176</v>
      </c>
      <c r="F4578" s="334"/>
      <c r="G4578" s="336" t="s">
        <v>10158</v>
      </c>
    </row>
    <row r="4579" spans="3:7" ht="14.5" x14ac:dyDescent="0.3">
      <c r="C4579" s="344" t="s">
        <v>5658</v>
      </c>
      <c r="D4579" s="318" t="s">
        <v>5378</v>
      </c>
      <c r="E4579" s="318" t="s">
        <v>10176</v>
      </c>
      <c r="F4579" s="349">
        <v>854299000</v>
      </c>
      <c r="G4579" s="350" t="s">
        <v>10158</v>
      </c>
    </row>
    <row r="4580" spans="3:7" ht="14.5" x14ac:dyDescent="0.3">
      <c r="C4580" s="329" t="s">
        <v>4334</v>
      </c>
      <c r="D4580" s="330" t="s">
        <v>5378</v>
      </c>
      <c r="E4580" s="331"/>
      <c r="F4580" s="330"/>
      <c r="G4580" s="332" t="s">
        <v>10177</v>
      </c>
    </row>
    <row r="4581" spans="3:7" ht="14.5" x14ac:dyDescent="0.3">
      <c r="C4581" s="333" t="s">
        <v>4335</v>
      </c>
      <c r="D4581" s="334" t="s">
        <v>5378</v>
      </c>
      <c r="E4581" s="335" t="s">
        <v>10178</v>
      </c>
      <c r="F4581" s="334"/>
      <c r="G4581" s="336" t="s">
        <v>10177</v>
      </c>
    </row>
    <row r="4582" spans="3:7" ht="14.5" x14ac:dyDescent="0.3">
      <c r="C4582" s="344" t="s">
        <v>5658</v>
      </c>
      <c r="D4582" s="318" t="s">
        <v>5378</v>
      </c>
      <c r="E4582" s="318">
        <v>854900</v>
      </c>
      <c r="F4582" s="349">
        <v>854900001</v>
      </c>
      <c r="G4582" s="350" t="s">
        <v>10179</v>
      </c>
    </row>
    <row r="4583" spans="3:7" ht="14.5" x14ac:dyDescent="0.3">
      <c r="C4583" s="344" t="s">
        <v>5658</v>
      </c>
      <c r="D4583" s="318" t="s">
        <v>5378</v>
      </c>
      <c r="E4583" s="318">
        <v>854900</v>
      </c>
      <c r="F4583" s="349">
        <v>854900002</v>
      </c>
      <c r="G4583" s="350" t="s">
        <v>10180</v>
      </c>
    </row>
    <row r="4584" spans="3:7" ht="14.5" x14ac:dyDescent="0.3">
      <c r="C4584" s="344" t="s">
        <v>5658</v>
      </c>
      <c r="D4584" s="318" t="s">
        <v>5378</v>
      </c>
      <c r="E4584" s="318">
        <v>854900</v>
      </c>
      <c r="F4584" s="349">
        <v>854900003</v>
      </c>
      <c r="G4584" s="350" t="s">
        <v>10181</v>
      </c>
    </row>
    <row r="4585" spans="3:7" ht="14.5" x14ac:dyDescent="0.3">
      <c r="C4585" s="344" t="s">
        <v>5658</v>
      </c>
      <c r="D4585" s="318" t="s">
        <v>5378</v>
      </c>
      <c r="E4585" s="318">
        <v>854900</v>
      </c>
      <c r="F4585" s="349">
        <v>854900004</v>
      </c>
      <c r="G4585" s="350" t="s">
        <v>10182</v>
      </c>
    </row>
    <row r="4586" spans="3:7" ht="14.5" x14ac:dyDescent="0.3">
      <c r="C4586" s="344" t="s">
        <v>5658</v>
      </c>
      <c r="D4586" s="318" t="s">
        <v>5378</v>
      </c>
      <c r="E4586" s="318">
        <v>854900</v>
      </c>
      <c r="F4586" s="349">
        <v>854900005</v>
      </c>
      <c r="G4586" s="350" t="s">
        <v>10183</v>
      </c>
    </row>
    <row r="4587" spans="3:7" ht="14.5" x14ac:dyDescent="0.3">
      <c r="C4587" s="344" t="s">
        <v>5658</v>
      </c>
      <c r="D4587" s="318" t="s">
        <v>5378</v>
      </c>
      <c r="E4587" s="318">
        <v>854900</v>
      </c>
      <c r="F4587" s="349">
        <v>854900006</v>
      </c>
      <c r="G4587" s="350" t="s">
        <v>10184</v>
      </c>
    </row>
    <row r="4588" spans="3:7" ht="14.5" x14ac:dyDescent="0.3">
      <c r="C4588" s="344" t="s">
        <v>5658</v>
      </c>
      <c r="D4588" s="318" t="s">
        <v>5378</v>
      </c>
      <c r="E4588" s="318">
        <v>854900</v>
      </c>
      <c r="F4588" s="349">
        <v>854900007</v>
      </c>
      <c r="G4588" s="350" t="s">
        <v>10185</v>
      </c>
    </row>
    <row r="4589" spans="3:7" ht="14.5" x14ac:dyDescent="0.3">
      <c r="C4589" s="344" t="s">
        <v>5658</v>
      </c>
      <c r="D4589" s="318" t="s">
        <v>5378</v>
      </c>
      <c r="E4589" s="318">
        <v>854900</v>
      </c>
      <c r="F4589" s="349">
        <v>854900008</v>
      </c>
      <c r="G4589" s="350" t="s">
        <v>10186</v>
      </c>
    </row>
    <row r="4590" spans="3:7" ht="14.5" x14ac:dyDescent="0.3">
      <c r="C4590" s="344" t="s">
        <v>5658</v>
      </c>
      <c r="D4590" s="318" t="s">
        <v>5378</v>
      </c>
      <c r="E4590" s="318">
        <v>854900</v>
      </c>
      <c r="F4590" s="349">
        <v>854900009</v>
      </c>
      <c r="G4590" s="350" t="s">
        <v>10187</v>
      </c>
    </row>
    <row r="4591" spans="3:7" ht="14.5" x14ac:dyDescent="0.3">
      <c r="C4591" s="344" t="s">
        <v>5658</v>
      </c>
      <c r="D4591" s="318" t="s">
        <v>5378</v>
      </c>
      <c r="E4591" s="318">
        <v>854900</v>
      </c>
      <c r="F4591" s="349">
        <v>854900010</v>
      </c>
      <c r="G4591" s="350" t="s">
        <v>10188</v>
      </c>
    </row>
    <row r="4592" spans="3:7" ht="14.5" x14ac:dyDescent="0.3">
      <c r="C4592" s="344" t="s">
        <v>5658</v>
      </c>
      <c r="D4592" s="318" t="s">
        <v>5378</v>
      </c>
      <c r="E4592" s="318">
        <v>854900</v>
      </c>
      <c r="F4592" s="349">
        <v>854900011</v>
      </c>
      <c r="G4592" s="350" t="s">
        <v>10189</v>
      </c>
    </row>
    <row r="4593" spans="3:7" ht="14.5" x14ac:dyDescent="0.3">
      <c r="C4593" s="344" t="s">
        <v>5658</v>
      </c>
      <c r="D4593" s="318" t="s">
        <v>5378</v>
      </c>
      <c r="E4593" s="318">
        <v>854900</v>
      </c>
      <c r="F4593" s="349">
        <v>854900012</v>
      </c>
      <c r="G4593" s="350" t="s">
        <v>10190</v>
      </c>
    </row>
    <row r="4594" spans="3:7" ht="14.5" x14ac:dyDescent="0.3">
      <c r="C4594" s="344" t="s">
        <v>5658</v>
      </c>
      <c r="D4594" s="318" t="s">
        <v>5378</v>
      </c>
      <c r="E4594" s="318">
        <v>854900</v>
      </c>
      <c r="F4594" s="349">
        <v>854900013</v>
      </c>
      <c r="G4594" s="350" t="s">
        <v>10191</v>
      </c>
    </row>
    <row r="4595" spans="3:7" ht="14.5" x14ac:dyDescent="0.3">
      <c r="C4595" s="344" t="s">
        <v>5658</v>
      </c>
      <c r="D4595" s="318" t="s">
        <v>5378</v>
      </c>
      <c r="E4595" s="318">
        <v>854900</v>
      </c>
      <c r="F4595" s="349">
        <v>854900014</v>
      </c>
      <c r="G4595" s="350" t="s">
        <v>5521</v>
      </c>
    </row>
    <row r="4596" spans="3:7" ht="14.5" x14ac:dyDescent="0.3">
      <c r="C4596" s="344" t="s">
        <v>5658</v>
      </c>
      <c r="D4596" s="318" t="s">
        <v>5378</v>
      </c>
      <c r="E4596" s="318">
        <v>854900</v>
      </c>
      <c r="F4596" s="349" t="s">
        <v>5391</v>
      </c>
      <c r="G4596" s="350" t="s">
        <v>10192</v>
      </c>
    </row>
    <row r="4597" spans="3:7" ht="14.5" x14ac:dyDescent="0.3">
      <c r="C4597" s="325" t="s">
        <v>5656</v>
      </c>
      <c r="D4597" s="326" t="s">
        <v>5378</v>
      </c>
      <c r="E4597" s="327"/>
      <c r="F4597" s="326"/>
      <c r="G4597" s="328" t="s">
        <v>10193</v>
      </c>
    </row>
    <row r="4598" spans="3:7" ht="14.5" x14ac:dyDescent="0.3">
      <c r="C4598" s="329" t="s">
        <v>4334</v>
      </c>
      <c r="D4598" s="330" t="s">
        <v>5378</v>
      </c>
      <c r="E4598" s="331"/>
      <c r="F4598" s="330"/>
      <c r="G4598" s="332" t="s">
        <v>10193</v>
      </c>
    </row>
    <row r="4599" spans="3:7" ht="14.5" x14ac:dyDescent="0.3">
      <c r="C4599" s="333" t="s">
        <v>4335</v>
      </c>
      <c r="D4599" s="334" t="s">
        <v>5378</v>
      </c>
      <c r="E4599" s="335" t="s">
        <v>10194</v>
      </c>
      <c r="F4599" s="334"/>
      <c r="G4599" s="336" t="s">
        <v>10193</v>
      </c>
    </row>
    <row r="4600" spans="3:7" ht="14.5" x14ac:dyDescent="0.3">
      <c r="C4600" s="344" t="s">
        <v>5658</v>
      </c>
      <c r="D4600" s="318" t="s">
        <v>5378</v>
      </c>
      <c r="E4600" s="318">
        <v>855000</v>
      </c>
      <c r="F4600" s="349" t="s">
        <v>10195</v>
      </c>
      <c r="G4600" s="350" t="s">
        <v>10196</v>
      </c>
    </row>
    <row r="4601" spans="3:7" ht="14.5" x14ac:dyDescent="0.3">
      <c r="C4601" s="344" t="s">
        <v>5658</v>
      </c>
      <c r="D4601" s="318" t="s">
        <v>5378</v>
      </c>
      <c r="E4601" s="318">
        <v>855000</v>
      </c>
      <c r="F4601" s="349" t="s">
        <v>10197</v>
      </c>
      <c r="G4601" s="350" t="s">
        <v>10198</v>
      </c>
    </row>
    <row r="4602" spans="3:7" ht="14.5" x14ac:dyDescent="0.3">
      <c r="C4602" s="344" t="s">
        <v>5658</v>
      </c>
      <c r="D4602" s="318" t="s">
        <v>5378</v>
      </c>
      <c r="E4602" s="318">
        <v>855000</v>
      </c>
      <c r="F4602" s="349" t="s">
        <v>10199</v>
      </c>
      <c r="G4602" s="350" t="s">
        <v>10200</v>
      </c>
    </row>
    <row r="4603" spans="3:7" ht="14.5" x14ac:dyDescent="0.3">
      <c r="C4603" s="344" t="s">
        <v>5658</v>
      </c>
      <c r="D4603" s="318" t="s">
        <v>5378</v>
      </c>
      <c r="E4603" s="318">
        <v>855000</v>
      </c>
      <c r="F4603" s="349" t="s">
        <v>10201</v>
      </c>
      <c r="G4603" s="350" t="s">
        <v>10202</v>
      </c>
    </row>
    <row r="4604" spans="3:7" ht="14.5" x14ac:dyDescent="0.3">
      <c r="C4604" s="344" t="s">
        <v>5658</v>
      </c>
      <c r="D4604" s="318" t="s">
        <v>5378</v>
      </c>
      <c r="E4604" s="318">
        <v>855000</v>
      </c>
      <c r="F4604" s="349" t="s">
        <v>10203</v>
      </c>
      <c r="G4604" s="350" t="s">
        <v>10204</v>
      </c>
    </row>
    <row r="4605" spans="3:7" ht="14.5" x14ac:dyDescent="0.3">
      <c r="C4605" s="344" t="s">
        <v>5658</v>
      </c>
      <c r="D4605" s="318" t="s">
        <v>5378</v>
      </c>
      <c r="E4605" s="318">
        <v>855000</v>
      </c>
      <c r="F4605" s="349">
        <v>855000090</v>
      </c>
      <c r="G4605" s="350" t="s">
        <v>10205</v>
      </c>
    </row>
    <row r="4606" spans="3:7" ht="14.5" x14ac:dyDescent="0.3">
      <c r="C4606" s="333" t="s">
        <v>4335</v>
      </c>
      <c r="D4606" s="334" t="s">
        <v>5378</v>
      </c>
      <c r="E4606" s="335" t="s">
        <v>10206</v>
      </c>
      <c r="F4606" s="334"/>
      <c r="G4606" s="336" t="s">
        <v>10193</v>
      </c>
    </row>
    <row r="4607" spans="3:7" ht="14.5" x14ac:dyDescent="0.3">
      <c r="C4607" s="344" t="s">
        <v>5658</v>
      </c>
      <c r="D4607" s="318" t="s">
        <v>5378</v>
      </c>
      <c r="E4607" s="318">
        <v>855099</v>
      </c>
      <c r="F4607" s="349">
        <v>855099000</v>
      </c>
      <c r="G4607" s="350" t="s">
        <v>5388</v>
      </c>
    </row>
    <row r="4608" spans="3:7" ht="14.5" x14ac:dyDescent="0.3">
      <c r="C4608" s="319" t="s">
        <v>5652</v>
      </c>
      <c r="D4608" s="320" t="s">
        <v>5423</v>
      </c>
      <c r="E4608" s="320"/>
      <c r="F4608" s="320"/>
      <c r="G4608" s="321" t="s">
        <v>10207</v>
      </c>
    </row>
    <row r="4609" spans="1:7" ht="14.5" x14ac:dyDescent="0.3">
      <c r="C4609" s="322" t="s">
        <v>5654</v>
      </c>
      <c r="D4609" s="323" t="s">
        <v>5423</v>
      </c>
      <c r="E4609" s="323"/>
      <c r="F4609" s="323"/>
      <c r="G4609" s="324" t="s">
        <v>10208</v>
      </c>
    </row>
    <row r="4610" spans="1:7" ht="14.5" x14ac:dyDescent="0.3">
      <c r="C4610" s="325" t="s">
        <v>5656</v>
      </c>
      <c r="D4610" s="326" t="s">
        <v>5423</v>
      </c>
      <c r="E4610" s="327"/>
      <c r="F4610" s="326"/>
      <c r="G4610" s="328" t="s">
        <v>5430</v>
      </c>
    </row>
    <row r="4611" spans="1:7" ht="14.5" x14ac:dyDescent="0.3">
      <c r="C4611" s="329" t="s">
        <v>4334</v>
      </c>
      <c r="D4611" s="330" t="s">
        <v>5423</v>
      </c>
      <c r="E4611" s="331"/>
      <c r="F4611" s="330"/>
      <c r="G4611" s="332" t="s">
        <v>5430</v>
      </c>
    </row>
    <row r="4612" spans="1:7" ht="14.5" x14ac:dyDescent="0.3">
      <c r="C4612" s="333" t="s">
        <v>4335</v>
      </c>
      <c r="D4612" s="334" t="s">
        <v>5423</v>
      </c>
      <c r="E4612" s="335" t="s">
        <v>10209</v>
      </c>
      <c r="F4612" s="334"/>
      <c r="G4612" s="336" t="s">
        <v>5430</v>
      </c>
    </row>
    <row r="4613" spans="1:7" ht="14.5" x14ac:dyDescent="0.3">
      <c r="C4613" s="344" t="s">
        <v>5658</v>
      </c>
      <c r="D4613" s="318" t="s">
        <v>5423</v>
      </c>
      <c r="E4613" s="318">
        <v>861000</v>
      </c>
      <c r="F4613" s="349">
        <v>861000000</v>
      </c>
      <c r="G4613" s="350" t="s">
        <v>5430</v>
      </c>
    </row>
    <row r="4614" spans="1:7" ht="14.5" x14ac:dyDescent="0.3">
      <c r="C4614" s="325" t="s">
        <v>5656</v>
      </c>
      <c r="D4614" s="326" t="s">
        <v>5423</v>
      </c>
      <c r="E4614" s="327"/>
      <c r="F4614" s="326"/>
      <c r="G4614" s="328" t="s">
        <v>10210</v>
      </c>
    </row>
    <row r="4615" spans="1:7" ht="14.5" x14ac:dyDescent="0.3">
      <c r="C4615" s="329" t="s">
        <v>4334</v>
      </c>
      <c r="D4615" s="330" t="s">
        <v>5423</v>
      </c>
      <c r="E4615" s="331"/>
      <c r="F4615" s="330"/>
      <c r="G4615" s="332" t="s">
        <v>10210</v>
      </c>
    </row>
    <row r="4616" spans="1:7" ht="14.5" x14ac:dyDescent="0.3">
      <c r="C4616" s="333" t="s">
        <v>4335</v>
      </c>
      <c r="D4616" s="334" t="s">
        <v>5423</v>
      </c>
      <c r="E4616" s="335">
        <v>862001</v>
      </c>
      <c r="F4616" s="334"/>
      <c r="G4616" s="336" t="s">
        <v>10211</v>
      </c>
    </row>
    <row r="4617" spans="1:7" ht="14.5" x14ac:dyDescent="0.3">
      <c r="C4617" s="344" t="s">
        <v>5658</v>
      </c>
      <c r="D4617" s="318" t="s">
        <v>5423</v>
      </c>
      <c r="E4617" s="318">
        <v>862001</v>
      </c>
      <c r="F4617" s="349">
        <v>862001000</v>
      </c>
      <c r="G4617" s="350" t="s">
        <v>10211</v>
      </c>
    </row>
    <row r="4618" spans="1:7" ht="14.5" x14ac:dyDescent="0.3">
      <c r="C4618" s="333" t="s">
        <v>5661</v>
      </c>
      <c r="D4618" s="334" t="s">
        <v>5423</v>
      </c>
      <c r="E4618" s="335">
        <v>862002</v>
      </c>
      <c r="F4618" s="334"/>
      <c r="G4618" s="336" t="s">
        <v>10212</v>
      </c>
    </row>
    <row r="4619" spans="1:7" ht="14.5" x14ac:dyDescent="0.3">
      <c r="C4619" s="344" t="s">
        <v>5658</v>
      </c>
      <c r="D4619" s="318" t="s">
        <v>5423</v>
      </c>
      <c r="E4619" s="318">
        <v>862002</v>
      </c>
      <c r="F4619" s="349">
        <v>862002000</v>
      </c>
      <c r="G4619" s="350" t="s">
        <v>10212</v>
      </c>
    </row>
    <row r="4620" spans="1:7" ht="14.5" x14ac:dyDescent="0.3">
      <c r="C4620" s="325" t="s">
        <v>5656</v>
      </c>
      <c r="D4620" s="326" t="s">
        <v>5423</v>
      </c>
      <c r="E4620" s="327"/>
      <c r="F4620" s="326"/>
      <c r="G4620" s="328" t="s">
        <v>10213</v>
      </c>
    </row>
    <row r="4621" spans="1:7" ht="14.5" x14ac:dyDescent="0.3">
      <c r="C4621" s="329" t="s">
        <v>4334</v>
      </c>
      <c r="D4621" s="330" t="s">
        <v>5423</v>
      </c>
      <c r="E4621" s="331"/>
      <c r="F4621" s="330"/>
      <c r="G4621" s="332" t="s">
        <v>10213</v>
      </c>
    </row>
    <row r="4622" spans="1:7" ht="14.5" x14ac:dyDescent="0.3">
      <c r="C4622" s="333" t="s">
        <v>4335</v>
      </c>
      <c r="D4622" s="334" t="s">
        <v>5423</v>
      </c>
      <c r="E4622" s="335">
        <v>869001</v>
      </c>
      <c r="F4622" s="334"/>
      <c r="G4622" s="336" t="s">
        <v>10214</v>
      </c>
    </row>
    <row r="4623" spans="1:7" ht="14.5" x14ac:dyDescent="0.3">
      <c r="C4623" s="344" t="s">
        <v>5658</v>
      </c>
      <c r="D4623" s="318" t="s">
        <v>5423</v>
      </c>
      <c r="E4623" s="318">
        <v>869001</v>
      </c>
      <c r="F4623" s="349">
        <v>869001000</v>
      </c>
      <c r="G4623" s="350" t="s">
        <v>10214</v>
      </c>
    </row>
    <row r="4624" spans="1:7" ht="14.5" x14ac:dyDescent="0.3">
      <c r="A4624" s="361">
        <v>45383</v>
      </c>
      <c r="B4624" s="362" t="s">
        <v>9897</v>
      </c>
      <c r="C4624" s="344" t="s">
        <v>5658</v>
      </c>
      <c r="D4624" s="318" t="s">
        <v>5423</v>
      </c>
      <c r="E4624" s="318">
        <v>869001</v>
      </c>
      <c r="F4624" s="349">
        <v>869001001</v>
      </c>
      <c r="G4624" s="350" t="s">
        <v>10215</v>
      </c>
    </row>
    <row r="4625" spans="3:7" ht="14.5" x14ac:dyDescent="0.3">
      <c r="C4625" s="333" t="s">
        <v>5661</v>
      </c>
      <c r="D4625" s="334" t="s">
        <v>5423</v>
      </c>
      <c r="E4625" s="335">
        <v>869009</v>
      </c>
      <c r="F4625" s="334"/>
      <c r="G4625" s="336" t="s">
        <v>10213</v>
      </c>
    </row>
    <row r="4626" spans="3:7" ht="14.5" x14ac:dyDescent="0.3">
      <c r="C4626" s="344" t="s">
        <v>5658</v>
      </c>
      <c r="D4626" s="318" t="s">
        <v>5423</v>
      </c>
      <c r="E4626" s="318">
        <v>869009</v>
      </c>
      <c r="F4626" s="349" t="s">
        <v>10216</v>
      </c>
      <c r="G4626" s="350" t="s">
        <v>10217</v>
      </c>
    </row>
    <row r="4627" spans="3:7" ht="14.5" x14ac:dyDescent="0.3">
      <c r="C4627" s="344" t="s">
        <v>5658</v>
      </c>
      <c r="D4627" s="318" t="s">
        <v>5423</v>
      </c>
      <c r="E4627" s="318">
        <v>869009</v>
      </c>
      <c r="F4627" s="349" t="s">
        <v>10218</v>
      </c>
      <c r="G4627" s="350" t="s">
        <v>10219</v>
      </c>
    </row>
    <row r="4628" spans="3:7" ht="14.5" x14ac:dyDescent="0.3">
      <c r="C4628" s="344" t="s">
        <v>5658</v>
      </c>
      <c r="D4628" s="318" t="s">
        <v>5423</v>
      </c>
      <c r="E4628" s="318">
        <v>869009</v>
      </c>
      <c r="F4628" s="349" t="s">
        <v>10220</v>
      </c>
      <c r="G4628" s="350" t="s">
        <v>10221</v>
      </c>
    </row>
    <row r="4629" spans="3:7" ht="14.5" x14ac:dyDescent="0.3">
      <c r="C4629" s="344" t="s">
        <v>5658</v>
      </c>
      <c r="D4629" s="318" t="s">
        <v>5423</v>
      </c>
      <c r="E4629" s="318">
        <v>869009</v>
      </c>
      <c r="F4629" s="349" t="s">
        <v>10222</v>
      </c>
      <c r="G4629" s="350" t="s">
        <v>10223</v>
      </c>
    </row>
    <row r="4630" spans="3:7" ht="14.5" x14ac:dyDescent="0.3">
      <c r="C4630" s="344" t="s">
        <v>5658</v>
      </c>
      <c r="D4630" s="318" t="s">
        <v>5423</v>
      </c>
      <c r="E4630" s="318">
        <v>869009</v>
      </c>
      <c r="F4630" s="349" t="s">
        <v>10224</v>
      </c>
      <c r="G4630" s="350" t="s">
        <v>10225</v>
      </c>
    </row>
    <row r="4631" spans="3:7" ht="14.5" x14ac:dyDescent="0.3">
      <c r="C4631" s="344" t="s">
        <v>5658</v>
      </c>
      <c r="D4631" s="318" t="s">
        <v>5423</v>
      </c>
      <c r="E4631" s="318">
        <v>869009</v>
      </c>
      <c r="F4631" s="349" t="s">
        <v>10226</v>
      </c>
      <c r="G4631" s="350" t="s">
        <v>10227</v>
      </c>
    </row>
    <row r="4632" spans="3:7" ht="14.5" x14ac:dyDescent="0.3">
      <c r="C4632" s="344" t="s">
        <v>5658</v>
      </c>
      <c r="D4632" s="318" t="s">
        <v>5423</v>
      </c>
      <c r="E4632" s="318">
        <v>869009</v>
      </c>
      <c r="F4632" s="349" t="s">
        <v>10228</v>
      </c>
      <c r="G4632" s="350" t="s">
        <v>10229</v>
      </c>
    </row>
    <row r="4633" spans="3:7" ht="14.5" x14ac:dyDescent="0.3">
      <c r="C4633" s="344" t="s">
        <v>5658</v>
      </c>
      <c r="D4633" s="318" t="s">
        <v>5423</v>
      </c>
      <c r="E4633" s="318">
        <v>869009</v>
      </c>
      <c r="F4633" s="349" t="s">
        <v>10230</v>
      </c>
      <c r="G4633" s="350" t="s">
        <v>10231</v>
      </c>
    </row>
    <row r="4634" spans="3:7" ht="14.5" x14ac:dyDescent="0.3">
      <c r="C4634" s="344" t="s">
        <v>5658</v>
      </c>
      <c r="D4634" s="318" t="s">
        <v>5423</v>
      </c>
      <c r="E4634" s="318">
        <v>869009</v>
      </c>
      <c r="F4634" s="349" t="s">
        <v>10232</v>
      </c>
      <c r="G4634" s="350" t="s">
        <v>10233</v>
      </c>
    </row>
    <row r="4635" spans="3:7" ht="14.5" x14ac:dyDescent="0.3">
      <c r="C4635" s="344" t="s">
        <v>5658</v>
      </c>
      <c r="D4635" s="318" t="s">
        <v>5423</v>
      </c>
      <c r="E4635" s="318">
        <v>869009</v>
      </c>
      <c r="F4635" s="349" t="s">
        <v>10234</v>
      </c>
      <c r="G4635" s="350" t="s">
        <v>10235</v>
      </c>
    </row>
    <row r="4636" spans="3:7" ht="14.5" x14ac:dyDescent="0.3">
      <c r="C4636" s="344" t="s">
        <v>5658</v>
      </c>
      <c r="D4636" s="318" t="s">
        <v>5423</v>
      </c>
      <c r="E4636" s="318">
        <v>869009</v>
      </c>
      <c r="F4636" s="349" t="s">
        <v>10236</v>
      </c>
      <c r="G4636" s="350" t="s">
        <v>10237</v>
      </c>
    </row>
    <row r="4637" spans="3:7" ht="14.5" x14ac:dyDescent="0.3">
      <c r="C4637" s="344" t="s">
        <v>5658</v>
      </c>
      <c r="D4637" s="318" t="s">
        <v>5423</v>
      </c>
      <c r="E4637" s="318">
        <v>869009</v>
      </c>
      <c r="F4637" s="349" t="s">
        <v>10238</v>
      </c>
      <c r="G4637" s="350" t="s">
        <v>10239</v>
      </c>
    </row>
    <row r="4638" spans="3:7" ht="14.5" x14ac:dyDescent="0.3">
      <c r="C4638" s="344" t="s">
        <v>5658</v>
      </c>
      <c r="D4638" s="318" t="s">
        <v>5423</v>
      </c>
      <c r="E4638" s="318">
        <v>869009</v>
      </c>
      <c r="F4638" s="349" t="s">
        <v>10240</v>
      </c>
      <c r="G4638" s="350" t="s">
        <v>10241</v>
      </c>
    </row>
    <row r="4639" spans="3:7" ht="14.5" x14ac:dyDescent="0.3">
      <c r="C4639" s="344" t="s">
        <v>5658</v>
      </c>
      <c r="D4639" s="318" t="s">
        <v>5423</v>
      </c>
      <c r="E4639" s="318">
        <v>869009</v>
      </c>
      <c r="F4639" s="349" t="s">
        <v>10242</v>
      </c>
      <c r="G4639" s="350" t="s">
        <v>10243</v>
      </c>
    </row>
    <row r="4640" spans="3:7" ht="14.5" x14ac:dyDescent="0.3">
      <c r="C4640" s="344" t="s">
        <v>5658</v>
      </c>
      <c r="D4640" s="318" t="s">
        <v>5423</v>
      </c>
      <c r="E4640" s="318">
        <v>869009</v>
      </c>
      <c r="F4640" s="349" t="s">
        <v>10244</v>
      </c>
      <c r="G4640" s="350" t="s">
        <v>10245</v>
      </c>
    </row>
    <row r="4641" spans="3:7" ht="14.5" x14ac:dyDescent="0.3">
      <c r="C4641" s="344" t="s">
        <v>5658</v>
      </c>
      <c r="D4641" s="318" t="s">
        <v>5423</v>
      </c>
      <c r="E4641" s="318">
        <v>869009</v>
      </c>
      <c r="F4641" s="349" t="s">
        <v>10246</v>
      </c>
      <c r="G4641" s="350" t="s">
        <v>10247</v>
      </c>
    </row>
    <row r="4642" spans="3:7" ht="14.5" x14ac:dyDescent="0.3">
      <c r="C4642" s="344" t="s">
        <v>5658</v>
      </c>
      <c r="D4642" s="318" t="s">
        <v>5423</v>
      </c>
      <c r="E4642" s="318">
        <v>869009</v>
      </c>
      <c r="F4642" s="349" t="s">
        <v>10248</v>
      </c>
      <c r="G4642" s="350" t="s">
        <v>10249</v>
      </c>
    </row>
    <row r="4643" spans="3:7" ht="14.5" x14ac:dyDescent="0.3">
      <c r="C4643" s="344" t="s">
        <v>5658</v>
      </c>
      <c r="D4643" s="318" t="s">
        <v>5423</v>
      </c>
      <c r="E4643" s="318">
        <v>869009</v>
      </c>
      <c r="F4643" s="349" t="s">
        <v>10250</v>
      </c>
      <c r="G4643" s="350" t="s">
        <v>10251</v>
      </c>
    </row>
    <row r="4644" spans="3:7" ht="14.5" x14ac:dyDescent="0.3">
      <c r="C4644" s="344" t="s">
        <v>5658</v>
      </c>
      <c r="D4644" s="318" t="s">
        <v>5423</v>
      </c>
      <c r="E4644" s="318">
        <v>869009</v>
      </c>
      <c r="F4644" s="349" t="s">
        <v>10252</v>
      </c>
      <c r="G4644" s="350" t="s">
        <v>10253</v>
      </c>
    </row>
    <row r="4645" spans="3:7" ht="14.5" x14ac:dyDescent="0.3">
      <c r="C4645" s="333" t="s">
        <v>5661</v>
      </c>
      <c r="D4645" s="334" t="s">
        <v>5423</v>
      </c>
      <c r="E4645" s="335">
        <v>869099</v>
      </c>
      <c r="F4645" s="334"/>
      <c r="G4645" s="336" t="s">
        <v>10213</v>
      </c>
    </row>
    <row r="4646" spans="3:7" ht="14.5" x14ac:dyDescent="0.3">
      <c r="C4646" s="344" t="s">
        <v>5658</v>
      </c>
      <c r="D4646" s="318" t="s">
        <v>5423</v>
      </c>
      <c r="E4646" s="318">
        <v>869099</v>
      </c>
      <c r="F4646" s="349">
        <v>869099000</v>
      </c>
      <c r="G4646" s="350" t="s">
        <v>10254</v>
      </c>
    </row>
    <row r="4647" spans="3:7" ht="14.5" x14ac:dyDescent="0.3">
      <c r="C4647" s="322" t="s">
        <v>5654</v>
      </c>
      <c r="D4647" s="323" t="s">
        <v>5423</v>
      </c>
      <c r="E4647" s="323"/>
      <c r="F4647" s="323"/>
      <c r="G4647" s="324" t="s">
        <v>10255</v>
      </c>
    </row>
    <row r="4648" spans="3:7" ht="14.5" x14ac:dyDescent="0.3">
      <c r="C4648" s="325" t="s">
        <v>5656</v>
      </c>
      <c r="D4648" s="326" t="s">
        <v>5423</v>
      </c>
      <c r="E4648" s="327"/>
      <c r="F4648" s="326"/>
      <c r="G4648" s="328" t="s">
        <v>10256</v>
      </c>
    </row>
    <row r="4649" spans="3:7" ht="14.5" x14ac:dyDescent="0.3">
      <c r="C4649" s="329" t="s">
        <v>4334</v>
      </c>
      <c r="D4649" s="330" t="s">
        <v>5423</v>
      </c>
      <c r="E4649" s="331"/>
      <c r="F4649" s="330"/>
      <c r="G4649" s="332" t="s">
        <v>10256</v>
      </c>
    </row>
    <row r="4650" spans="3:7" ht="14.5" x14ac:dyDescent="0.3">
      <c r="C4650" s="333" t="s">
        <v>4335</v>
      </c>
      <c r="D4650" s="334" t="s">
        <v>5423</v>
      </c>
      <c r="E4650" s="335" t="s">
        <v>10257</v>
      </c>
      <c r="F4650" s="334"/>
      <c r="G4650" s="336" t="s">
        <v>10256</v>
      </c>
    </row>
    <row r="4651" spans="3:7" ht="14.5" x14ac:dyDescent="0.3">
      <c r="C4651" s="344" t="s">
        <v>5658</v>
      </c>
      <c r="D4651" s="318" t="s">
        <v>5423</v>
      </c>
      <c r="E4651" s="318">
        <v>871000</v>
      </c>
      <c r="F4651" s="349" t="s">
        <v>10258</v>
      </c>
      <c r="G4651" s="350" t="s">
        <v>10259</v>
      </c>
    </row>
    <row r="4652" spans="3:7" ht="14.5" x14ac:dyDescent="0.3">
      <c r="C4652" s="344" t="s">
        <v>5658</v>
      </c>
      <c r="D4652" s="318" t="s">
        <v>5423</v>
      </c>
      <c r="E4652" s="318">
        <v>871000</v>
      </c>
      <c r="F4652" s="349" t="s">
        <v>10260</v>
      </c>
      <c r="G4652" s="350" t="s">
        <v>10261</v>
      </c>
    </row>
    <row r="4653" spans="3:7" ht="14.5" x14ac:dyDescent="0.3">
      <c r="C4653" s="344" t="s">
        <v>5658</v>
      </c>
      <c r="D4653" s="318" t="s">
        <v>5423</v>
      </c>
      <c r="E4653" s="318">
        <v>871000</v>
      </c>
      <c r="F4653" s="349" t="s">
        <v>10262</v>
      </c>
      <c r="G4653" s="350" t="s">
        <v>10263</v>
      </c>
    </row>
    <row r="4654" spans="3:7" ht="14.5" x14ac:dyDescent="0.3">
      <c r="C4654" s="344" t="s">
        <v>5658</v>
      </c>
      <c r="D4654" s="318" t="s">
        <v>5423</v>
      </c>
      <c r="E4654" s="318">
        <v>871000</v>
      </c>
      <c r="F4654" s="349" t="s">
        <v>10264</v>
      </c>
      <c r="G4654" s="350" t="s">
        <v>10265</v>
      </c>
    </row>
    <row r="4655" spans="3:7" ht="14.5" x14ac:dyDescent="0.3">
      <c r="C4655" s="344" t="s">
        <v>5658</v>
      </c>
      <c r="D4655" s="318" t="s">
        <v>5423</v>
      </c>
      <c r="E4655" s="318">
        <v>871000</v>
      </c>
      <c r="F4655" s="349" t="s">
        <v>10266</v>
      </c>
      <c r="G4655" s="350" t="s">
        <v>10267</v>
      </c>
    </row>
    <row r="4656" spans="3:7" ht="14.5" x14ac:dyDescent="0.3">
      <c r="C4656" s="333" t="s">
        <v>4335</v>
      </c>
      <c r="D4656" s="334" t="s">
        <v>5423</v>
      </c>
      <c r="E4656" s="335" t="s">
        <v>10268</v>
      </c>
      <c r="F4656" s="334"/>
      <c r="G4656" s="336" t="s">
        <v>10256</v>
      </c>
    </row>
    <row r="4657" spans="3:7" ht="14.5" x14ac:dyDescent="0.3">
      <c r="C4657" s="344" t="s">
        <v>5658</v>
      </c>
      <c r="D4657" s="318" t="s">
        <v>5423</v>
      </c>
      <c r="E4657" s="318" t="s">
        <v>10268</v>
      </c>
      <c r="F4657" s="349">
        <v>871099000</v>
      </c>
      <c r="G4657" s="350" t="s">
        <v>10256</v>
      </c>
    </row>
    <row r="4658" spans="3:7" ht="14.5" x14ac:dyDescent="0.3">
      <c r="C4658" s="325" t="s">
        <v>5656</v>
      </c>
      <c r="D4658" s="326" t="s">
        <v>5423</v>
      </c>
      <c r="E4658" s="327"/>
      <c r="F4658" s="326"/>
      <c r="G4658" s="328" t="s">
        <v>10269</v>
      </c>
    </row>
    <row r="4659" spans="3:7" ht="14.5" x14ac:dyDescent="0.3">
      <c r="C4659" s="329" t="s">
        <v>4334</v>
      </c>
      <c r="D4659" s="330" t="s">
        <v>5423</v>
      </c>
      <c r="E4659" s="331"/>
      <c r="F4659" s="330"/>
      <c r="G4659" s="332" t="s">
        <v>10269</v>
      </c>
    </row>
    <row r="4660" spans="3:7" ht="14.5" x14ac:dyDescent="0.3">
      <c r="C4660" s="333" t="s">
        <v>4335</v>
      </c>
      <c r="D4660" s="334" t="s">
        <v>5423</v>
      </c>
      <c r="E4660" s="335" t="s">
        <v>10270</v>
      </c>
      <c r="F4660" s="334"/>
      <c r="G4660" s="336" t="s">
        <v>10269</v>
      </c>
    </row>
    <row r="4661" spans="3:7" ht="14.5" x14ac:dyDescent="0.3">
      <c r="C4661" s="344" t="s">
        <v>5658</v>
      </c>
      <c r="D4661" s="318" t="s">
        <v>5423</v>
      </c>
      <c r="E4661" s="318">
        <v>872000</v>
      </c>
      <c r="F4661" s="349" t="s">
        <v>10271</v>
      </c>
      <c r="G4661" s="350" t="s">
        <v>10272</v>
      </c>
    </row>
    <row r="4662" spans="3:7" ht="14.5" x14ac:dyDescent="0.3">
      <c r="C4662" s="344" t="s">
        <v>5658</v>
      </c>
      <c r="D4662" s="318" t="s">
        <v>5423</v>
      </c>
      <c r="E4662" s="318">
        <v>872000</v>
      </c>
      <c r="F4662" s="349" t="s">
        <v>10273</v>
      </c>
      <c r="G4662" s="350" t="s">
        <v>10274</v>
      </c>
    </row>
    <row r="4663" spans="3:7" ht="14.5" x14ac:dyDescent="0.3">
      <c r="C4663" s="344" t="s">
        <v>5658</v>
      </c>
      <c r="D4663" s="318" t="s">
        <v>5423</v>
      </c>
      <c r="E4663" s="318">
        <v>872000</v>
      </c>
      <c r="F4663" s="349" t="s">
        <v>10275</v>
      </c>
      <c r="G4663" s="350" t="s">
        <v>10276</v>
      </c>
    </row>
    <row r="4664" spans="3:7" ht="14.5" x14ac:dyDescent="0.3">
      <c r="C4664" s="344" t="s">
        <v>5658</v>
      </c>
      <c r="D4664" s="318" t="s">
        <v>5423</v>
      </c>
      <c r="E4664" s="318">
        <v>872000</v>
      </c>
      <c r="F4664" s="349" t="s">
        <v>10277</v>
      </c>
      <c r="G4664" s="350" t="s">
        <v>10278</v>
      </c>
    </row>
    <row r="4665" spans="3:7" ht="14.5" x14ac:dyDescent="0.3">
      <c r="C4665" s="344" t="s">
        <v>5658</v>
      </c>
      <c r="D4665" s="318" t="s">
        <v>5423</v>
      </c>
      <c r="E4665" s="318">
        <v>872000</v>
      </c>
      <c r="F4665" s="349" t="s">
        <v>10279</v>
      </c>
      <c r="G4665" s="350" t="s">
        <v>10280</v>
      </c>
    </row>
    <row r="4666" spans="3:7" ht="14.5" x14ac:dyDescent="0.3">
      <c r="C4666" s="333" t="s">
        <v>4335</v>
      </c>
      <c r="D4666" s="334" t="s">
        <v>5423</v>
      </c>
      <c r="E4666" s="335" t="s">
        <v>10281</v>
      </c>
      <c r="F4666" s="334"/>
      <c r="G4666" s="336" t="s">
        <v>10269</v>
      </c>
    </row>
    <row r="4667" spans="3:7" ht="14.5" x14ac:dyDescent="0.3">
      <c r="C4667" s="344" t="s">
        <v>5658</v>
      </c>
      <c r="D4667" s="318" t="s">
        <v>5423</v>
      </c>
      <c r="E4667" s="318" t="s">
        <v>10281</v>
      </c>
      <c r="F4667" s="349">
        <v>872099000</v>
      </c>
      <c r="G4667" s="350" t="s">
        <v>10269</v>
      </c>
    </row>
    <row r="4668" spans="3:7" ht="14.5" x14ac:dyDescent="0.3">
      <c r="C4668" s="325" t="s">
        <v>5656</v>
      </c>
      <c r="D4668" s="326" t="s">
        <v>5423</v>
      </c>
      <c r="E4668" s="327"/>
      <c r="F4668" s="326"/>
      <c r="G4668" s="328" t="s">
        <v>10282</v>
      </c>
    </row>
    <row r="4669" spans="3:7" ht="14.5" x14ac:dyDescent="0.3">
      <c r="C4669" s="329" t="s">
        <v>4334</v>
      </c>
      <c r="D4669" s="330" t="s">
        <v>5423</v>
      </c>
      <c r="E4669" s="331"/>
      <c r="F4669" s="330"/>
      <c r="G4669" s="332" t="s">
        <v>10282</v>
      </c>
    </row>
    <row r="4670" spans="3:7" ht="14.5" x14ac:dyDescent="0.3">
      <c r="C4670" s="333" t="s">
        <v>4335</v>
      </c>
      <c r="D4670" s="334" t="s">
        <v>5423</v>
      </c>
      <c r="E4670" s="335" t="s">
        <v>10283</v>
      </c>
      <c r="F4670" s="334"/>
      <c r="G4670" s="336" t="s">
        <v>10282</v>
      </c>
    </row>
    <row r="4671" spans="3:7" ht="14.5" x14ac:dyDescent="0.3">
      <c r="C4671" s="344" t="s">
        <v>5658</v>
      </c>
      <c r="D4671" s="318" t="s">
        <v>5423</v>
      </c>
      <c r="E4671" s="318">
        <v>873000</v>
      </c>
      <c r="F4671" s="349" t="s">
        <v>10284</v>
      </c>
      <c r="G4671" s="350" t="s">
        <v>10285</v>
      </c>
    </row>
    <row r="4672" spans="3:7" ht="14.5" x14ac:dyDescent="0.3">
      <c r="C4672" s="344" t="s">
        <v>5658</v>
      </c>
      <c r="D4672" s="318" t="s">
        <v>5423</v>
      </c>
      <c r="E4672" s="318">
        <v>873000</v>
      </c>
      <c r="F4672" s="349" t="s">
        <v>10286</v>
      </c>
      <c r="G4672" s="350" t="s">
        <v>10287</v>
      </c>
    </row>
    <row r="4673" spans="3:7" ht="14.5" x14ac:dyDescent="0.3">
      <c r="C4673" s="344" t="s">
        <v>5658</v>
      </c>
      <c r="D4673" s="318" t="s">
        <v>5423</v>
      </c>
      <c r="E4673" s="318">
        <v>873000</v>
      </c>
      <c r="F4673" s="349" t="s">
        <v>10288</v>
      </c>
      <c r="G4673" s="350" t="s">
        <v>10289</v>
      </c>
    </row>
    <row r="4674" spans="3:7" ht="14.5" x14ac:dyDescent="0.3">
      <c r="C4674" s="344" t="s">
        <v>5658</v>
      </c>
      <c r="D4674" s="318" t="s">
        <v>5423</v>
      </c>
      <c r="E4674" s="318">
        <v>873000</v>
      </c>
      <c r="F4674" s="349" t="s">
        <v>10290</v>
      </c>
      <c r="G4674" s="350" t="s">
        <v>10291</v>
      </c>
    </row>
    <row r="4675" spans="3:7" ht="14.5" x14ac:dyDescent="0.3">
      <c r="C4675" s="333" t="s">
        <v>4335</v>
      </c>
      <c r="D4675" s="334" t="s">
        <v>5423</v>
      </c>
      <c r="E4675" s="335" t="s">
        <v>10292</v>
      </c>
      <c r="F4675" s="334"/>
      <c r="G4675" s="336" t="s">
        <v>10282</v>
      </c>
    </row>
    <row r="4676" spans="3:7" ht="14.5" x14ac:dyDescent="0.3">
      <c r="C4676" s="344" t="s">
        <v>5658</v>
      </c>
      <c r="D4676" s="318" t="s">
        <v>5423</v>
      </c>
      <c r="E4676" s="318" t="s">
        <v>10292</v>
      </c>
      <c r="F4676" s="349">
        <v>873099000</v>
      </c>
      <c r="G4676" s="350" t="s">
        <v>10282</v>
      </c>
    </row>
    <row r="4677" spans="3:7" ht="14.5" x14ac:dyDescent="0.3">
      <c r="C4677" s="325" t="s">
        <v>5656</v>
      </c>
      <c r="D4677" s="326" t="s">
        <v>5423</v>
      </c>
      <c r="E4677" s="327"/>
      <c r="F4677" s="326"/>
      <c r="G4677" s="328" t="s">
        <v>10293</v>
      </c>
    </row>
    <row r="4678" spans="3:7" ht="14.5" x14ac:dyDescent="0.3">
      <c r="C4678" s="329" t="s">
        <v>4334</v>
      </c>
      <c r="D4678" s="330" t="s">
        <v>5423</v>
      </c>
      <c r="E4678" s="331"/>
      <c r="F4678" s="330"/>
      <c r="G4678" s="332" t="s">
        <v>10293</v>
      </c>
    </row>
    <row r="4679" spans="3:7" ht="14.5" x14ac:dyDescent="0.3">
      <c r="C4679" s="333" t="s">
        <v>4335</v>
      </c>
      <c r="D4679" s="334" t="s">
        <v>5423</v>
      </c>
      <c r="E4679" s="335" t="s">
        <v>10294</v>
      </c>
      <c r="F4679" s="334"/>
      <c r="G4679" s="336" t="s">
        <v>10293</v>
      </c>
    </row>
    <row r="4680" spans="3:7" ht="14.5" x14ac:dyDescent="0.3">
      <c r="C4680" s="344" t="s">
        <v>5658</v>
      </c>
      <c r="D4680" s="318" t="s">
        <v>5423</v>
      </c>
      <c r="E4680" s="318">
        <v>879000</v>
      </c>
      <c r="F4680" s="349" t="s">
        <v>5426</v>
      </c>
      <c r="G4680" s="350" t="s">
        <v>10295</v>
      </c>
    </row>
    <row r="4681" spans="3:7" ht="14.5" x14ac:dyDescent="0.3">
      <c r="C4681" s="344" t="s">
        <v>5658</v>
      </c>
      <c r="D4681" s="318" t="s">
        <v>5423</v>
      </c>
      <c r="E4681" s="318">
        <v>879000</v>
      </c>
      <c r="F4681" s="349" t="s">
        <v>5428</v>
      </c>
      <c r="G4681" s="350" t="s">
        <v>10296</v>
      </c>
    </row>
    <row r="4682" spans="3:7" ht="14.5" x14ac:dyDescent="0.3">
      <c r="C4682" s="344" t="s">
        <v>5658</v>
      </c>
      <c r="D4682" s="318" t="s">
        <v>5423</v>
      </c>
      <c r="E4682" s="318">
        <v>879000</v>
      </c>
      <c r="F4682" s="349" t="s">
        <v>5424</v>
      </c>
      <c r="G4682" s="350" t="s">
        <v>10297</v>
      </c>
    </row>
    <row r="4683" spans="3:7" ht="14.5" x14ac:dyDescent="0.3">
      <c r="C4683" s="344" t="s">
        <v>5658</v>
      </c>
      <c r="D4683" s="318" t="s">
        <v>5423</v>
      </c>
      <c r="E4683" s="318">
        <v>879000</v>
      </c>
      <c r="F4683" s="349" t="s">
        <v>10298</v>
      </c>
      <c r="G4683" s="350" t="s">
        <v>10299</v>
      </c>
    </row>
    <row r="4684" spans="3:7" ht="14.5" x14ac:dyDescent="0.3">
      <c r="C4684" s="344" t="s">
        <v>5658</v>
      </c>
      <c r="D4684" s="318" t="s">
        <v>5423</v>
      </c>
      <c r="E4684" s="318">
        <v>879000</v>
      </c>
      <c r="F4684" s="349" t="s">
        <v>10300</v>
      </c>
      <c r="G4684" s="350" t="s">
        <v>10301</v>
      </c>
    </row>
    <row r="4685" spans="3:7" ht="14.5" x14ac:dyDescent="0.3">
      <c r="C4685" s="344" t="s">
        <v>5658</v>
      </c>
      <c r="D4685" s="318" t="s">
        <v>5423</v>
      </c>
      <c r="E4685" s="318">
        <v>879000</v>
      </c>
      <c r="F4685" s="349" t="s">
        <v>10302</v>
      </c>
      <c r="G4685" s="350" t="s">
        <v>10303</v>
      </c>
    </row>
    <row r="4686" spans="3:7" ht="14.5" x14ac:dyDescent="0.3">
      <c r="C4686" s="344" t="s">
        <v>5658</v>
      </c>
      <c r="D4686" s="318" t="s">
        <v>5423</v>
      </c>
      <c r="E4686" s="318">
        <v>879000</v>
      </c>
      <c r="F4686" s="349" t="s">
        <v>10304</v>
      </c>
      <c r="G4686" s="350" t="s">
        <v>10305</v>
      </c>
    </row>
    <row r="4687" spans="3:7" ht="14.5" x14ac:dyDescent="0.3">
      <c r="C4687" s="344" t="s">
        <v>5658</v>
      </c>
      <c r="D4687" s="318" t="s">
        <v>5423</v>
      </c>
      <c r="E4687" s="318">
        <v>879000</v>
      </c>
      <c r="F4687" s="349" t="s">
        <v>10306</v>
      </c>
      <c r="G4687" s="350" t="s">
        <v>10307</v>
      </c>
    </row>
    <row r="4688" spans="3:7" ht="14.5" x14ac:dyDescent="0.3">
      <c r="C4688" s="322" t="s">
        <v>5654</v>
      </c>
      <c r="D4688" s="323" t="s">
        <v>5423</v>
      </c>
      <c r="E4688" s="323"/>
      <c r="F4688" s="323"/>
      <c r="G4688" s="324" t="s">
        <v>10308</v>
      </c>
    </row>
    <row r="4689" spans="3:7" ht="14.5" x14ac:dyDescent="0.3">
      <c r="C4689" s="325" t="s">
        <v>5656</v>
      </c>
      <c r="D4689" s="326" t="s">
        <v>5423</v>
      </c>
      <c r="E4689" s="327"/>
      <c r="F4689" s="326"/>
      <c r="G4689" s="328" t="s">
        <v>5434</v>
      </c>
    </row>
    <row r="4690" spans="3:7" ht="14.5" x14ac:dyDescent="0.3">
      <c r="C4690" s="329" t="s">
        <v>4334</v>
      </c>
      <c r="D4690" s="330" t="s">
        <v>5423</v>
      </c>
      <c r="E4690" s="331"/>
      <c r="F4690" s="330"/>
      <c r="G4690" s="332" t="s">
        <v>5434</v>
      </c>
    </row>
    <row r="4691" spans="3:7" ht="14.5" x14ac:dyDescent="0.3">
      <c r="C4691" s="333" t="s">
        <v>4335</v>
      </c>
      <c r="D4691" s="334" t="s">
        <v>5423</v>
      </c>
      <c r="E4691" s="335" t="s">
        <v>10309</v>
      </c>
      <c r="F4691" s="334"/>
      <c r="G4691" s="336" t="s">
        <v>5434</v>
      </c>
    </row>
    <row r="4692" spans="3:7" ht="14.5" x14ac:dyDescent="0.3">
      <c r="C4692" s="344" t="s">
        <v>5658</v>
      </c>
      <c r="D4692" s="318" t="s">
        <v>5423</v>
      </c>
      <c r="E4692" s="318">
        <v>881000</v>
      </c>
      <c r="F4692" s="349" t="s">
        <v>5435</v>
      </c>
      <c r="G4692" s="350" t="s">
        <v>5436</v>
      </c>
    </row>
    <row r="4693" spans="3:7" ht="14.5" x14ac:dyDescent="0.3">
      <c r="C4693" s="344" t="s">
        <v>5658</v>
      </c>
      <c r="D4693" s="318" t="s">
        <v>5423</v>
      </c>
      <c r="E4693" s="318">
        <v>881000</v>
      </c>
      <c r="F4693" s="349" t="s">
        <v>10310</v>
      </c>
      <c r="G4693" s="350" t="s">
        <v>10311</v>
      </c>
    </row>
    <row r="4694" spans="3:7" ht="14.5" x14ac:dyDescent="0.3">
      <c r="C4694" s="344" t="s">
        <v>5658</v>
      </c>
      <c r="D4694" s="318" t="s">
        <v>5423</v>
      </c>
      <c r="E4694" s="318">
        <v>881000</v>
      </c>
      <c r="F4694" s="349" t="s">
        <v>10312</v>
      </c>
      <c r="G4694" s="350" t="s">
        <v>10313</v>
      </c>
    </row>
    <row r="4695" spans="3:7" ht="14.5" x14ac:dyDescent="0.3">
      <c r="C4695" s="344" t="s">
        <v>5658</v>
      </c>
      <c r="D4695" s="318" t="s">
        <v>5423</v>
      </c>
      <c r="E4695" s="318">
        <v>881000</v>
      </c>
      <c r="F4695" s="349" t="s">
        <v>10314</v>
      </c>
      <c r="G4695" s="350" t="s">
        <v>10315</v>
      </c>
    </row>
    <row r="4696" spans="3:7" ht="14.5" x14ac:dyDescent="0.3">
      <c r="C4696" s="333" t="s">
        <v>4335</v>
      </c>
      <c r="D4696" s="334" t="s">
        <v>5423</v>
      </c>
      <c r="E4696" s="335" t="s">
        <v>10316</v>
      </c>
      <c r="F4696" s="334"/>
      <c r="G4696" s="336" t="s">
        <v>5434</v>
      </c>
    </row>
    <row r="4697" spans="3:7" ht="14.5" x14ac:dyDescent="0.3">
      <c r="C4697" s="344" t="s">
        <v>5658</v>
      </c>
      <c r="D4697" s="318" t="s">
        <v>5423</v>
      </c>
      <c r="E4697" s="318" t="s">
        <v>10316</v>
      </c>
      <c r="F4697" s="349">
        <v>881099000</v>
      </c>
      <c r="G4697" s="350" t="s">
        <v>5434</v>
      </c>
    </row>
    <row r="4698" spans="3:7" ht="14.5" x14ac:dyDescent="0.3">
      <c r="C4698" s="325" t="s">
        <v>5656</v>
      </c>
      <c r="D4698" s="326" t="s">
        <v>5423</v>
      </c>
      <c r="E4698" s="327"/>
      <c r="F4698" s="326"/>
      <c r="G4698" s="328" t="s">
        <v>10317</v>
      </c>
    </row>
    <row r="4699" spans="3:7" ht="14.5" x14ac:dyDescent="0.3">
      <c r="C4699" s="329" t="s">
        <v>4334</v>
      </c>
      <c r="D4699" s="330" t="s">
        <v>5423</v>
      </c>
      <c r="E4699" s="331"/>
      <c r="F4699" s="330"/>
      <c r="G4699" s="332" t="s">
        <v>10317</v>
      </c>
    </row>
    <row r="4700" spans="3:7" ht="14.5" x14ac:dyDescent="0.3">
      <c r="C4700" s="333" t="s">
        <v>4335</v>
      </c>
      <c r="D4700" s="334" t="s">
        <v>5423</v>
      </c>
      <c r="E4700" s="335">
        <v>889000</v>
      </c>
      <c r="F4700" s="334"/>
      <c r="G4700" s="336" t="s">
        <v>10317</v>
      </c>
    </row>
    <row r="4701" spans="3:7" ht="14.5" x14ac:dyDescent="0.3">
      <c r="C4701" s="344" t="s">
        <v>5658</v>
      </c>
      <c r="D4701" s="318" t="s">
        <v>5423</v>
      </c>
      <c r="E4701" s="318">
        <v>889000</v>
      </c>
      <c r="F4701" s="349" t="s">
        <v>10318</v>
      </c>
      <c r="G4701" s="350" t="s">
        <v>10319</v>
      </c>
    </row>
    <row r="4702" spans="3:7" ht="14.5" x14ac:dyDescent="0.3">
      <c r="C4702" s="344" t="s">
        <v>5658</v>
      </c>
      <c r="D4702" s="318" t="s">
        <v>5423</v>
      </c>
      <c r="E4702" s="318">
        <v>889000</v>
      </c>
      <c r="F4702" s="349" t="s">
        <v>10320</v>
      </c>
      <c r="G4702" s="350" t="s">
        <v>10321</v>
      </c>
    </row>
    <row r="4703" spans="3:7" ht="14.5" x14ac:dyDescent="0.3">
      <c r="C4703" s="344" t="s">
        <v>5658</v>
      </c>
      <c r="D4703" s="318" t="s">
        <v>5423</v>
      </c>
      <c r="E4703" s="318">
        <v>889000</v>
      </c>
      <c r="F4703" s="349" t="s">
        <v>10322</v>
      </c>
      <c r="G4703" s="350" t="s">
        <v>10323</v>
      </c>
    </row>
    <row r="4704" spans="3:7" ht="14.5" x14ac:dyDescent="0.3">
      <c r="C4704" s="344" t="s">
        <v>5658</v>
      </c>
      <c r="D4704" s="318" t="s">
        <v>5423</v>
      </c>
      <c r="E4704" s="318">
        <v>889000</v>
      </c>
      <c r="F4704" s="349" t="s">
        <v>10324</v>
      </c>
      <c r="G4704" s="350" t="s">
        <v>10325</v>
      </c>
    </row>
    <row r="4705" spans="3:7" ht="14.5" x14ac:dyDescent="0.3">
      <c r="C4705" s="344" t="s">
        <v>5658</v>
      </c>
      <c r="D4705" s="318" t="s">
        <v>5423</v>
      </c>
      <c r="E4705" s="318">
        <v>889000</v>
      </c>
      <c r="F4705" s="349" t="s">
        <v>10326</v>
      </c>
      <c r="G4705" s="350" t="s">
        <v>10327</v>
      </c>
    </row>
    <row r="4706" spans="3:7" ht="14.5" x14ac:dyDescent="0.3">
      <c r="C4706" s="344" t="s">
        <v>5658</v>
      </c>
      <c r="D4706" s="318" t="s">
        <v>5423</v>
      </c>
      <c r="E4706" s="318">
        <v>889000</v>
      </c>
      <c r="F4706" s="349" t="s">
        <v>10328</v>
      </c>
      <c r="G4706" s="350" t="s">
        <v>10329</v>
      </c>
    </row>
    <row r="4707" spans="3:7" ht="14.5" x14ac:dyDescent="0.3">
      <c r="C4707" s="344" t="s">
        <v>5658</v>
      </c>
      <c r="D4707" s="318" t="s">
        <v>5423</v>
      </c>
      <c r="E4707" s="318">
        <v>889000</v>
      </c>
      <c r="F4707" s="349" t="s">
        <v>10330</v>
      </c>
      <c r="G4707" s="350" t="s">
        <v>10331</v>
      </c>
    </row>
    <row r="4708" spans="3:7" ht="14.5" x14ac:dyDescent="0.3">
      <c r="C4708" s="344" t="s">
        <v>5658</v>
      </c>
      <c r="D4708" s="318" t="s">
        <v>5423</v>
      </c>
      <c r="E4708" s="318">
        <v>889000</v>
      </c>
      <c r="F4708" s="349" t="s">
        <v>10332</v>
      </c>
      <c r="G4708" s="350" t="s">
        <v>10333</v>
      </c>
    </row>
    <row r="4709" spans="3:7" ht="14.5" x14ac:dyDescent="0.3">
      <c r="C4709" s="344" t="s">
        <v>5658</v>
      </c>
      <c r="D4709" s="318" t="s">
        <v>5423</v>
      </c>
      <c r="E4709" s="318">
        <v>889000</v>
      </c>
      <c r="F4709" s="349" t="s">
        <v>10334</v>
      </c>
      <c r="G4709" s="350" t="s">
        <v>10335</v>
      </c>
    </row>
    <row r="4710" spans="3:7" ht="14.5" x14ac:dyDescent="0.3">
      <c r="C4710" s="344" t="s">
        <v>5658</v>
      </c>
      <c r="D4710" s="318" t="s">
        <v>5423</v>
      </c>
      <c r="E4710" s="318">
        <v>889000</v>
      </c>
      <c r="F4710" s="349" t="s">
        <v>10336</v>
      </c>
      <c r="G4710" s="350" t="s">
        <v>10337</v>
      </c>
    </row>
    <row r="4711" spans="3:7" ht="14.5" x14ac:dyDescent="0.3">
      <c r="C4711" s="344" t="s">
        <v>5658</v>
      </c>
      <c r="D4711" s="318" t="s">
        <v>5423</v>
      </c>
      <c r="E4711" s="318">
        <v>889000</v>
      </c>
      <c r="F4711" s="349" t="s">
        <v>10338</v>
      </c>
      <c r="G4711" s="350" t="s">
        <v>10339</v>
      </c>
    </row>
    <row r="4712" spans="3:7" ht="14.5" x14ac:dyDescent="0.3">
      <c r="C4712" s="333" t="s">
        <v>4335</v>
      </c>
      <c r="D4712" s="334" t="s">
        <v>5423</v>
      </c>
      <c r="E4712" s="335">
        <v>889099</v>
      </c>
      <c r="F4712" s="334"/>
      <c r="G4712" s="336" t="s">
        <v>10317</v>
      </c>
    </row>
    <row r="4713" spans="3:7" ht="14.5" x14ac:dyDescent="0.3">
      <c r="C4713" s="344" t="s">
        <v>5658</v>
      </c>
      <c r="D4713" s="318" t="s">
        <v>5423</v>
      </c>
      <c r="E4713" s="318">
        <v>889099</v>
      </c>
      <c r="F4713" s="349">
        <v>889099000</v>
      </c>
      <c r="G4713" s="350" t="s">
        <v>10340</v>
      </c>
    </row>
    <row r="4714" spans="3:7" ht="14.5" x14ac:dyDescent="0.3">
      <c r="C4714" s="319" t="s">
        <v>5652</v>
      </c>
      <c r="D4714" s="320" t="s">
        <v>685</v>
      </c>
      <c r="E4714" s="320"/>
      <c r="F4714" s="320"/>
      <c r="G4714" s="321" t="s">
        <v>10341</v>
      </c>
    </row>
    <row r="4715" spans="3:7" ht="14.5" x14ac:dyDescent="0.3">
      <c r="C4715" s="322" t="s">
        <v>5654</v>
      </c>
      <c r="D4715" s="323" t="s">
        <v>685</v>
      </c>
      <c r="E4715" s="323"/>
      <c r="F4715" s="323"/>
      <c r="G4715" s="324" t="s">
        <v>10342</v>
      </c>
    </row>
    <row r="4716" spans="3:7" ht="14.5" x14ac:dyDescent="0.3">
      <c r="C4716" s="325" t="s">
        <v>5656</v>
      </c>
      <c r="D4716" s="326" t="s">
        <v>685</v>
      </c>
      <c r="E4716" s="327"/>
      <c r="F4716" s="326"/>
      <c r="G4716" s="328" t="s">
        <v>10342</v>
      </c>
    </row>
    <row r="4717" spans="3:7" ht="14.5" x14ac:dyDescent="0.3">
      <c r="C4717" s="329" t="s">
        <v>4334</v>
      </c>
      <c r="D4717" s="330" t="s">
        <v>685</v>
      </c>
      <c r="E4717" s="331"/>
      <c r="F4717" s="330"/>
      <c r="G4717" s="332" t="s">
        <v>10342</v>
      </c>
    </row>
    <row r="4718" spans="3:7" ht="14.5" x14ac:dyDescent="0.3">
      <c r="C4718" s="333" t="s">
        <v>4335</v>
      </c>
      <c r="D4718" s="334" t="s">
        <v>685</v>
      </c>
      <c r="E4718" s="335" t="s">
        <v>10343</v>
      </c>
      <c r="F4718" s="334"/>
      <c r="G4718" s="336" t="s">
        <v>10342</v>
      </c>
    </row>
    <row r="4719" spans="3:7" ht="14.5" x14ac:dyDescent="0.3">
      <c r="C4719" s="344" t="s">
        <v>5658</v>
      </c>
      <c r="D4719" s="318" t="s">
        <v>685</v>
      </c>
      <c r="E4719" s="318">
        <v>900000</v>
      </c>
      <c r="F4719" s="349">
        <v>900000001</v>
      </c>
      <c r="G4719" s="350" t="s">
        <v>10344</v>
      </c>
    </row>
    <row r="4720" spans="3:7" ht="14.5" x14ac:dyDescent="0.3">
      <c r="C4720" s="344" t="s">
        <v>5658</v>
      </c>
      <c r="D4720" s="318" t="s">
        <v>685</v>
      </c>
      <c r="E4720" s="318">
        <v>900000</v>
      </c>
      <c r="F4720" s="349" t="s">
        <v>10345</v>
      </c>
      <c r="G4720" s="350" t="s">
        <v>10346</v>
      </c>
    </row>
    <row r="4721" spans="3:7" ht="14.5" x14ac:dyDescent="0.3">
      <c r="C4721" s="344" t="s">
        <v>5658</v>
      </c>
      <c r="D4721" s="318" t="s">
        <v>685</v>
      </c>
      <c r="E4721" s="318">
        <v>900000</v>
      </c>
      <c r="F4721" s="349" t="s">
        <v>10347</v>
      </c>
      <c r="G4721" s="350" t="s">
        <v>10348</v>
      </c>
    </row>
    <row r="4722" spans="3:7" ht="14.5" x14ac:dyDescent="0.3">
      <c r="C4722" s="344" t="s">
        <v>5658</v>
      </c>
      <c r="D4722" s="318" t="s">
        <v>685</v>
      </c>
      <c r="E4722" s="318">
        <v>900000</v>
      </c>
      <c r="F4722" s="349" t="s">
        <v>10349</v>
      </c>
      <c r="G4722" s="350" t="s">
        <v>10350</v>
      </c>
    </row>
    <row r="4723" spans="3:7" ht="29" x14ac:dyDescent="0.3">
      <c r="C4723" s="344" t="s">
        <v>5658</v>
      </c>
      <c r="D4723" s="318" t="s">
        <v>685</v>
      </c>
      <c r="E4723" s="318">
        <v>900000</v>
      </c>
      <c r="F4723" s="349" t="s">
        <v>10351</v>
      </c>
      <c r="G4723" s="350" t="s">
        <v>10352</v>
      </c>
    </row>
    <row r="4724" spans="3:7" ht="14.5" x14ac:dyDescent="0.3">
      <c r="C4724" s="344" t="s">
        <v>5658</v>
      </c>
      <c r="D4724" s="318" t="s">
        <v>685</v>
      </c>
      <c r="E4724" s="318">
        <v>900000</v>
      </c>
      <c r="F4724" s="349" t="s">
        <v>10353</v>
      </c>
      <c r="G4724" s="350" t="s">
        <v>10354</v>
      </c>
    </row>
    <row r="4725" spans="3:7" ht="14.5" x14ac:dyDescent="0.3">
      <c r="C4725" s="344" t="s">
        <v>5658</v>
      </c>
      <c r="D4725" s="318" t="s">
        <v>685</v>
      </c>
      <c r="E4725" s="318">
        <v>900000</v>
      </c>
      <c r="F4725" s="349" t="s">
        <v>10355</v>
      </c>
      <c r="G4725" s="350" t="s">
        <v>10356</v>
      </c>
    </row>
    <row r="4726" spans="3:7" ht="14.5" x14ac:dyDescent="0.3">
      <c r="C4726" s="344" t="s">
        <v>5658</v>
      </c>
      <c r="D4726" s="318" t="s">
        <v>685</v>
      </c>
      <c r="E4726" s="318">
        <v>900000</v>
      </c>
      <c r="F4726" s="349" t="s">
        <v>10357</v>
      </c>
      <c r="G4726" s="350" t="s">
        <v>10358</v>
      </c>
    </row>
    <row r="4727" spans="3:7" ht="14.5" x14ac:dyDescent="0.3">
      <c r="C4727" s="344" t="s">
        <v>5658</v>
      </c>
      <c r="D4727" s="318" t="s">
        <v>685</v>
      </c>
      <c r="E4727" s="318">
        <v>900000</v>
      </c>
      <c r="F4727" s="349" t="s">
        <v>10359</v>
      </c>
      <c r="G4727" s="350" t="s">
        <v>10360</v>
      </c>
    </row>
    <row r="4728" spans="3:7" ht="14.5" x14ac:dyDescent="0.3">
      <c r="C4728" s="333" t="s">
        <v>4335</v>
      </c>
      <c r="D4728" s="334" t="s">
        <v>685</v>
      </c>
      <c r="E4728" s="335" t="s">
        <v>10361</v>
      </c>
      <c r="F4728" s="334"/>
      <c r="G4728" s="336" t="s">
        <v>10342</v>
      </c>
    </row>
    <row r="4729" spans="3:7" ht="14.5" x14ac:dyDescent="0.3">
      <c r="C4729" s="344" t="s">
        <v>5658</v>
      </c>
      <c r="D4729" s="318" t="s">
        <v>685</v>
      </c>
      <c r="E4729" s="318" t="s">
        <v>10361</v>
      </c>
      <c r="F4729" s="349">
        <v>900099000</v>
      </c>
      <c r="G4729" s="350" t="s">
        <v>10342</v>
      </c>
    </row>
    <row r="4730" spans="3:7" ht="14.5" x14ac:dyDescent="0.3">
      <c r="C4730" s="322" t="s">
        <v>5654</v>
      </c>
      <c r="D4730" s="323" t="s">
        <v>685</v>
      </c>
      <c r="E4730" s="323"/>
      <c r="F4730" s="323"/>
      <c r="G4730" s="324" t="s">
        <v>10362</v>
      </c>
    </row>
    <row r="4731" spans="3:7" ht="14.5" x14ac:dyDescent="0.3">
      <c r="C4731" s="325" t="s">
        <v>5656</v>
      </c>
      <c r="D4731" s="326" t="s">
        <v>685</v>
      </c>
      <c r="E4731" s="327"/>
      <c r="F4731" s="326"/>
      <c r="G4731" s="328" t="s">
        <v>10363</v>
      </c>
    </row>
    <row r="4732" spans="3:7" ht="14.5" x14ac:dyDescent="0.3">
      <c r="C4732" s="329" t="s">
        <v>4334</v>
      </c>
      <c r="D4732" s="330" t="s">
        <v>685</v>
      </c>
      <c r="E4732" s="331"/>
      <c r="F4732" s="330"/>
      <c r="G4732" s="332" t="s">
        <v>10363</v>
      </c>
    </row>
    <row r="4733" spans="3:7" ht="14.5" x14ac:dyDescent="0.3">
      <c r="C4733" s="333" t="s">
        <v>4335</v>
      </c>
      <c r="D4733" s="334" t="s">
        <v>685</v>
      </c>
      <c r="E4733" s="335" t="s">
        <v>10364</v>
      </c>
      <c r="F4733" s="334"/>
      <c r="G4733" s="336" t="s">
        <v>10363</v>
      </c>
    </row>
    <row r="4734" spans="3:7" ht="14.5" x14ac:dyDescent="0.3">
      <c r="C4734" s="344" t="s">
        <v>5658</v>
      </c>
      <c r="D4734" s="318" t="s">
        <v>685</v>
      </c>
      <c r="E4734" s="318">
        <v>910100</v>
      </c>
      <c r="F4734" s="349">
        <v>910100000</v>
      </c>
      <c r="G4734" s="350" t="s">
        <v>10363</v>
      </c>
    </row>
    <row r="4735" spans="3:7" ht="14.5" x14ac:dyDescent="0.3">
      <c r="C4735" s="329" t="s">
        <v>4334</v>
      </c>
      <c r="D4735" s="330" t="s">
        <v>685</v>
      </c>
      <c r="E4735" s="331"/>
      <c r="F4735" s="330"/>
      <c r="G4735" s="332" t="s">
        <v>10365</v>
      </c>
    </row>
    <row r="4736" spans="3:7" ht="14.5" x14ac:dyDescent="0.3">
      <c r="C4736" s="333" t="s">
        <v>4335</v>
      </c>
      <c r="D4736" s="334" t="s">
        <v>685</v>
      </c>
      <c r="E4736" s="335" t="s">
        <v>10366</v>
      </c>
      <c r="F4736" s="334"/>
      <c r="G4736" s="336" t="s">
        <v>10365</v>
      </c>
    </row>
    <row r="4737" spans="1:7" ht="14.5" x14ac:dyDescent="0.3">
      <c r="C4737" s="344" t="s">
        <v>5658</v>
      </c>
      <c r="D4737" s="318" t="s">
        <v>685</v>
      </c>
      <c r="E4737" s="318">
        <v>910200</v>
      </c>
      <c r="F4737" s="349">
        <v>910200000</v>
      </c>
      <c r="G4737" s="350" t="s">
        <v>10365</v>
      </c>
    </row>
    <row r="4738" spans="1:7" ht="14.5" x14ac:dyDescent="0.3">
      <c r="C4738" s="329" t="s">
        <v>4334</v>
      </c>
      <c r="D4738" s="330" t="s">
        <v>685</v>
      </c>
      <c r="E4738" s="331"/>
      <c r="F4738" s="330"/>
      <c r="G4738" s="332" t="s">
        <v>10367</v>
      </c>
    </row>
    <row r="4739" spans="1:7" ht="14.5" x14ac:dyDescent="0.3">
      <c r="C4739" s="333" t="s">
        <v>4335</v>
      </c>
      <c r="D4739" s="334" t="s">
        <v>685</v>
      </c>
      <c r="E4739" s="335" t="s">
        <v>10368</v>
      </c>
      <c r="F4739" s="334"/>
      <c r="G4739" s="336" t="s">
        <v>10367</v>
      </c>
    </row>
    <row r="4740" spans="1:7" ht="14.5" x14ac:dyDescent="0.3">
      <c r="C4740" s="344" t="s">
        <v>5658</v>
      </c>
      <c r="D4740" s="318" t="s">
        <v>685</v>
      </c>
      <c r="E4740" s="318">
        <v>910300</v>
      </c>
      <c r="F4740" s="349" t="s">
        <v>10369</v>
      </c>
      <c r="G4740" s="350" t="s">
        <v>10370</v>
      </c>
    </row>
    <row r="4741" spans="1:7" ht="14.5" x14ac:dyDescent="0.3">
      <c r="C4741" s="344" t="s">
        <v>5658</v>
      </c>
      <c r="D4741" s="318" t="s">
        <v>685</v>
      </c>
      <c r="E4741" s="318">
        <v>910300</v>
      </c>
      <c r="F4741" s="349" t="s">
        <v>10371</v>
      </c>
      <c r="G4741" s="350" t="s">
        <v>10372</v>
      </c>
    </row>
    <row r="4742" spans="1:7" ht="14.5" x14ac:dyDescent="0.3">
      <c r="C4742" s="344" t="s">
        <v>5658</v>
      </c>
      <c r="D4742" s="318" t="s">
        <v>685</v>
      </c>
      <c r="E4742" s="318">
        <v>910300</v>
      </c>
      <c r="F4742" s="349" t="s">
        <v>10373</v>
      </c>
      <c r="G4742" s="350" t="s">
        <v>10374</v>
      </c>
    </row>
    <row r="4743" spans="1:7" ht="14.5" x14ac:dyDescent="0.3">
      <c r="C4743" s="333" t="s">
        <v>4335</v>
      </c>
      <c r="D4743" s="334" t="s">
        <v>685</v>
      </c>
      <c r="E4743" s="335" t="s">
        <v>10375</v>
      </c>
      <c r="F4743" s="334"/>
      <c r="G4743" s="336" t="s">
        <v>10367</v>
      </c>
    </row>
    <row r="4744" spans="1:7" ht="14.5" x14ac:dyDescent="0.3">
      <c r="C4744" s="344" t="s">
        <v>5658</v>
      </c>
      <c r="D4744" s="318" t="s">
        <v>685</v>
      </c>
      <c r="E4744" s="318">
        <v>910399</v>
      </c>
      <c r="F4744" s="318">
        <v>910399000</v>
      </c>
      <c r="G4744" s="350" t="s">
        <v>10367</v>
      </c>
    </row>
    <row r="4745" spans="1:7" ht="14.5" x14ac:dyDescent="0.3">
      <c r="A4745" s="361">
        <v>45383</v>
      </c>
      <c r="B4745" s="362" t="s">
        <v>9897</v>
      </c>
      <c r="C4745" s="344" t="s">
        <v>5658</v>
      </c>
      <c r="D4745" s="318" t="s">
        <v>685</v>
      </c>
      <c r="E4745" s="318">
        <v>910399</v>
      </c>
      <c r="F4745" s="349">
        <v>910299000</v>
      </c>
      <c r="G4745" s="350" t="s">
        <v>10367</v>
      </c>
    </row>
    <row r="4746" spans="1:7" ht="14.5" x14ac:dyDescent="0.3">
      <c r="C4746" s="322" t="s">
        <v>5654</v>
      </c>
      <c r="D4746" s="323" t="s">
        <v>685</v>
      </c>
      <c r="E4746" s="323"/>
      <c r="F4746" s="323"/>
      <c r="G4746" s="324" t="s">
        <v>10376</v>
      </c>
    </row>
    <row r="4747" spans="1:7" ht="14.5" x14ac:dyDescent="0.3">
      <c r="C4747" s="325" t="s">
        <v>5656</v>
      </c>
      <c r="D4747" s="326" t="s">
        <v>685</v>
      </c>
      <c r="E4747" s="327"/>
      <c r="F4747" s="326"/>
      <c r="G4747" s="328" t="s">
        <v>10376</v>
      </c>
    </row>
    <row r="4748" spans="1:7" ht="14.5" x14ac:dyDescent="0.3">
      <c r="C4748" s="329" t="s">
        <v>4334</v>
      </c>
      <c r="D4748" s="330" t="s">
        <v>685</v>
      </c>
      <c r="E4748" s="331"/>
      <c r="F4748" s="330"/>
      <c r="G4748" s="332" t="s">
        <v>10376</v>
      </c>
    </row>
    <row r="4749" spans="1:7" ht="14.5" x14ac:dyDescent="0.3">
      <c r="C4749" s="333" t="s">
        <v>4335</v>
      </c>
      <c r="D4749" s="334" t="s">
        <v>685</v>
      </c>
      <c r="E4749" s="335" t="s">
        <v>10377</v>
      </c>
      <c r="F4749" s="334"/>
      <c r="G4749" s="336" t="s">
        <v>10376</v>
      </c>
    </row>
    <row r="4750" spans="1:7" ht="14.5" x14ac:dyDescent="0.3">
      <c r="C4750" s="344" t="s">
        <v>5658</v>
      </c>
      <c r="D4750" s="318" t="s">
        <v>685</v>
      </c>
      <c r="E4750" s="318">
        <v>920000</v>
      </c>
      <c r="F4750" s="349" t="s">
        <v>10378</v>
      </c>
      <c r="G4750" s="350" t="s">
        <v>10379</v>
      </c>
    </row>
    <row r="4751" spans="1:7" ht="14.5" x14ac:dyDescent="0.3">
      <c r="C4751" s="344" t="s">
        <v>5658</v>
      </c>
      <c r="D4751" s="318" t="s">
        <v>685</v>
      </c>
      <c r="E4751" s="318">
        <v>920000</v>
      </c>
      <c r="F4751" s="349" t="s">
        <v>10380</v>
      </c>
      <c r="G4751" s="350" t="s">
        <v>10381</v>
      </c>
    </row>
    <row r="4752" spans="1:7" ht="14.5" x14ac:dyDescent="0.3">
      <c r="C4752" s="344" t="s">
        <v>5658</v>
      </c>
      <c r="D4752" s="318" t="s">
        <v>685</v>
      </c>
      <c r="E4752" s="318">
        <v>920000</v>
      </c>
      <c r="F4752" s="349" t="s">
        <v>10382</v>
      </c>
      <c r="G4752" s="350" t="s">
        <v>10383</v>
      </c>
    </row>
    <row r="4753" spans="3:7" ht="14.5" x14ac:dyDescent="0.3">
      <c r="C4753" s="344" t="s">
        <v>5658</v>
      </c>
      <c r="D4753" s="318" t="s">
        <v>685</v>
      </c>
      <c r="E4753" s="318">
        <v>920000</v>
      </c>
      <c r="F4753" s="349" t="s">
        <v>10384</v>
      </c>
      <c r="G4753" s="350" t="s">
        <v>10385</v>
      </c>
    </row>
    <row r="4754" spans="3:7" ht="14.5" x14ac:dyDescent="0.3">
      <c r="C4754" s="344" t="s">
        <v>5658</v>
      </c>
      <c r="D4754" s="318" t="s">
        <v>685</v>
      </c>
      <c r="E4754" s="318">
        <v>920000</v>
      </c>
      <c r="F4754" s="349" t="s">
        <v>10386</v>
      </c>
      <c r="G4754" s="350" t="s">
        <v>10387</v>
      </c>
    </row>
    <row r="4755" spans="3:7" ht="14.5" x14ac:dyDescent="0.3">
      <c r="C4755" s="344" t="s">
        <v>5658</v>
      </c>
      <c r="D4755" s="318" t="s">
        <v>685</v>
      </c>
      <c r="E4755" s="318">
        <v>920000</v>
      </c>
      <c r="F4755" s="349" t="s">
        <v>10388</v>
      </c>
      <c r="G4755" s="350" t="s">
        <v>10389</v>
      </c>
    </row>
    <row r="4756" spans="3:7" ht="14.5" x14ac:dyDescent="0.3">
      <c r="C4756" s="344" t="s">
        <v>5658</v>
      </c>
      <c r="D4756" s="318" t="s">
        <v>685</v>
      </c>
      <c r="E4756" s="318">
        <v>920000</v>
      </c>
      <c r="F4756" s="349">
        <v>920000090</v>
      </c>
      <c r="G4756" s="350" t="s">
        <v>10390</v>
      </c>
    </row>
    <row r="4757" spans="3:7" ht="14.5" x14ac:dyDescent="0.3">
      <c r="C4757" s="333" t="s">
        <v>4335</v>
      </c>
      <c r="D4757" s="334" t="s">
        <v>685</v>
      </c>
      <c r="E4757" s="335" t="s">
        <v>10391</v>
      </c>
      <c r="F4757" s="334"/>
      <c r="G4757" s="336" t="s">
        <v>10376</v>
      </c>
    </row>
    <row r="4758" spans="3:7" ht="14.5" x14ac:dyDescent="0.3">
      <c r="C4758" s="344" t="s">
        <v>5658</v>
      </c>
      <c r="D4758" s="318" t="s">
        <v>685</v>
      </c>
      <c r="E4758" s="318">
        <v>920099</v>
      </c>
      <c r="F4758" s="349">
        <v>920099000</v>
      </c>
      <c r="G4758" s="350" t="s">
        <v>10376</v>
      </c>
    </row>
    <row r="4759" spans="3:7" ht="14.5" x14ac:dyDescent="0.3">
      <c r="C4759" s="322" t="s">
        <v>5654</v>
      </c>
      <c r="D4759" s="323" t="s">
        <v>685</v>
      </c>
      <c r="E4759" s="323"/>
      <c r="F4759" s="323"/>
      <c r="G4759" s="324" t="s">
        <v>10392</v>
      </c>
    </row>
    <row r="4760" spans="3:7" ht="14.5" x14ac:dyDescent="0.3">
      <c r="C4760" s="325" t="s">
        <v>5656</v>
      </c>
      <c r="D4760" s="326" t="s">
        <v>685</v>
      </c>
      <c r="E4760" s="327"/>
      <c r="F4760" s="326"/>
      <c r="G4760" s="328" t="s">
        <v>10393</v>
      </c>
    </row>
    <row r="4761" spans="3:7" ht="14.5" x14ac:dyDescent="0.3">
      <c r="C4761" s="329" t="s">
        <v>4334</v>
      </c>
      <c r="D4761" s="330" t="s">
        <v>685</v>
      </c>
      <c r="E4761" s="331"/>
      <c r="F4761" s="330"/>
      <c r="G4761" s="332" t="s">
        <v>10394</v>
      </c>
    </row>
    <row r="4762" spans="3:7" ht="14.5" x14ac:dyDescent="0.3">
      <c r="C4762" s="333" t="s">
        <v>4335</v>
      </c>
      <c r="D4762" s="334" t="s">
        <v>685</v>
      </c>
      <c r="E4762" s="335" t="s">
        <v>10395</v>
      </c>
      <c r="F4762" s="334"/>
      <c r="G4762" s="336" t="s">
        <v>10394</v>
      </c>
    </row>
    <row r="4763" spans="3:7" ht="14.5" x14ac:dyDescent="0.3">
      <c r="C4763" s="344" t="s">
        <v>5658</v>
      </c>
      <c r="D4763" s="318" t="s">
        <v>685</v>
      </c>
      <c r="E4763" s="318">
        <v>931100</v>
      </c>
      <c r="F4763" s="349" t="s">
        <v>10396</v>
      </c>
      <c r="G4763" s="350" t="s">
        <v>10397</v>
      </c>
    </row>
    <row r="4764" spans="3:7" ht="14.5" x14ac:dyDescent="0.3">
      <c r="C4764" s="344" t="s">
        <v>5658</v>
      </c>
      <c r="D4764" s="318" t="s">
        <v>685</v>
      </c>
      <c r="E4764" s="318">
        <v>931100</v>
      </c>
      <c r="F4764" s="349" t="s">
        <v>10398</v>
      </c>
      <c r="G4764" s="350" t="s">
        <v>10399</v>
      </c>
    </row>
    <row r="4765" spans="3:7" ht="14.5" x14ac:dyDescent="0.3">
      <c r="C4765" s="344" t="s">
        <v>5658</v>
      </c>
      <c r="D4765" s="318" t="s">
        <v>685</v>
      </c>
      <c r="E4765" s="318">
        <v>931100</v>
      </c>
      <c r="F4765" s="349" t="s">
        <v>10400</v>
      </c>
      <c r="G4765" s="350" t="s">
        <v>10401</v>
      </c>
    </row>
    <row r="4766" spans="3:7" ht="14.5" x14ac:dyDescent="0.3">
      <c r="C4766" s="344" t="s">
        <v>5658</v>
      </c>
      <c r="D4766" s="318" t="s">
        <v>685</v>
      </c>
      <c r="E4766" s="318">
        <v>931100</v>
      </c>
      <c r="F4766" s="349" t="s">
        <v>10402</v>
      </c>
      <c r="G4766" s="350" t="s">
        <v>10403</v>
      </c>
    </row>
    <row r="4767" spans="3:7" ht="14.5" x14ac:dyDescent="0.3">
      <c r="C4767" s="344" t="s">
        <v>5658</v>
      </c>
      <c r="D4767" s="318" t="s">
        <v>685</v>
      </c>
      <c r="E4767" s="318">
        <v>931100</v>
      </c>
      <c r="F4767" s="349" t="s">
        <v>10404</v>
      </c>
      <c r="G4767" s="350" t="s">
        <v>10405</v>
      </c>
    </row>
    <row r="4768" spans="3:7" ht="14.5" x14ac:dyDescent="0.3">
      <c r="C4768" s="344" t="s">
        <v>5658</v>
      </c>
      <c r="D4768" s="318" t="s">
        <v>685</v>
      </c>
      <c r="E4768" s="318">
        <v>931100</v>
      </c>
      <c r="F4768" s="349" t="s">
        <v>10406</v>
      </c>
      <c r="G4768" s="350" t="s">
        <v>10407</v>
      </c>
    </row>
    <row r="4769" spans="3:7" ht="14.5" x14ac:dyDescent="0.3">
      <c r="C4769" s="344" t="s">
        <v>5658</v>
      </c>
      <c r="D4769" s="318" t="s">
        <v>685</v>
      </c>
      <c r="E4769" s="318">
        <v>931100</v>
      </c>
      <c r="F4769" s="349" t="s">
        <v>10408</v>
      </c>
      <c r="G4769" s="350" t="s">
        <v>10409</v>
      </c>
    </row>
    <row r="4770" spans="3:7" ht="14.5" x14ac:dyDescent="0.3">
      <c r="C4770" s="344" t="s">
        <v>5658</v>
      </c>
      <c r="D4770" s="318" t="s">
        <v>685</v>
      </c>
      <c r="E4770" s="318">
        <v>931100</v>
      </c>
      <c r="F4770" s="349" t="s">
        <v>10410</v>
      </c>
      <c r="G4770" s="350" t="s">
        <v>10411</v>
      </c>
    </row>
    <row r="4771" spans="3:7" ht="14.5" x14ac:dyDescent="0.3">
      <c r="C4771" s="344" t="s">
        <v>5658</v>
      </c>
      <c r="D4771" s="318" t="s">
        <v>685</v>
      </c>
      <c r="E4771" s="318">
        <v>931100</v>
      </c>
      <c r="F4771" s="349" t="s">
        <v>10412</v>
      </c>
      <c r="G4771" s="350" t="s">
        <v>10413</v>
      </c>
    </row>
    <row r="4772" spans="3:7" ht="14.5" x14ac:dyDescent="0.3">
      <c r="C4772" s="344" t="s">
        <v>5658</v>
      </c>
      <c r="D4772" s="318" t="s">
        <v>685</v>
      </c>
      <c r="E4772" s="318">
        <v>931100</v>
      </c>
      <c r="F4772" s="349" t="s">
        <v>10414</v>
      </c>
      <c r="G4772" s="350" t="s">
        <v>10415</v>
      </c>
    </row>
    <row r="4773" spans="3:7" ht="14.5" x14ac:dyDescent="0.3">
      <c r="C4773" s="344" t="s">
        <v>5658</v>
      </c>
      <c r="D4773" s="318" t="s">
        <v>685</v>
      </c>
      <c r="E4773" s="318">
        <v>931100</v>
      </c>
      <c r="F4773" s="349" t="s">
        <v>10416</v>
      </c>
      <c r="G4773" s="350" t="s">
        <v>10417</v>
      </c>
    </row>
    <row r="4774" spans="3:7" ht="14.5" x14ac:dyDescent="0.3">
      <c r="C4774" s="333" t="s">
        <v>4335</v>
      </c>
      <c r="D4774" s="334" t="s">
        <v>685</v>
      </c>
      <c r="E4774" s="335" t="s">
        <v>10418</v>
      </c>
      <c r="F4774" s="334"/>
      <c r="G4774" s="336" t="s">
        <v>10394</v>
      </c>
    </row>
    <row r="4775" spans="3:7" ht="14.5" x14ac:dyDescent="0.3">
      <c r="C4775" s="344" t="s">
        <v>5658</v>
      </c>
      <c r="D4775" s="318" t="s">
        <v>685</v>
      </c>
      <c r="E4775" s="318" t="s">
        <v>10418</v>
      </c>
      <c r="F4775" s="349">
        <v>931199000</v>
      </c>
      <c r="G4775" s="350" t="s">
        <v>10394</v>
      </c>
    </row>
    <row r="4776" spans="3:7" ht="14.5" x14ac:dyDescent="0.3">
      <c r="C4776" s="329" t="s">
        <v>4334</v>
      </c>
      <c r="D4776" s="330" t="s">
        <v>685</v>
      </c>
      <c r="E4776" s="331"/>
      <c r="F4776" s="330"/>
      <c r="G4776" s="332" t="s">
        <v>10419</v>
      </c>
    </row>
    <row r="4777" spans="3:7" ht="14.5" x14ac:dyDescent="0.3">
      <c r="C4777" s="333" t="s">
        <v>4335</v>
      </c>
      <c r="D4777" s="334" t="s">
        <v>685</v>
      </c>
      <c r="E4777" s="335" t="s">
        <v>10420</v>
      </c>
      <c r="F4777" s="334"/>
      <c r="G4777" s="336" t="s">
        <v>10419</v>
      </c>
    </row>
    <row r="4778" spans="3:7" ht="14.5" x14ac:dyDescent="0.3">
      <c r="C4778" s="344" t="s">
        <v>5658</v>
      </c>
      <c r="D4778" s="318" t="s">
        <v>685</v>
      </c>
      <c r="E4778" s="318">
        <v>931200</v>
      </c>
      <c r="F4778" s="349" t="s">
        <v>10421</v>
      </c>
      <c r="G4778" s="350" t="s">
        <v>10422</v>
      </c>
    </row>
    <row r="4779" spans="3:7" ht="14.5" x14ac:dyDescent="0.3">
      <c r="C4779" s="344" t="s">
        <v>5658</v>
      </c>
      <c r="D4779" s="318" t="s">
        <v>685</v>
      </c>
      <c r="E4779" s="318">
        <v>931200</v>
      </c>
      <c r="F4779" s="349" t="s">
        <v>10423</v>
      </c>
      <c r="G4779" s="350" t="s">
        <v>10424</v>
      </c>
    </row>
    <row r="4780" spans="3:7" ht="29" x14ac:dyDescent="0.3">
      <c r="C4780" s="344" t="s">
        <v>5658</v>
      </c>
      <c r="D4780" s="318" t="s">
        <v>685</v>
      </c>
      <c r="E4780" s="318">
        <v>931200</v>
      </c>
      <c r="F4780" s="349" t="s">
        <v>10425</v>
      </c>
      <c r="G4780" s="350" t="s">
        <v>10426</v>
      </c>
    </row>
    <row r="4781" spans="3:7" ht="29" x14ac:dyDescent="0.3">
      <c r="C4781" s="344" t="s">
        <v>5658</v>
      </c>
      <c r="D4781" s="318" t="s">
        <v>685</v>
      </c>
      <c r="E4781" s="318">
        <v>931200</v>
      </c>
      <c r="F4781" s="349" t="s">
        <v>10427</v>
      </c>
      <c r="G4781" s="350" t="s">
        <v>10428</v>
      </c>
    </row>
    <row r="4782" spans="3:7" ht="29" x14ac:dyDescent="0.3">
      <c r="C4782" s="344" t="s">
        <v>5658</v>
      </c>
      <c r="D4782" s="318" t="s">
        <v>685</v>
      </c>
      <c r="E4782" s="318">
        <v>931200</v>
      </c>
      <c r="F4782" s="349" t="s">
        <v>10429</v>
      </c>
      <c r="G4782" s="350" t="s">
        <v>10430</v>
      </c>
    </row>
    <row r="4783" spans="3:7" ht="29" x14ac:dyDescent="0.3">
      <c r="C4783" s="344" t="s">
        <v>5658</v>
      </c>
      <c r="D4783" s="318" t="s">
        <v>685</v>
      </c>
      <c r="E4783" s="318">
        <v>931200</v>
      </c>
      <c r="F4783" s="349" t="s">
        <v>10431</v>
      </c>
      <c r="G4783" s="350" t="s">
        <v>10432</v>
      </c>
    </row>
    <row r="4784" spans="3:7" ht="14.5" x14ac:dyDescent="0.3">
      <c r="C4784" s="344" t="s">
        <v>5658</v>
      </c>
      <c r="D4784" s="318" t="s">
        <v>685</v>
      </c>
      <c r="E4784" s="318">
        <v>931200</v>
      </c>
      <c r="F4784" s="349" t="s">
        <v>10433</v>
      </c>
      <c r="G4784" s="350" t="s">
        <v>10434</v>
      </c>
    </row>
    <row r="4785" spans="3:7" ht="14.5" x14ac:dyDescent="0.3">
      <c r="C4785" s="344" t="s">
        <v>5658</v>
      </c>
      <c r="D4785" s="318" t="s">
        <v>685</v>
      </c>
      <c r="E4785" s="318">
        <v>931200</v>
      </c>
      <c r="F4785" s="349" t="s">
        <v>10435</v>
      </c>
      <c r="G4785" s="350" t="s">
        <v>10436</v>
      </c>
    </row>
    <row r="4786" spans="3:7" ht="14.5" x14ac:dyDescent="0.3">
      <c r="C4786" s="344" t="s">
        <v>5658</v>
      </c>
      <c r="D4786" s="318" t="s">
        <v>685</v>
      </c>
      <c r="E4786" s="318">
        <v>931200</v>
      </c>
      <c r="F4786" s="349" t="s">
        <v>10437</v>
      </c>
      <c r="G4786" s="350" t="s">
        <v>10438</v>
      </c>
    </row>
    <row r="4787" spans="3:7" ht="14.5" x14ac:dyDescent="0.3">
      <c r="C4787" s="344" t="s">
        <v>5658</v>
      </c>
      <c r="D4787" s="318" t="s">
        <v>685</v>
      </c>
      <c r="E4787" s="318">
        <v>931200</v>
      </c>
      <c r="F4787" s="349" t="s">
        <v>10439</v>
      </c>
      <c r="G4787" s="350" t="s">
        <v>10440</v>
      </c>
    </row>
    <row r="4788" spans="3:7" ht="14.5" x14ac:dyDescent="0.3">
      <c r="C4788" s="333" t="s">
        <v>4335</v>
      </c>
      <c r="D4788" s="334" t="s">
        <v>685</v>
      </c>
      <c r="E4788" s="335" t="s">
        <v>10441</v>
      </c>
      <c r="F4788" s="334"/>
      <c r="G4788" s="336" t="s">
        <v>10419</v>
      </c>
    </row>
    <row r="4789" spans="3:7" ht="14.5" x14ac:dyDescent="0.3">
      <c r="C4789" s="344" t="s">
        <v>5658</v>
      </c>
      <c r="D4789" s="318" t="s">
        <v>685</v>
      </c>
      <c r="E4789" s="318" t="s">
        <v>10441</v>
      </c>
      <c r="F4789" s="349">
        <v>931299000</v>
      </c>
      <c r="G4789" s="350" t="s">
        <v>10419</v>
      </c>
    </row>
    <row r="4790" spans="3:7" ht="14.5" x14ac:dyDescent="0.3">
      <c r="C4790" s="329" t="s">
        <v>4334</v>
      </c>
      <c r="D4790" s="330" t="s">
        <v>685</v>
      </c>
      <c r="E4790" s="331"/>
      <c r="F4790" s="330"/>
      <c r="G4790" s="332" t="s">
        <v>10442</v>
      </c>
    </row>
    <row r="4791" spans="3:7" ht="14.5" x14ac:dyDescent="0.3">
      <c r="C4791" s="333" t="s">
        <v>4335</v>
      </c>
      <c r="D4791" s="334" t="s">
        <v>685</v>
      </c>
      <c r="E4791" s="335" t="s">
        <v>10443</v>
      </c>
      <c r="F4791" s="334"/>
      <c r="G4791" s="336" t="s">
        <v>10442</v>
      </c>
    </row>
    <row r="4792" spans="3:7" ht="14.5" x14ac:dyDescent="0.3">
      <c r="C4792" s="344" t="s">
        <v>5658</v>
      </c>
      <c r="D4792" s="318" t="s">
        <v>685</v>
      </c>
      <c r="E4792" s="318">
        <v>931900</v>
      </c>
      <c r="F4792" s="349" t="s">
        <v>10444</v>
      </c>
      <c r="G4792" s="350" t="s">
        <v>10445</v>
      </c>
    </row>
    <row r="4793" spans="3:7" ht="14.5" x14ac:dyDescent="0.3">
      <c r="C4793" s="344" t="s">
        <v>5658</v>
      </c>
      <c r="D4793" s="318" t="s">
        <v>685</v>
      </c>
      <c r="E4793" s="318">
        <v>931900</v>
      </c>
      <c r="F4793" s="349" t="s">
        <v>10446</v>
      </c>
      <c r="G4793" s="350" t="s">
        <v>10447</v>
      </c>
    </row>
    <row r="4794" spans="3:7" ht="14.5" x14ac:dyDescent="0.3">
      <c r="C4794" s="344" t="s">
        <v>5658</v>
      </c>
      <c r="D4794" s="318" t="s">
        <v>685</v>
      </c>
      <c r="E4794" s="318">
        <v>931900</v>
      </c>
      <c r="F4794" s="349" t="s">
        <v>10448</v>
      </c>
      <c r="G4794" s="350" t="s">
        <v>10449</v>
      </c>
    </row>
    <row r="4795" spans="3:7" ht="14.5" x14ac:dyDescent="0.3">
      <c r="C4795" s="344" t="s">
        <v>5658</v>
      </c>
      <c r="D4795" s="318" t="s">
        <v>685</v>
      </c>
      <c r="E4795" s="318">
        <v>931900</v>
      </c>
      <c r="F4795" s="349" t="s">
        <v>10450</v>
      </c>
      <c r="G4795" s="350" t="s">
        <v>10451</v>
      </c>
    </row>
    <row r="4796" spans="3:7" ht="14.5" x14ac:dyDescent="0.3">
      <c r="C4796" s="344" t="s">
        <v>5658</v>
      </c>
      <c r="D4796" s="318" t="s">
        <v>685</v>
      </c>
      <c r="E4796" s="318">
        <v>931900</v>
      </c>
      <c r="F4796" s="349" t="s">
        <v>10452</v>
      </c>
      <c r="G4796" s="350" t="s">
        <v>10453</v>
      </c>
    </row>
    <row r="4797" spans="3:7" ht="14.5" x14ac:dyDescent="0.3">
      <c r="C4797" s="344" t="s">
        <v>5658</v>
      </c>
      <c r="D4797" s="318" t="s">
        <v>685</v>
      </c>
      <c r="E4797" s="318" t="s">
        <v>10443</v>
      </c>
      <c r="F4797" s="349" t="s">
        <v>10454</v>
      </c>
      <c r="G4797" s="350" t="s">
        <v>10455</v>
      </c>
    </row>
    <row r="4798" spans="3:7" ht="14.5" x14ac:dyDescent="0.3">
      <c r="C4798" s="344" t="s">
        <v>5658</v>
      </c>
      <c r="D4798" s="318" t="s">
        <v>685</v>
      </c>
      <c r="E4798" s="318">
        <v>931900</v>
      </c>
      <c r="F4798" s="349" t="s">
        <v>10456</v>
      </c>
      <c r="G4798" s="350" t="s">
        <v>10457</v>
      </c>
    </row>
    <row r="4799" spans="3:7" ht="14.5" x14ac:dyDescent="0.3">
      <c r="C4799" s="344" t="s">
        <v>5658</v>
      </c>
      <c r="D4799" s="318" t="s">
        <v>685</v>
      </c>
      <c r="E4799" s="318">
        <v>931900</v>
      </c>
      <c r="F4799" s="349" t="s">
        <v>10458</v>
      </c>
      <c r="G4799" s="350" t="s">
        <v>10459</v>
      </c>
    </row>
    <row r="4800" spans="3:7" ht="14.5" x14ac:dyDescent="0.3">
      <c r="C4800" s="344" t="s">
        <v>5658</v>
      </c>
      <c r="D4800" s="318" t="s">
        <v>685</v>
      </c>
      <c r="E4800" s="318">
        <v>931900</v>
      </c>
      <c r="F4800" s="349" t="s">
        <v>10460</v>
      </c>
      <c r="G4800" s="350" t="s">
        <v>10461</v>
      </c>
    </row>
    <row r="4801" spans="3:7" ht="14.5" x14ac:dyDescent="0.3">
      <c r="C4801" s="344" t="s">
        <v>5658</v>
      </c>
      <c r="D4801" s="318" t="s">
        <v>685</v>
      </c>
      <c r="E4801" s="318">
        <v>931900</v>
      </c>
      <c r="F4801" s="349" t="s">
        <v>10462</v>
      </c>
      <c r="G4801" s="350" t="s">
        <v>10463</v>
      </c>
    </row>
    <row r="4802" spans="3:7" ht="14.5" x14ac:dyDescent="0.3">
      <c r="C4802" s="325" t="s">
        <v>5656</v>
      </c>
      <c r="D4802" s="326" t="s">
        <v>685</v>
      </c>
      <c r="E4802" s="327"/>
      <c r="F4802" s="326"/>
      <c r="G4802" s="328" t="s">
        <v>10464</v>
      </c>
    </row>
    <row r="4803" spans="3:7" ht="14.5" x14ac:dyDescent="0.3">
      <c r="C4803" s="329" t="s">
        <v>4334</v>
      </c>
      <c r="D4803" s="330" t="s">
        <v>685</v>
      </c>
      <c r="E4803" s="331"/>
      <c r="F4803" s="330"/>
      <c r="G4803" s="332" t="s">
        <v>10465</v>
      </c>
    </row>
    <row r="4804" spans="3:7" ht="14.5" x14ac:dyDescent="0.3">
      <c r="C4804" s="333" t="s">
        <v>4335</v>
      </c>
      <c r="D4804" s="334" t="s">
        <v>685</v>
      </c>
      <c r="E4804" s="335" t="s">
        <v>10466</v>
      </c>
      <c r="F4804" s="334"/>
      <c r="G4804" s="336" t="s">
        <v>10465</v>
      </c>
    </row>
    <row r="4805" spans="3:7" ht="14.5" x14ac:dyDescent="0.3">
      <c r="C4805" s="344" t="s">
        <v>5658</v>
      </c>
      <c r="D4805" s="318" t="s">
        <v>685</v>
      </c>
      <c r="E4805" s="318">
        <v>932100</v>
      </c>
      <c r="F4805" s="349">
        <v>932100000</v>
      </c>
      <c r="G4805" s="350" t="s">
        <v>10465</v>
      </c>
    </row>
    <row r="4806" spans="3:7" ht="14.5" x14ac:dyDescent="0.3">
      <c r="C4806" s="329" t="s">
        <v>4334</v>
      </c>
      <c r="D4806" s="330" t="s">
        <v>685</v>
      </c>
      <c r="E4806" s="331"/>
      <c r="F4806" s="330"/>
      <c r="G4806" s="332" t="s">
        <v>10467</v>
      </c>
    </row>
    <row r="4807" spans="3:7" ht="14.5" x14ac:dyDescent="0.3">
      <c r="C4807" s="333" t="s">
        <v>4335</v>
      </c>
      <c r="D4807" s="334" t="s">
        <v>685</v>
      </c>
      <c r="E4807" s="335" t="s">
        <v>10468</v>
      </c>
      <c r="F4807" s="334"/>
      <c r="G4807" s="336" t="s">
        <v>10467</v>
      </c>
    </row>
    <row r="4808" spans="3:7" ht="14.5" x14ac:dyDescent="0.3">
      <c r="C4808" s="344" t="s">
        <v>5658</v>
      </c>
      <c r="D4808" s="318" t="s">
        <v>685</v>
      </c>
      <c r="E4808" s="318">
        <v>932900</v>
      </c>
      <c r="F4808" s="349" t="s">
        <v>10469</v>
      </c>
      <c r="G4808" s="350" t="s">
        <v>10470</v>
      </c>
    </row>
    <row r="4809" spans="3:7" ht="14.5" x14ac:dyDescent="0.3">
      <c r="C4809" s="344" t="s">
        <v>5658</v>
      </c>
      <c r="D4809" s="318" t="s">
        <v>685</v>
      </c>
      <c r="E4809" s="318">
        <v>932900</v>
      </c>
      <c r="F4809" s="349" t="s">
        <v>10471</v>
      </c>
      <c r="G4809" s="350" t="s">
        <v>10472</v>
      </c>
    </row>
    <row r="4810" spans="3:7" ht="14.5" x14ac:dyDescent="0.3">
      <c r="C4810" s="344" t="s">
        <v>5658</v>
      </c>
      <c r="D4810" s="318" t="s">
        <v>685</v>
      </c>
      <c r="E4810" s="318">
        <v>932900</v>
      </c>
      <c r="F4810" s="349" t="s">
        <v>10473</v>
      </c>
      <c r="G4810" s="350" t="s">
        <v>10474</v>
      </c>
    </row>
    <row r="4811" spans="3:7" ht="14.5" x14ac:dyDescent="0.3">
      <c r="C4811" s="344" t="s">
        <v>5658</v>
      </c>
      <c r="D4811" s="318" t="s">
        <v>685</v>
      </c>
      <c r="E4811" s="318">
        <v>932900</v>
      </c>
      <c r="F4811" s="349" t="s">
        <v>10475</v>
      </c>
      <c r="G4811" s="350" t="s">
        <v>10476</v>
      </c>
    </row>
    <row r="4812" spans="3:7" ht="14.5" x14ac:dyDescent="0.3">
      <c r="C4812" s="344" t="s">
        <v>5658</v>
      </c>
      <c r="D4812" s="318" t="s">
        <v>685</v>
      </c>
      <c r="E4812" s="318">
        <v>932900</v>
      </c>
      <c r="F4812" s="349" t="s">
        <v>10477</v>
      </c>
      <c r="G4812" s="350" t="s">
        <v>10478</v>
      </c>
    </row>
    <row r="4813" spans="3:7" ht="14.5" x14ac:dyDescent="0.3">
      <c r="C4813" s="344" t="s">
        <v>5658</v>
      </c>
      <c r="D4813" s="318" t="s">
        <v>685</v>
      </c>
      <c r="E4813" s="318">
        <v>932900</v>
      </c>
      <c r="F4813" s="349" t="s">
        <v>10479</v>
      </c>
      <c r="G4813" s="350" t="s">
        <v>10480</v>
      </c>
    </row>
    <row r="4814" spans="3:7" ht="14.5" x14ac:dyDescent="0.3">
      <c r="C4814" s="344" t="s">
        <v>5658</v>
      </c>
      <c r="D4814" s="318" t="s">
        <v>685</v>
      </c>
      <c r="E4814" s="318">
        <v>932900</v>
      </c>
      <c r="F4814" s="349" t="s">
        <v>10481</v>
      </c>
      <c r="G4814" s="350" t="s">
        <v>10482</v>
      </c>
    </row>
    <row r="4815" spans="3:7" ht="14.5" x14ac:dyDescent="0.3">
      <c r="C4815" s="344" t="s">
        <v>5658</v>
      </c>
      <c r="D4815" s="318" t="s">
        <v>685</v>
      </c>
      <c r="E4815" s="318">
        <v>932900</v>
      </c>
      <c r="F4815" s="349" t="s">
        <v>10483</v>
      </c>
      <c r="G4815" s="350" t="s">
        <v>10484</v>
      </c>
    </row>
    <row r="4816" spans="3:7" ht="14.5" x14ac:dyDescent="0.3">
      <c r="C4816" s="319" t="s">
        <v>5652</v>
      </c>
      <c r="D4816" s="320" t="s">
        <v>747</v>
      </c>
      <c r="E4816" s="320"/>
      <c r="F4816" s="320"/>
      <c r="G4816" s="321" t="s">
        <v>10485</v>
      </c>
    </row>
    <row r="4817" spans="3:7" ht="14.5" x14ac:dyDescent="0.3">
      <c r="C4817" s="322" t="s">
        <v>5654</v>
      </c>
      <c r="D4817" s="323" t="s">
        <v>747</v>
      </c>
      <c r="E4817" s="323"/>
      <c r="F4817" s="323"/>
      <c r="G4817" s="324" t="s">
        <v>10486</v>
      </c>
    </row>
    <row r="4818" spans="3:7" ht="14.5" x14ac:dyDescent="0.3">
      <c r="C4818" s="325" t="s">
        <v>5656</v>
      </c>
      <c r="D4818" s="326" t="s">
        <v>747</v>
      </c>
      <c r="E4818" s="327"/>
      <c r="F4818" s="326"/>
      <c r="G4818" s="328" t="s">
        <v>10487</v>
      </c>
    </row>
    <row r="4819" spans="3:7" ht="14.5" x14ac:dyDescent="0.3">
      <c r="C4819" s="329" t="s">
        <v>4334</v>
      </c>
      <c r="D4819" s="330" t="s">
        <v>747</v>
      </c>
      <c r="E4819" s="331"/>
      <c r="F4819" s="330"/>
      <c r="G4819" s="332" t="s">
        <v>10487</v>
      </c>
    </row>
    <row r="4820" spans="3:7" ht="14.5" x14ac:dyDescent="0.3">
      <c r="C4820" s="333" t="s">
        <v>4335</v>
      </c>
      <c r="D4820" s="334" t="s">
        <v>747</v>
      </c>
      <c r="E4820" s="335" t="s">
        <v>10488</v>
      </c>
      <c r="F4820" s="334"/>
      <c r="G4820" s="336" t="s">
        <v>10487</v>
      </c>
    </row>
    <row r="4821" spans="3:7" ht="14.5" x14ac:dyDescent="0.3">
      <c r="C4821" s="344" t="s">
        <v>5658</v>
      </c>
      <c r="D4821" s="318" t="s">
        <v>747</v>
      </c>
      <c r="E4821" s="318">
        <v>941100</v>
      </c>
      <c r="F4821" s="349">
        <v>941100000</v>
      </c>
      <c r="G4821" s="350" t="s">
        <v>10487</v>
      </c>
    </row>
    <row r="4822" spans="3:7" ht="14.5" x14ac:dyDescent="0.3">
      <c r="C4822" s="329" t="s">
        <v>4334</v>
      </c>
      <c r="D4822" s="330" t="s">
        <v>747</v>
      </c>
      <c r="E4822" s="331"/>
      <c r="F4822" s="330"/>
      <c r="G4822" s="332" t="s">
        <v>10489</v>
      </c>
    </row>
    <row r="4823" spans="3:7" ht="14.5" x14ac:dyDescent="0.3">
      <c r="C4823" s="333" t="s">
        <v>4335</v>
      </c>
      <c r="D4823" s="334" t="s">
        <v>747</v>
      </c>
      <c r="E4823" s="335">
        <v>941200</v>
      </c>
      <c r="F4823" s="334"/>
      <c r="G4823" s="336" t="s">
        <v>10489</v>
      </c>
    </row>
    <row r="4824" spans="3:7" ht="14.5" x14ac:dyDescent="0.3">
      <c r="C4824" s="344" t="s">
        <v>5658</v>
      </c>
      <c r="D4824" s="318" t="s">
        <v>747</v>
      </c>
      <c r="E4824" s="318">
        <v>941200</v>
      </c>
      <c r="F4824" s="349" t="s">
        <v>10490</v>
      </c>
      <c r="G4824" s="350" t="s">
        <v>10489</v>
      </c>
    </row>
    <row r="4825" spans="3:7" ht="14.5" x14ac:dyDescent="0.3">
      <c r="C4825" s="325" t="s">
        <v>5656</v>
      </c>
      <c r="D4825" s="326" t="s">
        <v>747</v>
      </c>
      <c r="E4825" s="327"/>
      <c r="F4825" s="326"/>
      <c r="G4825" s="328" t="s">
        <v>10491</v>
      </c>
    </row>
    <row r="4826" spans="3:7" ht="14.5" x14ac:dyDescent="0.3">
      <c r="C4826" s="329" t="s">
        <v>4334</v>
      </c>
      <c r="D4826" s="330" t="s">
        <v>747</v>
      </c>
      <c r="E4826" s="331"/>
      <c r="F4826" s="330"/>
      <c r="G4826" s="332" t="s">
        <v>10491</v>
      </c>
    </row>
    <row r="4827" spans="3:7" ht="14.5" x14ac:dyDescent="0.3">
      <c r="C4827" s="333" t="s">
        <v>4335</v>
      </c>
      <c r="D4827" s="334" t="s">
        <v>747</v>
      </c>
      <c r="E4827" s="335">
        <v>942000</v>
      </c>
      <c r="F4827" s="334"/>
      <c r="G4827" s="336" t="s">
        <v>10491</v>
      </c>
    </row>
    <row r="4828" spans="3:7" ht="14.5" x14ac:dyDescent="0.3">
      <c r="C4828" s="344" t="s">
        <v>5658</v>
      </c>
      <c r="D4828" s="318" t="s">
        <v>747</v>
      </c>
      <c r="E4828" s="318">
        <v>942000</v>
      </c>
      <c r="F4828" s="349" t="s">
        <v>10492</v>
      </c>
      <c r="G4828" s="350" t="s">
        <v>10491</v>
      </c>
    </row>
    <row r="4829" spans="3:7" ht="14.5" x14ac:dyDescent="0.3">
      <c r="C4829" s="325" t="s">
        <v>5656</v>
      </c>
      <c r="D4829" s="326" t="s">
        <v>747</v>
      </c>
      <c r="E4829" s="327"/>
      <c r="F4829" s="326"/>
      <c r="G4829" s="328" t="s">
        <v>10493</v>
      </c>
    </row>
    <row r="4830" spans="3:7" ht="14.5" x14ac:dyDescent="0.3">
      <c r="C4830" s="329" t="s">
        <v>4334</v>
      </c>
      <c r="D4830" s="330" t="s">
        <v>747</v>
      </c>
      <c r="E4830" s="331"/>
      <c r="F4830" s="330"/>
      <c r="G4830" s="332" t="s">
        <v>10494</v>
      </c>
    </row>
    <row r="4831" spans="3:7" ht="14.5" x14ac:dyDescent="0.3">
      <c r="C4831" s="333" t="s">
        <v>4335</v>
      </c>
      <c r="D4831" s="334" t="s">
        <v>747</v>
      </c>
      <c r="E4831" s="335" t="s">
        <v>10495</v>
      </c>
      <c r="F4831" s="334"/>
      <c r="G4831" s="336" t="s">
        <v>10494</v>
      </c>
    </row>
    <row r="4832" spans="3:7" ht="14.5" x14ac:dyDescent="0.3">
      <c r="C4832" s="344" t="s">
        <v>5658</v>
      </c>
      <c r="D4832" s="318" t="s">
        <v>747</v>
      </c>
      <c r="E4832" s="318">
        <v>949100</v>
      </c>
      <c r="F4832" s="349">
        <v>949100000</v>
      </c>
      <c r="G4832" s="350" t="s">
        <v>10494</v>
      </c>
    </row>
    <row r="4833" spans="3:7" ht="14.5" x14ac:dyDescent="0.3">
      <c r="C4833" s="329" t="s">
        <v>4334</v>
      </c>
      <c r="D4833" s="330" t="s">
        <v>747</v>
      </c>
      <c r="E4833" s="331"/>
      <c r="F4833" s="330"/>
      <c r="G4833" s="332" t="s">
        <v>10496</v>
      </c>
    </row>
    <row r="4834" spans="3:7" ht="14.5" x14ac:dyDescent="0.3">
      <c r="C4834" s="333" t="s">
        <v>4335</v>
      </c>
      <c r="D4834" s="334" t="s">
        <v>747</v>
      </c>
      <c r="E4834" s="335">
        <v>949200</v>
      </c>
      <c r="F4834" s="334"/>
      <c r="G4834" s="336" t="s">
        <v>10496</v>
      </c>
    </row>
    <row r="4835" spans="3:7" ht="14.5" x14ac:dyDescent="0.3">
      <c r="C4835" s="344" t="s">
        <v>5658</v>
      </c>
      <c r="D4835" s="318" t="s">
        <v>747</v>
      </c>
      <c r="E4835" s="318">
        <v>949200</v>
      </c>
      <c r="F4835" s="349" t="s">
        <v>10497</v>
      </c>
      <c r="G4835" s="350" t="s">
        <v>10496</v>
      </c>
    </row>
    <row r="4836" spans="3:7" ht="14.5" x14ac:dyDescent="0.3">
      <c r="C4836" s="329" t="s">
        <v>4334</v>
      </c>
      <c r="D4836" s="330" t="s">
        <v>747</v>
      </c>
      <c r="E4836" s="331"/>
      <c r="F4836" s="330"/>
      <c r="G4836" s="332" t="s">
        <v>10498</v>
      </c>
    </row>
    <row r="4837" spans="3:7" ht="14.5" x14ac:dyDescent="0.3">
      <c r="C4837" s="333" t="s">
        <v>4335</v>
      </c>
      <c r="D4837" s="334" t="s">
        <v>747</v>
      </c>
      <c r="E4837" s="335" t="s">
        <v>10499</v>
      </c>
      <c r="F4837" s="334"/>
      <c r="G4837" s="336" t="s">
        <v>10498</v>
      </c>
    </row>
    <row r="4838" spans="3:7" ht="14.5" x14ac:dyDescent="0.3">
      <c r="C4838" s="344" t="s">
        <v>5658</v>
      </c>
      <c r="D4838" s="318" t="s">
        <v>747</v>
      </c>
      <c r="E4838" s="318">
        <v>949900</v>
      </c>
      <c r="F4838" s="349" t="s">
        <v>10500</v>
      </c>
      <c r="G4838" s="350" t="s">
        <v>10501</v>
      </c>
    </row>
    <row r="4839" spans="3:7" ht="14.5" x14ac:dyDescent="0.3">
      <c r="C4839" s="344" t="s">
        <v>5658</v>
      </c>
      <c r="D4839" s="318" t="s">
        <v>747</v>
      </c>
      <c r="E4839" s="318">
        <v>949900</v>
      </c>
      <c r="F4839" s="349" t="s">
        <v>10502</v>
      </c>
      <c r="G4839" s="350" t="s">
        <v>10503</v>
      </c>
    </row>
    <row r="4840" spans="3:7" ht="14.5" x14ac:dyDescent="0.3">
      <c r="C4840" s="344" t="s">
        <v>5658</v>
      </c>
      <c r="D4840" s="318" t="s">
        <v>747</v>
      </c>
      <c r="E4840" s="318">
        <v>949900</v>
      </c>
      <c r="F4840" s="349">
        <v>949900003</v>
      </c>
      <c r="G4840" s="350" t="s">
        <v>10504</v>
      </c>
    </row>
    <row r="4841" spans="3:7" ht="14.5" x14ac:dyDescent="0.3">
      <c r="C4841" s="344" t="s">
        <v>5658</v>
      </c>
      <c r="D4841" s="318" t="s">
        <v>747</v>
      </c>
      <c r="E4841" s="318">
        <v>949900</v>
      </c>
      <c r="F4841" s="349" t="s">
        <v>10505</v>
      </c>
      <c r="G4841" s="350" t="s">
        <v>10506</v>
      </c>
    </row>
    <row r="4842" spans="3:7" ht="14.5" x14ac:dyDescent="0.3">
      <c r="C4842" s="344" t="s">
        <v>5658</v>
      </c>
      <c r="D4842" s="318" t="s">
        <v>747</v>
      </c>
      <c r="E4842" s="318">
        <v>949900</v>
      </c>
      <c r="F4842" s="349" t="s">
        <v>10507</v>
      </c>
      <c r="G4842" s="350" t="s">
        <v>10508</v>
      </c>
    </row>
    <row r="4843" spans="3:7" ht="14.5" x14ac:dyDescent="0.3">
      <c r="C4843" s="344" t="s">
        <v>5658</v>
      </c>
      <c r="D4843" s="318" t="s">
        <v>747</v>
      </c>
      <c r="E4843" s="318">
        <v>949900</v>
      </c>
      <c r="F4843" s="349" t="s">
        <v>10509</v>
      </c>
      <c r="G4843" s="350" t="s">
        <v>10510</v>
      </c>
    </row>
    <row r="4844" spans="3:7" ht="14.5" x14ac:dyDescent="0.3">
      <c r="C4844" s="344" t="s">
        <v>5658</v>
      </c>
      <c r="D4844" s="318" t="s">
        <v>747</v>
      </c>
      <c r="E4844" s="318">
        <v>949900</v>
      </c>
      <c r="F4844" s="349" t="s">
        <v>10511</v>
      </c>
      <c r="G4844" s="350" t="s">
        <v>10512</v>
      </c>
    </row>
    <row r="4845" spans="3:7" ht="14.5" x14ac:dyDescent="0.3">
      <c r="C4845" s="344" t="s">
        <v>5658</v>
      </c>
      <c r="D4845" s="318" t="s">
        <v>747</v>
      </c>
      <c r="E4845" s="318">
        <v>949900</v>
      </c>
      <c r="F4845" s="349" t="s">
        <v>10513</v>
      </c>
      <c r="G4845" s="350" t="s">
        <v>10514</v>
      </c>
    </row>
    <row r="4846" spans="3:7" ht="14.5" x14ac:dyDescent="0.3">
      <c r="C4846" s="344" t="s">
        <v>5658</v>
      </c>
      <c r="D4846" s="318" t="s">
        <v>747</v>
      </c>
      <c r="E4846" s="318">
        <v>949900</v>
      </c>
      <c r="F4846" s="349" t="s">
        <v>10515</v>
      </c>
      <c r="G4846" s="350" t="s">
        <v>10516</v>
      </c>
    </row>
    <row r="4847" spans="3:7" ht="14.5" x14ac:dyDescent="0.3">
      <c r="C4847" s="344" t="s">
        <v>5658</v>
      </c>
      <c r="D4847" s="318" t="s">
        <v>747</v>
      </c>
      <c r="E4847" s="318">
        <v>949900</v>
      </c>
      <c r="F4847" s="349" t="s">
        <v>5525</v>
      </c>
      <c r="G4847" s="350" t="s">
        <v>10517</v>
      </c>
    </row>
    <row r="4848" spans="3:7" ht="14.5" x14ac:dyDescent="0.3">
      <c r="C4848" s="344" t="s">
        <v>5658</v>
      </c>
      <c r="D4848" s="318" t="s">
        <v>747</v>
      </c>
      <c r="E4848" s="318">
        <v>949900</v>
      </c>
      <c r="F4848" s="349" t="s">
        <v>10518</v>
      </c>
      <c r="G4848" s="350" t="s">
        <v>10519</v>
      </c>
    </row>
    <row r="4849" spans="3:7" ht="14.5" x14ac:dyDescent="0.3">
      <c r="C4849" s="344" t="s">
        <v>5658</v>
      </c>
      <c r="D4849" s="318" t="s">
        <v>747</v>
      </c>
      <c r="E4849" s="318">
        <v>949900</v>
      </c>
      <c r="F4849" s="349" t="s">
        <v>10520</v>
      </c>
      <c r="G4849" s="350" t="s">
        <v>10521</v>
      </c>
    </row>
    <row r="4850" spans="3:7" ht="14.5" x14ac:dyDescent="0.3">
      <c r="C4850" s="322" t="s">
        <v>5654</v>
      </c>
      <c r="D4850" s="323" t="s">
        <v>747</v>
      </c>
      <c r="E4850" s="323"/>
      <c r="F4850" s="323"/>
      <c r="G4850" s="324" t="s">
        <v>10522</v>
      </c>
    </row>
    <row r="4851" spans="3:7" ht="14.5" x14ac:dyDescent="0.3">
      <c r="C4851" s="325" t="s">
        <v>5656</v>
      </c>
      <c r="D4851" s="326" t="s">
        <v>747</v>
      </c>
      <c r="E4851" s="327"/>
      <c r="F4851" s="326"/>
      <c r="G4851" s="328" t="s">
        <v>10523</v>
      </c>
    </row>
    <row r="4852" spans="3:7" ht="14.5" x14ac:dyDescent="0.3">
      <c r="C4852" s="329" t="s">
        <v>4334</v>
      </c>
      <c r="D4852" s="330" t="s">
        <v>747</v>
      </c>
      <c r="E4852" s="331"/>
      <c r="F4852" s="330"/>
      <c r="G4852" s="332" t="s">
        <v>5397</v>
      </c>
    </row>
    <row r="4853" spans="3:7" ht="14.5" x14ac:dyDescent="0.3">
      <c r="C4853" s="333" t="s">
        <v>4335</v>
      </c>
      <c r="D4853" s="334" t="s">
        <v>747</v>
      </c>
      <c r="E4853" s="335" t="s">
        <v>10524</v>
      </c>
      <c r="F4853" s="334"/>
      <c r="G4853" s="336" t="s">
        <v>5397</v>
      </c>
    </row>
    <row r="4854" spans="3:7" ht="14.5" x14ac:dyDescent="0.3">
      <c r="C4854" s="344" t="s">
        <v>5658</v>
      </c>
      <c r="D4854" s="318" t="s">
        <v>747</v>
      </c>
      <c r="E4854" s="318">
        <v>951100</v>
      </c>
      <c r="F4854" s="349">
        <v>951100000</v>
      </c>
      <c r="G4854" s="350" t="s">
        <v>5397</v>
      </c>
    </row>
    <row r="4855" spans="3:7" ht="14.5" x14ac:dyDescent="0.3">
      <c r="C4855" s="329" t="s">
        <v>4334</v>
      </c>
      <c r="D4855" s="330" t="s">
        <v>747</v>
      </c>
      <c r="E4855" s="331"/>
      <c r="F4855" s="330"/>
      <c r="G4855" s="332" t="s">
        <v>5398</v>
      </c>
    </row>
    <row r="4856" spans="3:7" ht="14.5" x14ac:dyDescent="0.3">
      <c r="C4856" s="333" t="s">
        <v>4335</v>
      </c>
      <c r="D4856" s="334" t="s">
        <v>747</v>
      </c>
      <c r="E4856" s="335" t="s">
        <v>10525</v>
      </c>
      <c r="F4856" s="334"/>
      <c r="G4856" s="336" t="s">
        <v>5398</v>
      </c>
    </row>
    <row r="4857" spans="3:7" ht="14.5" x14ac:dyDescent="0.3">
      <c r="C4857" s="344" t="s">
        <v>5658</v>
      </c>
      <c r="D4857" s="318" t="s">
        <v>747</v>
      </c>
      <c r="E4857" s="318">
        <v>951200</v>
      </c>
      <c r="F4857" s="349">
        <v>951200000</v>
      </c>
      <c r="G4857" s="350" t="s">
        <v>5398</v>
      </c>
    </row>
    <row r="4858" spans="3:7" ht="14.5" x14ac:dyDescent="0.3">
      <c r="C4858" s="325" t="s">
        <v>5656</v>
      </c>
      <c r="D4858" s="326" t="s">
        <v>747</v>
      </c>
      <c r="E4858" s="327"/>
      <c r="F4858" s="326"/>
      <c r="G4858" s="328" t="s">
        <v>10526</v>
      </c>
    </row>
    <row r="4859" spans="3:7" ht="14.5" x14ac:dyDescent="0.3">
      <c r="C4859" s="329" t="s">
        <v>4334</v>
      </c>
      <c r="D4859" s="330" t="s">
        <v>747</v>
      </c>
      <c r="E4859" s="331"/>
      <c r="F4859" s="330"/>
      <c r="G4859" s="332" t="s">
        <v>5399</v>
      </c>
    </row>
    <row r="4860" spans="3:7" ht="14.5" x14ac:dyDescent="0.3">
      <c r="C4860" s="333" t="s">
        <v>4335</v>
      </c>
      <c r="D4860" s="334" t="s">
        <v>747</v>
      </c>
      <c r="E4860" s="335" t="s">
        <v>10527</v>
      </c>
      <c r="F4860" s="334"/>
      <c r="G4860" s="336" t="s">
        <v>5399</v>
      </c>
    </row>
    <row r="4861" spans="3:7" ht="14.5" x14ac:dyDescent="0.3">
      <c r="C4861" s="344" t="s">
        <v>5658</v>
      </c>
      <c r="D4861" s="318" t="s">
        <v>747</v>
      </c>
      <c r="E4861" s="318">
        <v>952100</v>
      </c>
      <c r="F4861" s="349">
        <v>952100000</v>
      </c>
      <c r="G4861" s="350" t="s">
        <v>5399</v>
      </c>
    </row>
    <row r="4862" spans="3:7" ht="14.5" x14ac:dyDescent="0.3">
      <c r="C4862" s="329" t="s">
        <v>4334</v>
      </c>
      <c r="D4862" s="330" t="s">
        <v>747</v>
      </c>
      <c r="E4862" s="331"/>
      <c r="F4862" s="330"/>
      <c r="G4862" s="332" t="s">
        <v>5422</v>
      </c>
    </row>
    <row r="4863" spans="3:7" ht="14.5" x14ac:dyDescent="0.3">
      <c r="C4863" s="333" t="s">
        <v>4335</v>
      </c>
      <c r="D4863" s="334" t="s">
        <v>747</v>
      </c>
      <c r="E4863" s="335" t="s">
        <v>10528</v>
      </c>
      <c r="F4863" s="334"/>
      <c r="G4863" s="336" t="s">
        <v>5422</v>
      </c>
    </row>
    <row r="4864" spans="3:7" ht="14.5" x14ac:dyDescent="0.3">
      <c r="C4864" s="344" t="s">
        <v>5658</v>
      </c>
      <c r="D4864" s="318" t="s">
        <v>747</v>
      </c>
      <c r="E4864" s="318">
        <v>952200</v>
      </c>
      <c r="F4864" s="349">
        <v>952200000</v>
      </c>
      <c r="G4864" s="350" t="s">
        <v>5422</v>
      </c>
    </row>
    <row r="4865" spans="3:7" ht="14.5" x14ac:dyDescent="0.3">
      <c r="C4865" s="329" t="s">
        <v>4334</v>
      </c>
      <c r="D4865" s="330" t="s">
        <v>747</v>
      </c>
      <c r="E4865" s="331"/>
      <c r="F4865" s="330"/>
      <c r="G4865" s="332" t="s">
        <v>5400</v>
      </c>
    </row>
    <row r="4866" spans="3:7" ht="14.5" x14ac:dyDescent="0.3">
      <c r="C4866" s="333" t="s">
        <v>4335</v>
      </c>
      <c r="D4866" s="334" t="s">
        <v>747</v>
      </c>
      <c r="E4866" s="335" t="s">
        <v>10529</v>
      </c>
      <c r="F4866" s="334"/>
      <c r="G4866" s="336" t="s">
        <v>5400</v>
      </c>
    </row>
    <row r="4867" spans="3:7" ht="14.5" x14ac:dyDescent="0.3">
      <c r="C4867" s="344" t="s">
        <v>5658</v>
      </c>
      <c r="D4867" s="318" t="s">
        <v>747</v>
      </c>
      <c r="E4867" s="318">
        <v>952300</v>
      </c>
      <c r="F4867" s="349">
        <v>952300000</v>
      </c>
      <c r="G4867" s="350" t="s">
        <v>5400</v>
      </c>
    </row>
    <row r="4868" spans="3:7" ht="14.5" x14ac:dyDescent="0.3">
      <c r="C4868" s="329" t="s">
        <v>4334</v>
      </c>
      <c r="D4868" s="330" t="s">
        <v>747</v>
      </c>
      <c r="E4868" s="331"/>
      <c r="F4868" s="330"/>
      <c r="G4868" s="332" t="s">
        <v>10530</v>
      </c>
    </row>
    <row r="4869" spans="3:7" ht="14.5" x14ac:dyDescent="0.3">
      <c r="C4869" s="333" t="s">
        <v>4335</v>
      </c>
      <c r="D4869" s="334" t="s">
        <v>747</v>
      </c>
      <c r="E4869" s="335" t="s">
        <v>10531</v>
      </c>
      <c r="F4869" s="334"/>
      <c r="G4869" s="336" t="s">
        <v>10530</v>
      </c>
    </row>
    <row r="4870" spans="3:7" ht="14.5" x14ac:dyDescent="0.3">
      <c r="C4870" s="344" t="s">
        <v>5658</v>
      </c>
      <c r="D4870" s="318" t="s">
        <v>747</v>
      </c>
      <c r="E4870" s="318">
        <v>952400</v>
      </c>
      <c r="F4870" s="349">
        <v>952400000</v>
      </c>
      <c r="G4870" s="350" t="s">
        <v>10530</v>
      </c>
    </row>
    <row r="4871" spans="3:7" ht="14.5" x14ac:dyDescent="0.3">
      <c r="C4871" s="329" t="s">
        <v>4334</v>
      </c>
      <c r="D4871" s="330" t="s">
        <v>747</v>
      </c>
      <c r="E4871" s="331"/>
      <c r="F4871" s="330"/>
      <c r="G4871" s="332" t="s">
        <v>10532</v>
      </c>
    </row>
    <row r="4872" spans="3:7" ht="14.5" x14ac:dyDescent="0.3">
      <c r="C4872" s="333" t="s">
        <v>4335</v>
      </c>
      <c r="D4872" s="334" t="s">
        <v>747</v>
      </c>
      <c r="E4872" s="335" t="s">
        <v>10533</v>
      </c>
      <c r="F4872" s="334"/>
      <c r="G4872" s="336" t="s">
        <v>10532</v>
      </c>
    </row>
    <row r="4873" spans="3:7" ht="14.5" x14ac:dyDescent="0.3">
      <c r="C4873" s="344" t="s">
        <v>5658</v>
      </c>
      <c r="D4873" s="318" t="s">
        <v>747</v>
      </c>
      <c r="E4873" s="318">
        <v>952900</v>
      </c>
      <c r="F4873" s="349" t="s">
        <v>5401</v>
      </c>
      <c r="G4873" s="350" t="s">
        <v>5402</v>
      </c>
    </row>
    <row r="4874" spans="3:7" ht="14.5" x14ac:dyDescent="0.3">
      <c r="C4874" s="344" t="s">
        <v>5658</v>
      </c>
      <c r="D4874" s="318" t="s">
        <v>747</v>
      </c>
      <c r="E4874" s="318">
        <v>952900</v>
      </c>
      <c r="F4874" s="349" t="s">
        <v>10534</v>
      </c>
      <c r="G4874" s="350" t="s">
        <v>10535</v>
      </c>
    </row>
    <row r="4875" spans="3:7" ht="14.5" x14ac:dyDescent="0.3">
      <c r="C4875" s="344" t="s">
        <v>5658</v>
      </c>
      <c r="D4875" s="318" t="s">
        <v>747</v>
      </c>
      <c r="E4875" s="318">
        <v>952900</v>
      </c>
      <c r="F4875" s="349" t="s">
        <v>10536</v>
      </c>
      <c r="G4875" s="350" t="s">
        <v>10537</v>
      </c>
    </row>
    <row r="4876" spans="3:7" ht="14.5" x14ac:dyDescent="0.3">
      <c r="C4876" s="344" t="s">
        <v>5658</v>
      </c>
      <c r="D4876" s="318" t="s">
        <v>747</v>
      </c>
      <c r="E4876" s="318">
        <v>952900</v>
      </c>
      <c r="F4876" s="349" t="s">
        <v>5403</v>
      </c>
      <c r="G4876" s="350" t="s">
        <v>5404</v>
      </c>
    </row>
    <row r="4877" spans="3:7" ht="14.5" x14ac:dyDescent="0.3">
      <c r="C4877" s="344" t="s">
        <v>5658</v>
      </c>
      <c r="D4877" s="318" t="s">
        <v>747</v>
      </c>
      <c r="E4877" s="318">
        <v>952900</v>
      </c>
      <c r="F4877" s="349" t="s">
        <v>5405</v>
      </c>
      <c r="G4877" s="350" t="s">
        <v>5406</v>
      </c>
    </row>
    <row r="4878" spans="3:7" ht="14.5" x14ac:dyDescent="0.3">
      <c r="C4878" s="344" t="s">
        <v>5658</v>
      </c>
      <c r="D4878" s="318" t="s">
        <v>747</v>
      </c>
      <c r="E4878" s="318">
        <v>952900</v>
      </c>
      <c r="F4878" s="349" t="s">
        <v>5407</v>
      </c>
      <c r="G4878" s="350" t="s">
        <v>5408</v>
      </c>
    </row>
    <row r="4879" spans="3:7" ht="14.5" x14ac:dyDescent="0.3">
      <c r="C4879" s="344" t="s">
        <v>5658</v>
      </c>
      <c r="D4879" s="318" t="s">
        <v>747</v>
      </c>
      <c r="E4879" s="318">
        <v>952900</v>
      </c>
      <c r="F4879" s="349" t="s">
        <v>5409</v>
      </c>
      <c r="G4879" s="350" t="s">
        <v>5410</v>
      </c>
    </row>
    <row r="4880" spans="3:7" ht="14.5" x14ac:dyDescent="0.3">
      <c r="C4880" s="344" t="s">
        <v>5658</v>
      </c>
      <c r="D4880" s="318" t="s">
        <v>747</v>
      </c>
      <c r="E4880" s="318">
        <v>952900</v>
      </c>
      <c r="F4880" s="349" t="s">
        <v>5411</v>
      </c>
      <c r="G4880" s="350" t="s">
        <v>5412</v>
      </c>
    </row>
    <row r="4881" spans="3:7" ht="14.5" x14ac:dyDescent="0.3">
      <c r="C4881" s="344" t="s">
        <v>5658</v>
      </c>
      <c r="D4881" s="318" t="s">
        <v>747</v>
      </c>
      <c r="E4881" s="318">
        <v>952900</v>
      </c>
      <c r="F4881" s="349" t="s">
        <v>5413</v>
      </c>
      <c r="G4881" s="350" t="s">
        <v>10538</v>
      </c>
    </row>
    <row r="4882" spans="3:7" ht="14.5" x14ac:dyDescent="0.3">
      <c r="C4882" s="344" t="s">
        <v>5658</v>
      </c>
      <c r="D4882" s="318" t="s">
        <v>747</v>
      </c>
      <c r="E4882" s="318">
        <v>952900</v>
      </c>
      <c r="F4882" s="349">
        <v>952900090</v>
      </c>
      <c r="G4882" s="350" t="s">
        <v>10539</v>
      </c>
    </row>
    <row r="4883" spans="3:7" ht="14.5" x14ac:dyDescent="0.3">
      <c r="C4883" s="322" t="s">
        <v>5654</v>
      </c>
      <c r="D4883" s="323" t="s">
        <v>747</v>
      </c>
      <c r="E4883" s="323"/>
      <c r="F4883" s="323"/>
      <c r="G4883" s="324" t="s">
        <v>10540</v>
      </c>
    </row>
    <row r="4884" spans="3:7" ht="14.5" x14ac:dyDescent="0.3">
      <c r="C4884" s="325" t="s">
        <v>5656</v>
      </c>
      <c r="D4884" s="326" t="s">
        <v>747</v>
      </c>
      <c r="E4884" s="327"/>
      <c r="F4884" s="326"/>
      <c r="G4884" s="328" t="s">
        <v>10540</v>
      </c>
    </row>
    <row r="4885" spans="3:7" ht="14.5" x14ac:dyDescent="0.3">
      <c r="C4885" s="329" t="s">
        <v>4334</v>
      </c>
      <c r="D4885" s="330" t="s">
        <v>747</v>
      </c>
      <c r="E4885" s="331"/>
      <c r="F4885" s="330"/>
      <c r="G4885" s="332" t="s">
        <v>10541</v>
      </c>
    </row>
    <row r="4886" spans="3:7" ht="14.5" x14ac:dyDescent="0.3">
      <c r="C4886" s="333" t="s">
        <v>4335</v>
      </c>
      <c r="D4886" s="334" t="s">
        <v>747</v>
      </c>
      <c r="E4886" s="335" t="s">
        <v>10542</v>
      </c>
      <c r="F4886" s="334"/>
      <c r="G4886" s="336" t="s">
        <v>10541</v>
      </c>
    </row>
    <row r="4887" spans="3:7" ht="14.5" x14ac:dyDescent="0.3">
      <c r="C4887" s="344" t="s">
        <v>5658</v>
      </c>
      <c r="D4887" s="318" t="s">
        <v>747</v>
      </c>
      <c r="E4887" s="318">
        <v>960100</v>
      </c>
      <c r="F4887" s="349">
        <v>960100000</v>
      </c>
      <c r="G4887" s="350" t="s">
        <v>10543</v>
      </c>
    </row>
    <row r="4888" spans="3:7" ht="14.5" x14ac:dyDescent="0.3">
      <c r="C4888" s="329" t="s">
        <v>4334</v>
      </c>
      <c r="D4888" s="330" t="s">
        <v>747</v>
      </c>
      <c r="E4888" s="331"/>
      <c r="F4888" s="330"/>
      <c r="G4888" s="332" t="s">
        <v>5513</v>
      </c>
    </row>
    <row r="4889" spans="3:7" ht="14.5" x14ac:dyDescent="0.3">
      <c r="C4889" s="333" t="s">
        <v>4335</v>
      </c>
      <c r="D4889" s="334" t="s">
        <v>747</v>
      </c>
      <c r="E4889" s="335" t="s">
        <v>10544</v>
      </c>
      <c r="F4889" s="334"/>
      <c r="G4889" s="336" t="s">
        <v>5513</v>
      </c>
    </row>
    <row r="4890" spans="3:7" ht="14.5" x14ac:dyDescent="0.3">
      <c r="C4890" s="344" t="s">
        <v>5658</v>
      </c>
      <c r="D4890" s="318" t="s">
        <v>747</v>
      </c>
      <c r="E4890" s="318">
        <v>960200</v>
      </c>
      <c r="F4890" s="349">
        <v>960200000</v>
      </c>
      <c r="G4890" s="350" t="s">
        <v>5513</v>
      </c>
    </row>
    <row r="4891" spans="3:7" ht="14.5" x14ac:dyDescent="0.3">
      <c r="C4891" s="329" t="s">
        <v>4334</v>
      </c>
      <c r="D4891" s="330" t="s">
        <v>747</v>
      </c>
      <c r="E4891" s="331"/>
      <c r="F4891" s="330"/>
      <c r="G4891" s="332" t="s">
        <v>10545</v>
      </c>
    </row>
    <row r="4892" spans="3:7" ht="14.5" x14ac:dyDescent="0.3">
      <c r="C4892" s="333" t="s">
        <v>4335</v>
      </c>
      <c r="D4892" s="334" t="s">
        <v>747</v>
      </c>
      <c r="E4892" s="335" t="s">
        <v>10546</v>
      </c>
      <c r="F4892" s="334"/>
      <c r="G4892" s="336" t="s">
        <v>10545</v>
      </c>
    </row>
    <row r="4893" spans="3:7" ht="14.5" x14ac:dyDescent="0.3">
      <c r="C4893" s="344" t="s">
        <v>5658</v>
      </c>
      <c r="D4893" s="318" t="s">
        <v>747</v>
      </c>
      <c r="E4893" s="318">
        <v>960300</v>
      </c>
      <c r="F4893" s="349" t="s">
        <v>10547</v>
      </c>
      <c r="G4893" s="350" t="s">
        <v>10548</v>
      </c>
    </row>
    <row r="4894" spans="3:7" ht="14.5" x14ac:dyDescent="0.3">
      <c r="C4894" s="344" t="s">
        <v>5658</v>
      </c>
      <c r="D4894" s="318" t="s">
        <v>747</v>
      </c>
      <c r="E4894" s="318">
        <v>960300</v>
      </c>
      <c r="F4894" s="349" t="s">
        <v>10549</v>
      </c>
      <c r="G4894" s="350" t="s">
        <v>10550</v>
      </c>
    </row>
    <row r="4895" spans="3:7" ht="14.5" x14ac:dyDescent="0.3">
      <c r="C4895" s="344" t="s">
        <v>5658</v>
      </c>
      <c r="D4895" s="318" t="s">
        <v>747</v>
      </c>
      <c r="E4895" s="318">
        <v>960300</v>
      </c>
      <c r="F4895" s="349" t="s">
        <v>10551</v>
      </c>
      <c r="G4895" s="350" t="s">
        <v>10552</v>
      </c>
    </row>
    <row r="4896" spans="3:7" ht="14.5" x14ac:dyDescent="0.3">
      <c r="C4896" s="344" t="s">
        <v>5658</v>
      </c>
      <c r="D4896" s="318" t="s">
        <v>747</v>
      </c>
      <c r="E4896" s="318">
        <v>960300</v>
      </c>
      <c r="F4896" s="349">
        <v>960300004</v>
      </c>
      <c r="G4896" s="350" t="s">
        <v>10553</v>
      </c>
    </row>
    <row r="4897" spans="3:7" ht="14.5" x14ac:dyDescent="0.3">
      <c r="C4897" s="344" t="s">
        <v>5658</v>
      </c>
      <c r="D4897" s="318" t="s">
        <v>747</v>
      </c>
      <c r="E4897" s="318">
        <v>960300</v>
      </c>
      <c r="F4897" s="349" t="s">
        <v>10554</v>
      </c>
      <c r="G4897" s="350" t="s">
        <v>10555</v>
      </c>
    </row>
    <row r="4898" spans="3:7" ht="14.5" x14ac:dyDescent="0.3">
      <c r="C4898" s="344" t="s">
        <v>5658</v>
      </c>
      <c r="D4898" s="318" t="s">
        <v>747</v>
      </c>
      <c r="E4898" s="318">
        <v>960300</v>
      </c>
      <c r="F4898" s="349" t="s">
        <v>10556</v>
      </c>
      <c r="G4898" s="350" t="s">
        <v>10557</v>
      </c>
    </row>
    <row r="4899" spans="3:7" ht="14.5" x14ac:dyDescent="0.3">
      <c r="C4899" s="333" t="s">
        <v>4335</v>
      </c>
      <c r="D4899" s="334" t="s">
        <v>747</v>
      </c>
      <c r="E4899" s="335" t="s">
        <v>10558</v>
      </c>
      <c r="F4899" s="334"/>
      <c r="G4899" s="336" t="s">
        <v>10545</v>
      </c>
    </row>
    <row r="4900" spans="3:7" ht="14.5" x14ac:dyDescent="0.3">
      <c r="C4900" s="344" t="s">
        <v>5658</v>
      </c>
      <c r="D4900" s="318" t="s">
        <v>747</v>
      </c>
      <c r="E4900" s="318" t="s">
        <v>10558</v>
      </c>
      <c r="F4900" s="349">
        <v>960399000</v>
      </c>
      <c r="G4900" s="350" t="s">
        <v>10545</v>
      </c>
    </row>
    <row r="4901" spans="3:7" ht="14.5" x14ac:dyDescent="0.3">
      <c r="C4901" s="329" t="s">
        <v>4334</v>
      </c>
      <c r="D4901" s="330" t="s">
        <v>747</v>
      </c>
      <c r="E4901" s="331"/>
      <c r="F4901" s="330"/>
      <c r="G4901" s="332" t="s">
        <v>10559</v>
      </c>
    </row>
    <row r="4902" spans="3:7" ht="14.5" x14ac:dyDescent="0.3">
      <c r="C4902" s="333" t="s">
        <v>4335</v>
      </c>
      <c r="D4902" s="334" t="s">
        <v>747</v>
      </c>
      <c r="E4902" s="335" t="s">
        <v>10560</v>
      </c>
      <c r="F4902" s="334"/>
      <c r="G4902" s="336" t="s">
        <v>10559</v>
      </c>
    </row>
    <row r="4903" spans="3:7" ht="14.5" x14ac:dyDescent="0.3">
      <c r="C4903" s="344" t="s">
        <v>5658</v>
      </c>
      <c r="D4903" s="318" t="s">
        <v>747</v>
      </c>
      <c r="E4903" s="318">
        <v>960900</v>
      </c>
      <c r="F4903" s="349" t="s">
        <v>10561</v>
      </c>
      <c r="G4903" s="350" t="s">
        <v>10562</v>
      </c>
    </row>
    <row r="4904" spans="3:7" ht="14.5" x14ac:dyDescent="0.3">
      <c r="C4904" s="344" t="s">
        <v>5658</v>
      </c>
      <c r="D4904" s="318" t="s">
        <v>747</v>
      </c>
      <c r="E4904" s="318">
        <v>960900</v>
      </c>
      <c r="F4904" s="349" t="s">
        <v>10563</v>
      </c>
      <c r="G4904" s="350" t="s">
        <v>10564</v>
      </c>
    </row>
    <row r="4905" spans="3:7" ht="14.5" x14ac:dyDescent="0.3">
      <c r="C4905" s="344" t="s">
        <v>5658</v>
      </c>
      <c r="D4905" s="318" t="s">
        <v>747</v>
      </c>
      <c r="E4905" s="318">
        <v>960900</v>
      </c>
      <c r="F4905" s="349" t="s">
        <v>10565</v>
      </c>
      <c r="G4905" s="350" t="s">
        <v>10566</v>
      </c>
    </row>
    <row r="4906" spans="3:7" ht="14.5" x14ac:dyDescent="0.3">
      <c r="C4906" s="344" t="s">
        <v>5658</v>
      </c>
      <c r="D4906" s="318" t="s">
        <v>747</v>
      </c>
      <c r="E4906" s="318">
        <v>960900</v>
      </c>
      <c r="F4906" s="349" t="s">
        <v>10567</v>
      </c>
      <c r="G4906" s="350" t="s">
        <v>10568</v>
      </c>
    </row>
    <row r="4907" spans="3:7" ht="14.5" x14ac:dyDescent="0.3">
      <c r="C4907" s="344" t="s">
        <v>5658</v>
      </c>
      <c r="D4907" s="318" t="s">
        <v>747</v>
      </c>
      <c r="E4907" s="318">
        <v>960900</v>
      </c>
      <c r="F4907" s="349" t="s">
        <v>10569</v>
      </c>
      <c r="G4907" s="350" t="s">
        <v>10570</v>
      </c>
    </row>
    <row r="4908" spans="3:7" ht="14.5" x14ac:dyDescent="0.3">
      <c r="C4908" s="344" t="s">
        <v>5658</v>
      </c>
      <c r="D4908" s="318" t="s">
        <v>747</v>
      </c>
      <c r="E4908" s="318">
        <v>960900</v>
      </c>
      <c r="F4908" s="349" t="s">
        <v>10571</v>
      </c>
      <c r="G4908" s="350" t="s">
        <v>10572</v>
      </c>
    </row>
    <row r="4909" spans="3:7" ht="14.5" x14ac:dyDescent="0.3">
      <c r="C4909" s="344" t="s">
        <v>5658</v>
      </c>
      <c r="D4909" s="318" t="s">
        <v>747</v>
      </c>
      <c r="E4909" s="318">
        <v>960900</v>
      </c>
      <c r="F4909" s="349" t="s">
        <v>10573</v>
      </c>
      <c r="G4909" s="350" t="s">
        <v>10574</v>
      </c>
    </row>
    <row r="4910" spans="3:7" ht="14.5" x14ac:dyDescent="0.3">
      <c r="C4910" s="344" t="s">
        <v>5658</v>
      </c>
      <c r="D4910" s="318" t="s">
        <v>747</v>
      </c>
      <c r="E4910" s="318">
        <v>960900</v>
      </c>
      <c r="F4910" s="349" t="s">
        <v>10575</v>
      </c>
      <c r="G4910" s="350" t="s">
        <v>10576</v>
      </c>
    </row>
    <row r="4911" spans="3:7" ht="14.5" x14ac:dyDescent="0.3">
      <c r="C4911" s="344" t="s">
        <v>5658</v>
      </c>
      <c r="D4911" s="318" t="s">
        <v>747</v>
      </c>
      <c r="E4911" s="318">
        <v>960900</v>
      </c>
      <c r="F4911" s="349" t="s">
        <v>10577</v>
      </c>
      <c r="G4911" s="350" t="s">
        <v>10578</v>
      </c>
    </row>
    <row r="4912" spans="3:7" ht="14.5" x14ac:dyDescent="0.3">
      <c r="C4912" s="344" t="s">
        <v>5658</v>
      </c>
      <c r="D4912" s="318" t="s">
        <v>747</v>
      </c>
      <c r="E4912" s="318">
        <v>960900</v>
      </c>
      <c r="F4912" s="349" t="s">
        <v>10579</v>
      </c>
      <c r="G4912" s="350" t="s">
        <v>10580</v>
      </c>
    </row>
    <row r="4913" spans="3:7" ht="14.5" x14ac:dyDescent="0.3">
      <c r="C4913" s="344" t="s">
        <v>5658</v>
      </c>
      <c r="D4913" s="318" t="s">
        <v>747</v>
      </c>
      <c r="E4913" s="318">
        <v>960900</v>
      </c>
      <c r="F4913" s="349" t="s">
        <v>10581</v>
      </c>
      <c r="G4913" s="350" t="s">
        <v>10582</v>
      </c>
    </row>
    <row r="4914" spans="3:7" ht="14.5" x14ac:dyDescent="0.3">
      <c r="C4914" s="344" t="s">
        <v>5658</v>
      </c>
      <c r="D4914" s="318" t="s">
        <v>747</v>
      </c>
      <c r="E4914" s="318">
        <v>960900</v>
      </c>
      <c r="F4914" s="349">
        <v>960900090</v>
      </c>
      <c r="G4914" s="350" t="s">
        <v>10583</v>
      </c>
    </row>
    <row r="4915" spans="3:7" ht="14.5" x14ac:dyDescent="0.3">
      <c r="C4915" s="319" t="s">
        <v>5652</v>
      </c>
      <c r="D4915" s="320" t="s">
        <v>10584</v>
      </c>
      <c r="E4915" s="320"/>
      <c r="F4915" s="320"/>
      <c r="G4915" s="321" t="s">
        <v>10585</v>
      </c>
    </row>
    <row r="4916" spans="3:7" ht="14.5" x14ac:dyDescent="0.3">
      <c r="C4916" s="322" t="s">
        <v>5654</v>
      </c>
      <c r="D4916" s="323" t="s">
        <v>10584</v>
      </c>
      <c r="E4916" s="323"/>
      <c r="F4916" s="323"/>
      <c r="G4916" s="324" t="s">
        <v>10586</v>
      </c>
    </row>
    <row r="4917" spans="3:7" ht="14.5" x14ac:dyDescent="0.3">
      <c r="C4917" s="325" t="s">
        <v>5656</v>
      </c>
      <c r="D4917" s="326" t="s">
        <v>10584</v>
      </c>
      <c r="E4917" s="327"/>
      <c r="F4917" s="326"/>
      <c r="G4917" s="328" t="s">
        <v>10586</v>
      </c>
    </row>
    <row r="4918" spans="3:7" ht="14.5" x14ac:dyDescent="0.3">
      <c r="C4918" s="329" t="s">
        <v>4334</v>
      </c>
      <c r="D4918" s="330" t="s">
        <v>10584</v>
      </c>
      <c r="E4918" s="331"/>
      <c r="F4918" s="330"/>
      <c r="G4918" s="332" t="s">
        <v>10586</v>
      </c>
    </row>
    <row r="4919" spans="3:7" ht="14.5" x14ac:dyDescent="0.3">
      <c r="C4919" s="333" t="s">
        <v>4335</v>
      </c>
      <c r="D4919" s="334" t="s">
        <v>10584</v>
      </c>
      <c r="E4919" s="335" t="s">
        <v>10587</v>
      </c>
      <c r="F4919" s="334"/>
      <c r="G4919" s="336" t="s">
        <v>10586</v>
      </c>
    </row>
    <row r="4920" spans="3:7" ht="14.5" x14ac:dyDescent="0.3">
      <c r="C4920" s="344" t="s">
        <v>5658</v>
      </c>
      <c r="D4920" s="318" t="s">
        <v>10584</v>
      </c>
      <c r="E4920" s="318">
        <v>970000</v>
      </c>
      <c r="F4920" s="349" t="s">
        <v>10588</v>
      </c>
      <c r="G4920" s="350" t="s">
        <v>10589</v>
      </c>
    </row>
    <row r="4921" spans="3:7" ht="14.5" x14ac:dyDescent="0.3">
      <c r="C4921" s="344" t="s">
        <v>5658</v>
      </c>
      <c r="D4921" s="318" t="s">
        <v>10584</v>
      </c>
      <c r="E4921" s="318">
        <v>970000</v>
      </c>
      <c r="F4921" s="349" t="s">
        <v>10590</v>
      </c>
      <c r="G4921" s="350" t="s">
        <v>10591</v>
      </c>
    </row>
    <row r="4922" spans="3:7" ht="14.5" x14ac:dyDescent="0.3">
      <c r="C4922" s="344" t="s">
        <v>5658</v>
      </c>
      <c r="D4922" s="318" t="s">
        <v>10584</v>
      </c>
      <c r="E4922" s="318">
        <v>970000</v>
      </c>
      <c r="F4922" s="349" t="s">
        <v>10592</v>
      </c>
      <c r="G4922" s="350" t="s">
        <v>10593</v>
      </c>
    </row>
    <row r="4923" spans="3:7" ht="14.5" x14ac:dyDescent="0.3">
      <c r="C4923" s="344" t="s">
        <v>5658</v>
      </c>
      <c r="D4923" s="318" t="s">
        <v>10584</v>
      </c>
      <c r="E4923" s="318">
        <v>970000</v>
      </c>
      <c r="F4923" s="349" t="s">
        <v>10594</v>
      </c>
      <c r="G4923" s="350" t="s">
        <v>10595</v>
      </c>
    </row>
    <row r="4924" spans="3:7" ht="14.5" x14ac:dyDescent="0.3">
      <c r="C4924" s="344" t="s">
        <v>5658</v>
      </c>
      <c r="D4924" s="318" t="s">
        <v>10584</v>
      </c>
      <c r="E4924" s="318">
        <v>970000</v>
      </c>
      <c r="F4924" s="349" t="s">
        <v>10596</v>
      </c>
      <c r="G4924" s="350" t="s">
        <v>10597</v>
      </c>
    </row>
    <row r="4925" spans="3:7" ht="14.5" x14ac:dyDescent="0.3">
      <c r="C4925" s="344" t="s">
        <v>5658</v>
      </c>
      <c r="D4925" s="318" t="s">
        <v>10584</v>
      </c>
      <c r="E4925" s="318">
        <v>970000</v>
      </c>
      <c r="F4925" s="349" t="s">
        <v>10598</v>
      </c>
      <c r="G4925" s="350" t="s">
        <v>10599</v>
      </c>
    </row>
    <row r="4926" spans="3:7" ht="14.5" x14ac:dyDescent="0.3">
      <c r="C4926" s="344" t="s">
        <v>5658</v>
      </c>
      <c r="D4926" s="318" t="s">
        <v>10584</v>
      </c>
      <c r="E4926" s="318">
        <v>970000</v>
      </c>
      <c r="F4926" s="349" t="s">
        <v>10600</v>
      </c>
      <c r="G4926" s="350" t="s">
        <v>10601</v>
      </c>
    </row>
    <row r="4927" spans="3:7" ht="14.5" x14ac:dyDescent="0.3">
      <c r="C4927" s="344" t="s">
        <v>5658</v>
      </c>
      <c r="D4927" s="318" t="s">
        <v>10584</v>
      </c>
      <c r="E4927" s="318">
        <v>970000</v>
      </c>
      <c r="F4927" s="349" t="s">
        <v>10602</v>
      </c>
      <c r="G4927" s="350" t="s">
        <v>10603</v>
      </c>
    </row>
    <row r="4928" spans="3:7" ht="14.5" x14ac:dyDescent="0.3">
      <c r="C4928" s="344" t="s">
        <v>5658</v>
      </c>
      <c r="D4928" s="318" t="s">
        <v>10584</v>
      </c>
      <c r="E4928" s="318">
        <v>970000</v>
      </c>
      <c r="F4928" s="349" t="s">
        <v>10604</v>
      </c>
      <c r="G4928" s="350" t="s">
        <v>10605</v>
      </c>
    </row>
    <row r="4929" spans="3:7" ht="14.5" x14ac:dyDescent="0.3">
      <c r="C4929" s="344" t="s">
        <v>5658</v>
      </c>
      <c r="D4929" s="318" t="s">
        <v>10584</v>
      </c>
      <c r="E4929" s="318">
        <v>970000</v>
      </c>
      <c r="F4929" s="349" t="s">
        <v>10606</v>
      </c>
      <c r="G4929" s="350" t="s">
        <v>10607</v>
      </c>
    </row>
    <row r="4930" spans="3:7" ht="14.5" x14ac:dyDescent="0.3">
      <c r="C4930" s="344" t="s">
        <v>5658</v>
      </c>
      <c r="D4930" s="318" t="s">
        <v>10584</v>
      </c>
      <c r="E4930" s="318">
        <v>970000</v>
      </c>
      <c r="F4930" s="349">
        <v>970000011</v>
      </c>
      <c r="G4930" s="350" t="s">
        <v>10608</v>
      </c>
    </row>
    <row r="4931" spans="3:7" ht="14.5" x14ac:dyDescent="0.3">
      <c r="C4931" s="333" t="s">
        <v>4335</v>
      </c>
      <c r="D4931" s="334" t="s">
        <v>10584</v>
      </c>
      <c r="E4931" s="335" t="s">
        <v>10609</v>
      </c>
      <c r="F4931" s="334"/>
      <c r="G4931" s="336" t="s">
        <v>10586</v>
      </c>
    </row>
    <row r="4932" spans="3:7" ht="14.5" x14ac:dyDescent="0.3">
      <c r="C4932" s="344" t="s">
        <v>5658</v>
      </c>
      <c r="D4932" s="318" t="s">
        <v>10584</v>
      </c>
      <c r="E4932" s="318" t="s">
        <v>10609</v>
      </c>
      <c r="F4932" s="349">
        <v>970099000</v>
      </c>
      <c r="G4932" s="350" t="s">
        <v>10586</v>
      </c>
    </row>
    <row r="4933" spans="3:7" ht="14.5" x14ac:dyDescent="0.3">
      <c r="C4933" s="322" t="s">
        <v>5654</v>
      </c>
      <c r="D4933" s="323" t="s">
        <v>10584</v>
      </c>
      <c r="E4933" s="323"/>
      <c r="F4933" s="323"/>
      <c r="G4933" s="324" t="s">
        <v>10610</v>
      </c>
    </row>
    <row r="4934" spans="3:7" ht="14.5" x14ac:dyDescent="0.3">
      <c r="C4934" s="325" t="s">
        <v>5656</v>
      </c>
      <c r="D4934" s="326" t="s">
        <v>10584</v>
      </c>
      <c r="E4934" s="327"/>
      <c r="F4934" s="326"/>
      <c r="G4934" s="328" t="s">
        <v>10610</v>
      </c>
    </row>
    <row r="4935" spans="3:7" ht="14.5" x14ac:dyDescent="0.3">
      <c r="C4935" s="329" t="s">
        <v>4334</v>
      </c>
      <c r="D4935" s="330" t="s">
        <v>10584</v>
      </c>
      <c r="E4935" s="331"/>
      <c r="F4935" s="330"/>
      <c r="G4935" s="332" t="s">
        <v>10610</v>
      </c>
    </row>
    <row r="4936" spans="3:7" ht="14.5" x14ac:dyDescent="0.3">
      <c r="C4936" s="333" t="s">
        <v>4335</v>
      </c>
      <c r="D4936" s="334" t="s">
        <v>10584</v>
      </c>
      <c r="E4936" s="335" t="s">
        <v>10611</v>
      </c>
      <c r="F4936" s="334"/>
      <c r="G4936" s="336" t="s">
        <v>10610</v>
      </c>
    </row>
    <row r="4937" spans="3:7" ht="14.5" x14ac:dyDescent="0.3">
      <c r="C4937" s="344" t="s">
        <v>5658</v>
      </c>
      <c r="D4937" s="318" t="s">
        <v>10584</v>
      </c>
      <c r="E4937" s="318">
        <v>981000</v>
      </c>
      <c r="F4937" s="349" t="s">
        <v>10612</v>
      </c>
      <c r="G4937" s="350" t="s">
        <v>10613</v>
      </c>
    </row>
    <row r="4938" spans="3:7" ht="14.5" x14ac:dyDescent="0.3">
      <c r="C4938" s="344" t="s">
        <v>5658</v>
      </c>
      <c r="D4938" s="318" t="s">
        <v>10584</v>
      </c>
      <c r="E4938" s="318">
        <v>981000</v>
      </c>
      <c r="F4938" s="349" t="s">
        <v>10614</v>
      </c>
      <c r="G4938" s="350" t="s">
        <v>10615</v>
      </c>
    </row>
    <row r="4939" spans="3:7" ht="14.5" x14ac:dyDescent="0.3">
      <c r="C4939" s="344" t="s">
        <v>5658</v>
      </c>
      <c r="D4939" s="318" t="s">
        <v>10584</v>
      </c>
      <c r="E4939" s="318">
        <v>981000</v>
      </c>
      <c r="F4939" s="349" t="s">
        <v>10616</v>
      </c>
      <c r="G4939" s="350" t="s">
        <v>10617</v>
      </c>
    </row>
    <row r="4940" spans="3:7" ht="14.5" x14ac:dyDescent="0.3">
      <c r="C4940" s="344" t="s">
        <v>5658</v>
      </c>
      <c r="D4940" s="318" t="s">
        <v>10584</v>
      </c>
      <c r="E4940" s="318">
        <v>981000</v>
      </c>
      <c r="F4940" s="349" t="s">
        <v>10618</v>
      </c>
      <c r="G4940" s="350" t="s">
        <v>10619</v>
      </c>
    </row>
    <row r="4941" spans="3:7" ht="14.5" x14ac:dyDescent="0.3">
      <c r="C4941" s="333" t="s">
        <v>4335</v>
      </c>
      <c r="D4941" s="334" t="s">
        <v>10584</v>
      </c>
      <c r="E4941" s="335" t="s">
        <v>10620</v>
      </c>
      <c r="F4941" s="334"/>
      <c r="G4941" s="336" t="s">
        <v>10610</v>
      </c>
    </row>
    <row r="4942" spans="3:7" ht="14.5" x14ac:dyDescent="0.3">
      <c r="C4942" s="344" t="s">
        <v>5658</v>
      </c>
      <c r="D4942" s="318" t="s">
        <v>10584</v>
      </c>
      <c r="E4942" s="318" t="s">
        <v>10620</v>
      </c>
      <c r="F4942" s="349">
        <v>981099000</v>
      </c>
      <c r="G4942" s="350" t="s">
        <v>10610</v>
      </c>
    </row>
    <row r="4943" spans="3:7" ht="14.5" x14ac:dyDescent="0.3">
      <c r="C4943" s="340" t="s">
        <v>5656</v>
      </c>
      <c r="D4943" s="341" t="s">
        <v>10584</v>
      </c>
      <c r="E4943" s="342"/>
      <c r="F4943" s="341"/>
      <c r="G4943" s="340" t="s">
        <v>10621</v>
      </c>
    </row>
    <row r="4944" spans="3:7" ht="14.5" x14ac:dyDescent="0.3">
      <c r="C4944" s="329" t="s">
        <v>4334</v>
      </c>
      <c r="D4944" s="330" t="s">
        <v>10584</v>
      </c>
      <c r="E4944" s="331"/>
      <c r="F4944" s="330"/>
      <c r="G4944" s="332" t="s">
        <v>10621</v>
      </c>
    </row>
    <row r="4945" spans="3:7" ht="14.5" x14ac:dyDescent="0.3">
      <c r="C4945" s="333" t="s">
        <v>4335</v>
      </c>
      <c r="D4945" s="334" t="s">
        <v>10584</v>
      </c>
      <c r="E4945" s="335" t="s">
        <v>10622</v>
      </c>
      <c r="F4945" s="334"/>
      <c r="G4945" s="336" t="s">
        <v>10621</v>
      </c>
    </row>
    <row r="4946" spans="3:7" ht="14.5" x14ac:dyDescent="0.3">
      <c r="C4946" s="344" t="s">
        <v>5658</v>
      </c>
      <c r="D4946" s="318" t="s">
        <v>10584</v>
      </c>
      <c r="E4946" s="318">
        <v>982000</v>
      </c>
      <c r="F4946" s="349" t="s">
        <v>10623</v>
      </c>
      <c r="G4946" s="350" t="s">
        <v>10624</v>
      </c>
    </row>
    <row r="4947" spans="3:7" ht="14.5" x14ac:dyDescent="0.3">
      <c r="C4947" s="344" t="s">
        <v>5658</v>
      </c>
      <c r="D4947" s="318" t="s">
        <v>10584</v>
      </c>
      <c r="E4947" s="318">
        <v>982000</v>
      </c>
      <c r="F4947" s="349" t="s">
        <v>10625</v>
      </c>
      <c r="G4947" s="350" t="s">
        <v>10626</v>
      </c>
    </row>
    <row r="4948" spans="3:7" ht="14.5" x14ac:dyDescent="0.3">
      <c r="C4948" s="344" t="s">
        <v>5658</v>
      </c>
      <c r="D4948" s="318" t="s">
        <v>10584</v>
      </c>
      <c r="E4948" s="318">
        <v>982000</v>
      </c>
      <c r="F4948" s="349" t="s">
        <v>10627</v>
      </c>
      <c r="G4948" s="350" t="s">
        <v>10628</v>
      </c>
    </row>
    <row r="4949" spans="3:7" ht="14.5" x14ac:dyDescent="0.3">
      <c r="C4949" s="344" t="s">
        <v>5658</v>
      </c>
      <c r="D4949" s="318" t="s">
        <v>10584</v>
      </c>
      <c r="E4949" s="318">
        <v>982000</v>
      </c>
      <c r="F4949" s="349" t="s">
        <v>10629</v>
      </c>
      <c r="G4949" s="350" t="s">
        <v>10630</v>
      </c>
    </row>
    <row r="4950" spans="3:7" ht="14.5" x14ac:dyDescent="0.3">
      <c r="C4950" s="344" t="s">
        <v>5658</v>
      </c>
      <c r="D4950" s="318" t="s">
        <v>10584</v>
      </c>
      <c r="E4950" s="318">
        <v>982000</v>
      </c>
      <c r="F4950" s="349" t="s">
        <v>10631</v>
      </c>
      <c r="G4950" s="350" t="s">
        <v>10632</v>
      </c>
    </row>
    <row r="4951" spans="3:7" ht="14.5" x14ac:dyDescent="0.3">
      <c r="C4951" s="333" t="s">
        <v>4335</v>
      </c>
      <c r="D4951" s="334" t="s">
        <v>10584</v>
      </c>
      <c r="E4951" s="335" t="s">
        <v>10633</v>
      </c>
      <c r="F4951" s="334"/>
      <c r="G4951" s="336" t="s">
        <v>10621</v>
      </c>
    </row>
    <row r="4952" spans="3:7" ht="14.5" x14ac:dyDescent="0.3">
      <c r="C4952" s="344" t="s">
        <v>5658</v>
      </c>
      <c r="D4952" s="318" t="s">
        <v>10584</v>
      </c>
      <c r="E4952" s="318" t="s">
        <v>10633</v>
      </c>
      <c r="F4952" s="349">
        <v>982099000</v>
      </c>
      <c r="G4952" s="350" t="s">
        <v>10621</v>
      </c>
    </row>
    <row r="4953" spans="3:7" ht="14.5" x14ac:dyDescent="0.3">
      <c r="C4953" s="319" t="s">
        <v>5652</v>
      </c>
      <c r="D4953" s="320" t="s">
        <v>5634</v>
      </c>
      <c r="E4953" s="320"/>
      <c r="F4953" s="320"/>
      <c r="G4953" s="321" t="s">
        <v>5643</v>
      </c>
    </row>
    <row r="4954" spans="3:7" ht="14.5" x14ac:dyDescent="0.3">
      <c r="C4954" s="322" t="s">
        <v>5654</v>
      </c>
      <c r="D4954" s="323" t="s">
        <v>5634</v>
      </c>
      <c r="E4954" s="323"/>
      <c r="F4954" s="323"/>
      <c r="G4954" s="324" t="s">
        <v>5643</v>
      </c>
    </row>
    <row r="4955" spans="3:7" ht="14.5" x14ac:dyDescent="0.3">
      <c r="C4955" s="325" t="s">
        <v>5656</v>
      </c>
      <c r="D4955" s="326" t="s">
        <v>5634</v>
      </c>
      <c r="E4955" s="327"/>
      <c r="F4955" s="326"/>
      <c r="G4955" s="328" t="s">
        <v>5643</v>
      </c>
    </row>
    <row r="4956" spans="3:7" ht="14.5" x14ac:dyDescent="0.3">
      <c r="C4956" s="329" t="s">
        <v>4334</v>
      </c>
      <c r="D4956" s="330" t="s">
        <v>5634</v>
      </c>
      <c r="E4956" s="331"/>
      <c r="F4956" s="330"/>
      <c r="G4956" s="332" t="s">
        <v>5643</v>
      </c>
    </row>
    <row r="4957" spans="3:7" ht="14.5" x14ac:dyDescent="0.3">
      <c r="C4957" s="333" t="s">
        <v>4335</v>
      </c>
      <c r="D4957" s="334" t="s">
        <v>5634</v>
      </c>
      <c r="E4957" s="335" t="s">
        <v>10634</v>
      </c>
      <c r="F4957" s="334"/>
      <c r="G4957" s="336" t="s">
        <v>5643</v>
      </c>
    </row>
    <row r="4958" spans="3:7" ht="14.5" x14ac:dyDescent="0.3">
      <c r="C4958" s="344" t="s">
        <v>5658</v>
      </c>
      <c r="D4958" s="318" t="s">
        <v>5634</v>
      </c>
      <c r="E4958" s="318">
        <v>990000</v>
      </c>
      <c r="F4958" s="349" t="s">
        <v>10635</v>
      </c>
      <c r="G4958" s="350" t="s">
        <v>10636</v>
      </c>
    </row>
    <row r="4959" spans="3:7" ht="14.5" x14ac:dyDescent="0.3">
      <c r="C4959" s="344" t="s">
        <v>5658</v>
      </c>
      <c r="D4959" s="318" t="s">
        <v>5634</v>
      </c>
      <c r="E4959" s="318">
        <v>990000</v>
      </c>
      <c r="F4959" s="349" t="s">
        <v>10637</v>
      </c>
      <c r="G4959" s="350" t="s">
        <v>10638</v>
      </c>
    </row>
    <row r="4960" spans="3:7" ht="14.5" x14ac:dyDescent="0.3">
      <c r="C4960" s="344" t="s">
        <v>5658</v>
      </c>
      <c r="D4960" s="318" t="s">
        <v>5634</v>
      </c>
      <c r="E4960" s="318">
        <v>990000</v>
      </c>
      <c r="F4960" s="349" t="s">
        <v>10639</v>
      </c>
      <c r="G4960" s="350" t="s">
        <v>10640</v>
      </c>
    </row>
    <row r="4961" spans="3:7" ht="14.5" x14ac:dyDescent="0.3">
      <c r="C4961" s="344" t="s">
        <v>5658</v>
      </c>
      <c r="D4961" s="318" t="s">
        <v>5634</v>
      </c>
      <c r="E4961" s="318">
        <v>990000</v>
      </c>
      <c r="F4961" s="349" t="s">
        <v>5637</v>
      </c>
      <c r="G4961" s="350" t="s">
        <v>5638</v>
      </c>
    </row>
    <row r="4962" spans="3:7" ht="14.5" x14ac:dyDescent="0.3">
      <c r="C4962" s="344" t="s">
        <v>5658</v>
      </c>
      <c r="D4962" s="318" t="s">
        <v>5634</v>
      </c>
      <c r="E4962" s="318">
        <v>990000</v>
      </c>
      <c r="F4962" s="349" t="s">
        <v>5639</v>
      </c>
      <c r="G4962" s="350" t="s">
        <v>5640</v>
      </c>
    </row>
    <row r="4963" spans="3:7" ht="14.5" x14ac:dyDescent="0.3">
      <c r="C4963" s="344" t="s">
        <v>5658</v>
      </c>
      <c r="D4963" s="318" t="s">
        <v>5634</v>
      </c>
      <c r="E4963" s="318">
        <v>990000</v>
      </c>
      <c r="F4963" s="349" t="s">
        <v>5641</v>
      </c>
      <c r="G4963" s="350" t="s">
        <v>5642</v>
      </c>
    </row>
    <row r="4964" spans="3:7" ht="14.5" x14ac:dyDescent="0.3">
      <c r="C4964" s="344" t="s">
        <v>5658</v>
      </c>
      <c r="D4964" s="318" t="s">
        <v>5634</v>
      </c>
      <c r="E4964" s="318">
        <v>990000</v>
      </c>
      <c r="F4964" s="349" t="s">
        <v>5635</v>
      </c>
      <c r="G4964" s="350" t="s">
        <v>5636</v>
      </c>
    </row>
    <row r="4965" spans="3:7" ht="14.5" x14ac:dyDescent="0.3">
      <c r="C4965" s="344" t="s">
        <v>5658</v>
      </c>
      <c r="D4965" s="318" t="s">
        <v>5634</v>
      </c>
      <c r="E4965" s="318">
        <v>990000</v>
      </c>
      <c r="F4965" s="349">
        <v>990000090</v>
      </c>
      <c r="G4965" s="350" t="s">
        <v>10641</v>
      </c>
    </row>
    <row r="4966" spans="3:7" ht="14.5" x14ac:dyDescent="0.3">
      <c r="C4966" s="333" t="s">
        <v>4335</v>
      </c>
      <c r="D4966" s="334" t="s">
        <v>5634</v>
      </c>
      <c r="E4966" s="335" t="s">
        <v>10642</v>
      </c>
      <c r="F4966" s="334"/>
      <c r="G4966" s="336" t="s">
        <v>5643</v>
      </c>
    </row>
    <row r="4967" spans="3:7" ht="14.5" x14ac:dyDescent="0.3">
      <c r="C4967" s="344" t="s">
        <v>5658</v>
      </c>
      <c r="D4967" s="318" t="s">
        <v>5634</v>
      </c>
      <c r="E4967" s="318" t="s">
        <v>10642</v>
      </c>
      <c r="F4967" s="349">
        <v>990099000</v>
      </c>
      <c r="G4967" s="350" t="s">
        <v>5643</v>
      </c>
    </row>
    <row r="4968" spans="3:7" ht="14.5" x14ac:dyDescent="0.3">
      <c r="C4968" s="319" t="s">
        <v>5652</v>
      </c>
      <c r="D4968" s="320" t="s">
        <v>826</v>
      </c>
      <c r="E4968" s="320"/>
      <c r="F4968" s="320"/>
      <c r="G4968" s="321" t="s">
        <v>10643</v>
      </c>
    </row>
    <row r="4969" spans="3:7" ht="14.5" x14ac:dyDescent="0.3">
      <c r="C4969" s="322" t="s">
        <v>5654</v>
      </c>
      <c r="D4969" s="323" t="s">
        <v>826</v>
      </c>
      <c r="E4969" s="339"/>
      <c r="F4969" s="323"/>
      <c r="G4969" s="324" t="s">
        <v>10643</v>
      </c>
    </row>
    <row r="4970" spans="3:7" ht="14.5" x14ac:dyDescent="0.3">
      <c r="C4970" s="325" t="s">
        <v>5656</v>
      </c>
      <c r="D4970" s="326" t="s">
        <v>826</v>
      </c>
      <c r="E4970" s="327"/>
      <c r="F4970" s="326"/>
      <c r="G4970" s="328" t="s">
        <v>10643</v>
      </c>
    </row>
    <row r="4971" spans="3:7" ht="14.5" x14ac:dyDescent="0.3">
      <c r="C4971" s="329" t="s">
        <v>4334</v>
      </c>
      <c r="D4971" s="330" t="s">
        <v>826</v>
      </c>
      <c r="E4971" s="331"/>
      <c r="F4971" s="330"/>
      <c r="G4971" s="332" t="s">
        <v>10644</v>
      </c>
    </row>
    <row r="4972" spans="3:7" ht="14.5" x14ac:dyDescent="0.3">
      <c r="C4972" s="333" t="s">
        <v>4335</v>
      </c>
      <c r="D4972" s="334" t="s">
        <v>826</v>
      </c>
      <c r="E4972" s="335" t="s">
        <v>10645</v>
      </c>
      <c r="F4972" s="334"/>
      <c r="G4972" s="336" t="s">
        <v>10644</v>
      </c>
    </row>
    <row r="4973" spans="3:7" ht="14.5" x14ac:dyDescent="0.3">
      <c r="C4973" s="344" t="s">
        <v>5658</v>
      </c>
      <c r="D4973" s="318" t="s">
        <v>826</v>
      </c>
      <c r="E4973" s="318" t="s">
        <v>10645</v>
      </c>
      <c r="F4973" s="353" t="s">
        <v>10646</v>
      </c>
      <c r="G4973" s="350" t="s">
        <v>10644</v>
      </c>
    </row>
    <row r="4974" spans="3:7" ht="14.5" x14ac:dyDescent="0.3">
      <c r="C4974" s="329" t="s">
        <v>4334</v>
      </c>
      <c r="D4974" s="330" t="s">
        <v>826</v>
      </c>
      <c r="E4974" s="331"/>
      <c r="F4974" s="330"/>
      <c r="G4974" s="332" t="s">
        <v>10647</v>
      </c>
    </row>
    <row r="4975" spans="3:7" ht="14.5" x14ac:dyDescent="0.3">
      <c r="C4975" s="333" t="s">
        <v>4335</v>
      </c>
      <c r="D4975" s="334" t="s">
        <v>826</v>
      </c>
      <c r="E4975" s="335" t="s">
        <v>10648</v>
      </c>
      <c r="F4975" s="334"/>
      <c r="G4975" s="336" t="s">
        <v>10647</v>
      </c>
    </row>
    <row r="4976" spans="3:7" ht="14.5" x14ac:dyDescent="0.3">
      <c r="C4976" s="344" t="s">
        <v>5658</v>
      </c>
      <c r="D4976" s="318" t="s">
        <v>826</v>
      </c>
      <c r="E4976" s="318" t="s">
        <v>10648</v>
      </c>
      <c r="F4976" s="353" t="s">
        <v>10649</v>
      </c>
      <c r="G4976" s="350" t="s">
        <v>10647</v>
      </c>
    </row>
    <row r="4977" spans="3:7" ht="14.5" x14ac:dyDescent="0.3">
      <c r="C4977" s="329" t="s">
        <v>4334</v>
      </c>
      <c r="D4977" s="330" t="s">
        <v>826</v>
      </c>
      <c r="E4977" s="331"/>
      <c r="F4977" s="330"/>
      <c r="G4977" s="332" t="s">
        <v>10650</v>
      </c>
    </row>
    <row r="4978" spans="3:7" ht="14.5" x14ac:dyDescent="0.3">
      <c r="C4978" s="333" t="s">
        <v>4335</v>
      </c>
      <c r="D4978" s="334" t="s">
        <v>826</v>
      </c>
      <c r="E4978" s="335" t="s">
        <v>10651</v>
      </c>
      <c r="F4978" s="334"/>
      <c r="G4978" s="336" t="s">
        <v>10650</v>
      </c>
    </row>
    <row r="4979" spans="3:7" ht="14.5" x14ac:dyDescent="0.3">
      <c r="C4979" s="344" t="s">
        <v>5658</v>
      </c>
      <c r="D4979" s="318" t="s">
        <v>826</v>
      </c>
      <c r="E4979" s="318" t="s">
        <v>10651</v>
      </c>
      <c r="F4979" s="349" t="s">
        <v>10652</v>
      </c>
      <c r="G4979" s="350" t="s">
        <v>10650</v>
      </c>
    </row>
    <row r="4980" spans="3:7" ht="14.5" x14ac:dyDescent="0.3">
      <c r="C4980" s="329" t="s">
        <v>4334</v>
      </c>
      <c r="D4980" s="330" t="s">
        <v>826</v>
      </c>
      <c r="E4980" s="331"/>
      <c r="F4980" s="330"/>
      <c r="G4980" s="332" t="s">
        <v>10653</v>
      </c>
    </row>
    <row r="4981" spans="3:7" ht="14.5" x14ac:dyDescent="0.3">
      <c r="C4981" s="333" t="s">
        <v>4335</v>
      </c>
      <c r="D4981" s="334" t="s">
        <v>826</v>
      </c>
      <c r="E4981" s="335" t="s">
        <v>10654</v>
      </c>
      <c r="F4981" s="335"/>
      <c r="G4981" s="336" t="s">
        <v>10655</v>
      </c>
    </row>
    <row r="4982" spans="3:7" ht="14.5" x14ac:dyDescent="0.3">
      <c r="C4982" s="344" t="s">
        <v>5658</v>
      </c>
      <c r="D4982" s="318" t="s">
        <v>826</v>
      </c>
      <c r="E4982" s="354" t="s">
        <v>10654</v>
      </c>
      <c r="F4982" s="349" t="s">
        <v>10656</v>
      </c>
      <c r="G4982" s="350" t="s">
        <v>10657</v>
      </c>
    </row>
    <row r="4983" spans="3:7" ht="14.5" x14ac:dyDescent="0.3">
      <c r="C4983" s="319" t="s">
        <v>5652</v>
      </c>
      <c r="D4983" s="320">
        <v>1</v>
      </c>
      <c r="E4983" s="320"/>
      <c r="F4983" s="320"/>
      <c r="G4983" s="321" t="s">
        <v>10658</v>
      </c>
    </row>
    <row r="4984" spans="3:7" ht="14.5" x14ac:dyDescent="0.3">
      <c r="C4984" s="322" t="s">
        <v>5654</v>
      </c>
      <c r="D4984" s="323">
        <v>1</v>
      </c>
      <c r="E4984" s="339"/>
      <c r="F4984" s="323"/>
      <c r="G4984" s="324" t="s">
        <v>10658</v>
      </c>
    </row>
    <row r="4985" spans="3:7" ht="14.5" x14ac:dyDescent="0.3">
      <c r="C4985" s="325" t="s">
        <v>5656</v>
      </c>
      <c r="D4985" s="326">
        <v>1</v>
      </c>
      <c r="E4985" s="327"/>
      <c r="F4985" s="326"/>
      <c r="G4985" s="328" t="s">
        <v>10658</v>
      </c>
    </row>
    <row r="4986" spans="3:7" ht="14.5" x14ac:dyDescent="0.3">
      <c r="C4986" s="329" t="s">
        <v>4334</v>
      </c>
      <c r="D4986" s="330">
        <v>1</v>
      </c>
      <c r="E4986" s="331"/>
      <c r="F4986" s="330"/>
      <c r="G4986" s="332" t="s">
        <v>10658</v>
      </c>
    </row>
    <row r="4987" spans="3:7" ht="14.5" x14ac:dyDescent="0.3">
      <c r="C4987" s="333" t="s">
        <v>4335</v>
      </c>
      <c r="D4987" s="334">
        <v>1</v>
      </c>
      <c r="E4987" s="335" t="s">
        <v>10659</v>
      </c>
      <c r="F4987" s="334"/>
      <c r="G4987" s="336" t="s">
        <v>10658</v>
      </c>
    </row>
    <row r="4988" spans="3:7" ht="14.5" x14ac:dyDescent="0.35">
      <c r="C4988" s="317" t="s">
        <v>5658</v>
      </c>
      <c r="D4988" s="318">
        <v>1</v>
      </c>
      <c r="E4988" s="318" t="s">
        <v>10659</v>
      </c>
      <c r="F4988" s="318" t="s">
        <v>5570</v>
      </c>
      <c r="G4988" s="317" t="s">
        <v>5571</v>
      </c>
    </row>
    <row r="4989" spans="3:7" ht="14.5" x14ac:dyDescent="0.35">
      <c r="C4989" s="317" t="s">
        <v>5658</v>
      </c>
      <c r="D4989" s="318">
        <v>1</v>
      </c>
      <c r="E4989" s="318" t="s">
        <v>10659</v>
      </c>
      <c r="F4989" s="318" t="s">
        <v>5572</v>
      </c>
      <c r="G4989" s="317" t="s">
        <v>5573</v>
      </c>
    </row>
    <row r="4990" spans="3:7" ht="14.5" x14ac:dyDescent="0.35">
      <c r="C4990" s="317" t="s">
        <v>5658</v>
      </c>
      <c r="D4990" s="318">
        <v>1</v>
      </c>
      <c r="E4990" s="318" t="s">
        <v>10659</v>
      </c>
      <c r="F4990" s="318" t="s">
        <v>5418</v>
      </c>
      <c r="G4990" s="317" t="s">
        <v>5419</v>
      </c>
    </row>
    <row r="4991" spans="3:7" ht="14.5" x14ac:dyDescent="0.35">
      <c r="C4991" s="317" t="s">
        <v>5658</v>
      </c>
      <c r="D4991" s="318">
        <v>1</v>
      </c>
      <c r="E4991" s="318" t="s">
        <v>10659</v>
      </c>
      <c r="F4991" s="318" t="s">
        <v>5574</v>
      </c>
      <c r="G4991" s="317" t="s">
        <v>10660</v>
      </c>
    </row>
    <row r="4992" spans="3:7" ht="14.5" x14ac:dyDescent="0.35">
      <c r="C4992" s="317" t="s">
        <v>5658</v>
      </c>
      <c r="D4992" s="318">
        <v>1</v>
      </c>
      <c r="E4992" s="318" t="s">
        <v>10659</v>
      </c>
      <c r="F4992" s="318" t="s">
        <v>5576</v>
      </c>
      <c r="G4992" s="317" t="s">
        <v>5577</v>
      </c>
    </row>
    <row r="4993" spans="3:7" ht="14.5" x14ac:dyDescent="0.35">
      <c r="C4993" s="317" t="s">
        <v>5658</v>
      </c>
      <c r="D4993" s="318">
        <v>1</v>
      </c>
      <c r="E4993" s="318" t="s">
        <v>10659</v>
      </c>
      <c r="F4993" s="318" t="s">
        <v>5578</v>
      </c>
      <c r="G4993" s="317" t="s">
        <v>5579</v>
      </c>
    </row>
    <row r="4994" spans="3:7" ht="14.5" x14ac:dyDescent="0.35">
      <c r="C4994" s="317" t="s">
        <v>5658</v>
      </c>
      <c r="D4994" s="318">
        <v>1</v>
      </c>
      <c r="E4994" s="318" t="s">
        <v>10659</v>
      </c>
      <c r="F4994" s="318" t="s">
        <v>5580</v>
      </c>
      <c r="G4994" s="317" t="s">
        <v>5581</v>
      </c>
    </row>
    <row r="4995" spans="3:7" ht="14.5" x14ac:dyDescent="0.35">
      <c r="C4995" s="317" t="s">
        <v>5658</v>
      </c>
      <c r="D4995" s="318">
        <v>1</v>
      </c>
      <c r="E4995" s="318" t="s">
        <v>10659</v>
      </c>
      <c r="F4995" s="318" t="s">
        <v>5582</v>
      </c>
      <c r="G4995" s="317" t="s">
        <v>5583</v>
      </c>
    </row>
    <row r="4996" spans="3:7" ht="14.5" x14ac:dyDescent="0.35">
      <c r="C4996" s="317" t="s">
        <v>5658</v>
      </c>
      <c r="D4996" s="318">
        <v>1</v>
      </c>
      <c r="E4996" s="318" t="s">
        <v>10659</v>
      </c>
      <c r="F4996" s="318" t="s">
        <v>5584</v>
      </c>
      <c r="G4996" s="317" t="s">
        <v>5585</v>
      </c>
    </row>
    <row r="4997" spans="3:7" ht="14.5" x14ac:dyDescent="0.35">
      <c r="C4997" s="317" t="s">
        <v>5658</v>
      </c>
      <c r="D4997" s="318">
        <v>1</v>
      </c>
      <c r="E4997" s="318" t="s">
        <v>10659</v>
      </c>
      <c r="F4997" s="318" t="s">
        <v>5586</v>
      </c>
      <c r="G4997" s="317" t="s">
        <v>768</v>
      </c>
    </row>
  </sheetData>
  <sheetProtection autoFilter="0"/>
  <autoFilter ref="A3:G4997" xr:uid="{6B2D811D-4189-46D4-AF54-81C1EC6D9727}">
    <filterColumn colId="0" showButton="0"/>
  </autoFilter>
  <mergeCells count="2">
    <mergeCell ref="C1:G1"/>
    <mergeCell ref="A3:B3"/>
  </mergeCells>
  <conditionalFormatting sqref="A3 C3:F3">
    <cfRule type="duplicateValues" dxfId="325" priority="737"/>
  </conditionalFormatting>
  <conditionalFormatting sqref="C4">
    <cfRule type="duplicateValues" dxfId="324" priority="132"/>
  </conditionalFormatting>
  <conditionalFormatting sqref="C526">
    <cfRule type="duplicateValues" dxfId="323" priority="131"/>
  </conditionalFormatting>
  <conditionalFormatting sqref="C674">
    <cfRule type="duplicateValues" dxfId="322" priority="130"/>
  </conditionalFormatting>
  <conditionalFormatting sqref="C2606">
    <cfRule type="duplicateValues" dxfId="321" priority="110"/>
  </conditionalFormatting>
  <conditionalFormatting sqref="C2638">
    <cfRule type="duplicateValues" dxfId="320" priority="129"/>
  </conditionalFormatting>
  <conditionalFormatting sqref="C2734">
    <cfRule type="duplicateValues" dxfId="319" priority="128"/>
  </conditionalFormatting>
  <conditionalFormatting sqref="C2920">
    <cfRule type="duplicateValues" dxfId="318" priority="127"/>
  </conditionalFormatting>
  <conditionalFormatting sqref="C3391">
    <cfRule type="duplicateValues" dxfId="317" priority="126"/>
  </conditionalFormatting>
  <conditionalFormatting sqref="C3605">
    <cfRule type="duplicateValues" dxfId="316" priority="125"/>
  </conditionalFormatting>
  <conditionalFormatting sqref="C3696">
    <cfRule type="duplicateValues" dxfId="315" priority="124"/>
  </conditionalFormatting>
  <conditionalFormatting sqref="C3922">
    <cfRule type="duplicateValues" dxfId="314" priority="123"/>
  </conditionalFormatting>
  <conditionalFormatting sqref="C4051">
    <cfRule type="duplicateValues" dxfId="313" priority="122"/>
  </conditionalFormatting>
  <conditionalFormatting sqref="C4076">
    <cfRule type="duplicateValues" dxfId="312" priority="121"/>
  </conditionalFormatting>
  <conditionalFormatting sqref="C4238">
    <cfRule type="duplicateValues" dxfId="311" priority="120"/>
  </conditionalFormatting>
  <conditionalFormatting sqref="C4452">
    <cfRule type="duplicateValues" dxfId="310" priority="119"/>
  </conditionalFormatting>
  <conditionalFormatting sqref="C4515">
    <cfRule type="duplicateValues" dxfId="309" priority="118"/>
  </conditionalFormatting>
  <conditionalFormatting sqref="C4608">
    <cfRule type="duplicateValues" dxfId="308" priority="117"/>
  </conditionalFormatting>
  <conditionalFormatting sqref="C4714">
    <cfRule type="duplicateValues" dxfId="307" priority="116"/>
  </conditionalFormatting>
  <conditionalFormatting sqref="C4816">
    <cfRule type="duplicateValues" dxfId="306" priority="115"/>
  </conditionalFormatting>
  <conditionalFormatting sqref="C4915">
    <cfRule type="duplicateValues" dxfId="305" priority="114"/>
  </conditionalFormatting>
  <conditionalFormatting sqref="C4953">
    <cfRule type="duplicateValues" dxfId="304" priority="113"/>
  </conditionalFormatting>
  <conditionalFormatting sqref="C4968">
    <cfRule type="duplicateValues" dxfId="303" priority="112"/>
  </conditionalFormatting>
  <conditionalFormatting sqref="C4983">
    <cfRule type="duplicateValues" dxfId="302" priority="111"/>
  </conditionalFormatting>
  <conditionalFormatting sqref="D4">
    <cfRule type="duplicateValues" dxfId="301" priority="109"/>
  </conditionalFormatting>
  <conditionalFormatting sqref="D526">
    <cfRule type="duplicateValues" dxfId="300" priority="108"/>
  </conditionalFormatting>
  <conditionalFormatting sqref="D674">
    <cfRule type="duplicateValues" dxfId="299" priority="107"/>
  </conditionalFormatting>
  <conditionalFormatting sqref="D2606">
    <cfRule type="duplicateValues" dxfId="298" priority="87"/>
  </conditionalFormatting>
  <conditionalFormatting sqref="D2638">
    <cfRule type="duplicateValues" dxfId="297" priority="106"/>
  </conditionalFormatting>
  <conditionalFormatting sqref="D2734">
    <cfRule type="duplicateValues" dxfId="296" priority="105"/>
  </conditionalFormatting>
  <conditionalFormatting sqref="D2920">
    <cfRule type="duplicateValues" dxfId="295" priority="104"/>
  </conditionalFormatting>
  <conditionalFormatting sqref="D3391">
    <cfRule type="duplicateValues" dxfId="294" priority="103"/>
  </conditionalFormatting>
  <conditionalFormatting sqref="D3605">
    <cfRule type="duplicateValues" dxfId="293" priority="102"/>
  </conditionalFormatting>
  <conditionalFormatting sqref="D3696">
    <cfRule type="duplicateValues" dxfId="292" priority="101"/>
  </conditionalFormatting>
  <conditionalFormatting sqref="D3922">
    <cfRule type="duplicateValues" dxfId="291" priority="100"/>
  </conditionalFormatting>
  <conditionalFormatting sqref="D4051">
    <cfRule type="duplicateValues" dxfId="290" priority="99"/>
  </conditionalFormatting>
  <conditionalFormatting sqref="D4076">
    <cfRule type="duplicateValues" dxfId="289" priority="98"/>
  </conditionalFormatting>
  <conditionalFormatting sqref="D4238">
    <cfRule type="duplicateValues" dxfId="288" priority="97"/>
  </conditionalFormatting>
  <conditionalFormatting sqref="D4452">
    <cfRule type="duplicateValues" dxfId="287" priority="96"/>
  </conditionalFormatting>
  <conditionalFormatting sqref="D4515">
    <cfRule type="duplicateValues" dxfId="286" priority="95"/>
  </conditionalFormatting>
  <conditionalFormatting sqref="D4608">
    <cfRule type="duplicateValues" dxfId="285" priority="94"/>
  </conditionalFormatting>
  <conditionalFormatting sqref="D4714">
    <cfRule type="duplicateValues" dxfId="284" priority="93"/>
  </conditionalFormatting>
  <conditionalFormatting sqref="D4816">
    <cfRule type="duplicateValues" dxfId="283" priority="92"/>
  </conditionalFormatting>
  <conditionalFormatting sqref="D4915">
    <cfRule type="duplicateValues" dxfId="282" priority="91"/>
  </conditionalFormatting>
  <conditionalFormatting sqref="D4953">
    <cfRule type="duplicateValues" dxfId="281" priority="90"/>
  </conditionalFormatting>
  <conditionalFormatting sqref="D4968">
    <cfRule type="duplicateValues" dxfId="280" priority="89"/>
  </conditionalFormatting>
  <conditionalFormatting sqref="D4983">
    <cfRule type="duplicateValues" dxfId="279" priority="88"/>
  </conditionalFormatting>
  <conditionalFormatting sqref="E4">
    <cfRule type="duplicateValues" dxfId="278" priority="86"/>
  </conditionalFormatting>
  <conditionalFormatting sqref="E526">
    <cfRule type="duplicateValues" dxfId="277" priority="85"/>
  </conditionalFormatting>
  <conditionalFormatting sqref="E674">
    <cfRule type="duplicateValues" dxfId="276" priority="84"/>
  </conditionalFormatting>
  <conditionalFormatting sqref="E2606">
    <cfRule type="duplicateValues" dxfId="275" priority="64"/>
  </conditionalFormatting>
  <conditionalFormatting sqref="E2638">
    <cfRule type="duplicateValues" dxfId="274" priority="83"/>
  </conditionalFormatting>
  <conditionalFormatting sqref="E2734">
    <cfRule type="duplicateValues" dxfId="273" priority="82"/>
  </conditionalFormatting>
  <conditionalFormatting sqref="E2920">
    <cfRule type="duplicateValues" dxfId="272" priority="81"/>
  </conditionalFormatting>
  <conditionalFormatting sqref="E3391">
    <cfRule type="duplicateValues" dxfId="271" priority="80"/>
  </conditionalFormatting>
  <conditionalFormatting sqref="E3605">
    <cfRule type="duplicateValues" dxfId="270" priority="79"/>
  </conditionalFormatting>
  <conditionalFormatting sqref="E3696">
    <cfRule type="duplicateValues" dxfId="269" priority="78"/>
  </conditionalFormatting>
  <conditionalFormatting sqref="E3922">
    <cfRule type="duplicateValues" dxfId="268" priority="77"/>
  </conditionalFormatting>
  <conditionalFormatting sqref="E4051">
    <cfRule type="duplicateValues" dxfId="267" priority="76"/>
  </conditionalFormatting>
  <conditionalFormatting sqref="E4076">
    <cfRule type="duplicateValues" dxfId="266" priority="75"/>
  </conditionalFormatting>
  <conditionalFormatting sqref="E4238">
    <cfRule type="duplicateValues" dxfId="265" priority="74"/>
  </conditionalFormatting>
  <conditionalFormatting sqref="E4452">
    <cfRule type="duplicateValues" dxfId="264" priority="73"/>
  </conditionalFormatting>
  <conditionalFormatting sqref="E4515">
    <cfRule type="duplicateValues" dxfId="263" priority="72"/>
  </conditionalFormatting>
  <conditionalFormatting sqref="E4608">
    <cfRule type="duplicateValues" dxfId="262" priority="71"/>
  </conditionalFormatting>
  <conditionalFormatting sqref="E4714">
    <cfRule type="duplicateValues" dxfId="261" priority="70"/>
  </conditionalFormatting>
  <conditionalFormatting sqref="E4816">
    <cfRule type="duplicateValues" dxfId="260" priority="69"/>
  </conditionalFormatting>
  <conditionalFormatting sqref="E4915">
    <cfRule type="duplicateValues" dxfId="259" priority="68"/>
  </conditionalFormatting>
  <conditionalFormatting sqref="E4953">
    <cfRule type="duplicateValues" dxfId="258" priority="67"/>
  </conditionalFormatting>
  <conditionalFormatting sqref="E4968">
    <cfRule type="duplicateValues" dxfId="257" priority="66"/>
  </conditionalFormatting>
  <conditionalFormatting sqref="E4983">
    <cfRule type="duplicateValues" dxfId="256" priority="65"/>
  </conditionalFormatting>
  <conditionalFormatting sqref="F4">
    <cfRule type="duplicateValues" dxfId="255" priority="58"/>
  </conditionalFormatting>
  <conditionalFormatting sqref="F526">
    <cfRule type="duplicateValues" dxfId="254" priority="53"/>
  </conditionalFormatting>
  <conditionalFormatting sqref="F674">
    <cfRule type="duplicateValues" dxfId="253" priority="52"/>
  </conditionalFormatting>
  <conditionalFormatting sqref="F2606">
    <cfRule type="duplicateValues" dxfId="252" priority="24"/>
  </conditionalFormatting>
  <conditionalFormatting sqref="F2638">
    <cfRule type="duplicateValues" dxfId="251" priority="51"/>
  </conditionalFormatting>
  <conditionalFormatting sqref="F2734">
    <cfRule type="duplicateValues" dxfId="250" priority="50"/>
  </conditionalFormatting>
  <conditionalFormatting sqref="F2785:F2787">
    <cfRule type="duplicateValues" dxfId="249" priority="57"/>
  </conditionalFormatting>
  <conditionalFormatting sqref="F2793:F2800">
    <cfRule type="duplicateValues" dxfId="248" priority="56"/>
  </conditionalFormatting>
  <conditionalFormatting sqref="F2802">
    <cfRule type="duplicateValues" dxfId="247" priority="49"/>
  </conditionalFormatting>
  <conditionalFormatting sqref="F2807:F2808">
    <cfRule type="duplicateValues" dxfId="246" priority="55"/>
  </conditionalFormatting>
  <conditionalFormatting sqref="F2810">
    <cfRule type="duplicateValues" dxfId="245" priority="48"/>
  </conditionalFormatting>
  <conditionalFormatting sqref="F2813:F2818">
    <cfRule type="duplicateValues" dxfId="244" priority="59"/>
  </conditionalFormatting>
  <conditionalFormatting sqref="F2820">
    <cfRule type="duplicateValues" dxfId="243" priority="47"/>
  </conditionalFormatting>
  <conditionalFormatting sqref="F2824:F2833">
    <cfRule type="duplicateValues" dxfId="242" priority="63"/>
  </conditionalFormatting>
  <conditionalFormatting sqref="F2835">
    <cfRule type="duplicateValues" dxfId="241" priority="26"/>
  </conditionalFormatting>
  <conditionalFormatting sqref="F2838:F2847">
    <cfRule type="duplicateValues" dxfId="240" priority="54"/>
  </conditionalFormatting>
  <conditionalFormatting sqref="F2849">
    <cfRule type="duplicateValues" dxfId="239" priority="46"/>
  </conditionalFormatting>
  <conditionalFormatting sqref="F2852:F2857">
    <cfRule type="duplicateValues" dxfId="238" priority="62"/>
  </conditionalFormatting>
  <conditionalFormatting sqref="F2859">
    <cfRule type="duplicateValues" dxfId="237" priority="45"/>
  </conditionalFormatting>
  <conditionalFormatting sqref="F2863:F2898">
    <cfRule type="duplicateValues" dxfId="236" priority="61"/>
  </conditionalFormatting>
  <conditionalFormatting sqref="F2900">
    <cfRule type="duplicateValues" dxfId="235" priority="25"/>
  </conditionalFormatting>
  <conditionalFormatting sqref="F2904:F2917">
    <cfRule type="duplicateValues" dxfId="234" priority="60"/>
  </conditionalFormatting>
  <conditionalFormatting sqref="F2919">
    <cfRule type="duplicateValues" dxfId="233" priority="44"/>
  </conditionalFormatting>
  <conditionalFormatting sqref="F2920">
    <cfRule type="duplicateValues" dxfId="232" priority="43"/>
  </conditionalFormatting>
  <conditionalFormatting sqref="F3391">
    <cfRule type="duplicateValues" dxfId="231" priority="42"/>
  </conditionalFormatting>
  <conditionalFormatting sqref="F3605">
    <cfRule type="duplicateValues" dxfId="230" priority="41"/>
  </conditionalFormatting>
  <conditionalFormatting sqref="F3696">
    <cfRule type="duplicateValues" dxfId="229" priority="40"/>
  </conditionalFormatting>
  <conditionalFormatting sqref="F3922">
    <cfRule type="duplicateValues" dxfId="228" priority="39"/>
  </conditionalFormatting>
  <conditionalFormatting sqref="F4051">
    <cfRule type="duplicateValues" dxfId="227" priority="38"/>
  </conditionalFormatting>
  <conditionalFormatting sqref="F4076">
    <cfRule type="duplicateValues" dxfId="226" priority="37"/>
  </conditionalFormatting>
  <conditionalFormatting sqref="F4238">
    <cfRule type="duplicateValues" dxfId="225" priority="36"/>
  </conditionalFormatting>
  <conditionalFormatting sqref="F4452">
    <cfRule type="duplicateValues" dxfId="224" priority="35"/>
  </conditionalFormatting>
  <conditionalFormatting sqref="F4515">
    <cfRule type="duplicateValues" dxfId="223" priority="34"/>
  </conditionalFormatting>
  <conditionalFormatting sqref="F4608">
    <cfRule type="duplicateValues" dxfId="222" priority="33"/>
  </conditionalFormatting>
  <conditionalFormatting sqref="F4714">
    <cfRule type="duplicateValues" dxfId="221" priority="32"/>
  </conditionalFormatting>
  <conditionalFormatting sqref="F4816">
    <cfRule type="duplicateValues" dxfId="220" priority="31"/>
  </conditionalFormatting>
  <conditionalFormatting sqref="F4915">
    <cfRule type="duplicateValues" dxfId="219" priority="30"/>
  </conditionalFormatting>
  <conditionalFormatting sqref="F4953">
    <cfRule type="duplicateValues" dxfId="218" priority="29"/>
  </conditionalFormatting>
  <conditionalFormatting sqref="F4968">
    <cfRule type="duplicateValues" dxfId="217" priority="28"/>
  </conditionalFormatting>
  <conditionalFormatting sqref="F4983">
    <cfRule type="duplicateValues" dxfId="216" priority="27"/>
  </conditionalFormatting>
  <conditionalFormatting sqref="G3">
    <cfRule type="duplicateValues" dxfId="215" priority="738"/>
  </conditionalFormatting>
  <conditionalFormatting sqref="G4">
    <cfRule type="duplicateValues" dxfId="214" priority="23"/>
  </conditionalFormatting>
  <conditionalFormatting sqref="G526">
    <cfRule type="duplicateValues" dxfId="213" priority="22"/>
  </conditionalFormatting>
  <conditionalFormatting sqref="G674">
    <cfRule type="duplicateValues" dxfId="212" priority="19"/>
  </conditionalFormatting>
  <conditionalFormatting sqref="G2606">
    <cfRule type="duplicateValues" dxfId="211" priority="1"/>
  </conditionalFormatting>
  <conditionalFormatting sqref="G2638">
    <cfRule type="duplicateValues" dxfId="210" priority="21"/>
  </conditionalFormatting>
  <conditionalFormatting sqref="G2734">
    <cfRule type="duplicateValues" dxfId="209" priority="20"/>
  </conditionalFormatting>
  <conditionalFormatting sqref="G2920">
    <cfRule type="duplicateValues" dxfId="208" priority="18"/>
  </conditionalFormatting>
  <conditionalFormatting sqref="G3391">
    <cfRule type="duplicateValues" dxfId="207" priority="17"/>
  </conditionalFormatting>
  <conditionalFormatting sqref="G3605">
    <cfRule type="duplicateValues" dxfId="206" priority="16"/>
  </conditionalFormatting>
  <conditionalFormatting sqref="G3696">
    <cfRule type="duplicateValues" dxfId="205" priority="15"/>
  </conditionalFormatting>
  <conditionalFormatting sqref="G3922">
    <cfRule type="duplicateValues" dxfId="204" priority="14"/>
  </conditionalFormatting>
  <conditionalFormatting sqref="G4051">
    <cfRule type="duplicateValues" dxfId="203" priority="13"/>
  </conditionalFormatting>
  <conditionalFormatting sqref="G4076">
    <cfRule type="duplicateValues" dxfId="202" priority="12"/>
  </conditionalFormatting>
  <conditionalFormatting sqref="G4238">
    <cfRule type="duplicateValues" dxfId="201" priority="11"/>
  </conditionalFormatting>
  <conditionalFormatting sqref="G4452">
    <cfRule type="duplicateValues" dxfId="200" priority="10"/>
  </conditionalFormatting>
  <conditionalFormatting sqref="G4515">
    <cfRule type="duplicateValues" dxfId="199" priority="9"/>
  </conditionalFormatting>
  <conditionalFormatting sqref="G4608">
    <cfRule type="duplicateValues" dxfId="198" priority="8"/>
  </conditionalFormatting>
  <conditionalFormatting sqref="G4714">
    <cfRule type="duplicateValues" dxfId="197" priority="7"/>
  </conditionalFormatting>
  <conditionalFormatting sqref="G4816">
    <cfRule type="duplicateValues" dxfId="196" priority="6"/>
  </conditionalFormatting>
  <conditionalFormatting sqref="G4915">
    <cfRule type="duplicateValues" dxfId="195" priority="5"/>
  </conditionalFormatting>
  <conditionalFormatting sqref="G4953">
    <cfRule type="duplicateValues" dxfId="194" priority="4"/>
  </conditionalFormatting>
  <conditionalFormatting sqref="G4968">
    <cfRule type="duplicateValues" dxfId="193" priority="3"/>
  </conditionalFormatting>
  <conditionalFormatting sqref="G4983">
    <cfRule type="duplicateValues" dxfId="192" priority="2"/>
  </conditionalFormatting>
  <pageMargins left="0.7" right="0.7" top="0.75" bottom="0.75" header="0.3" footer="0.3"/>
  <pageSetup orientation="portrait" r:id="rId1"/>
  <headerFooter>
    <oddFooter>&amp;C&amp;1#&amp;"Calibri"&amp;10&amp;K000000Uso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4A77-3173-473A-B4D3-8A5C4893FA87}">
  <sheetPr>
    <tabColor rgb="FF00B050"/>
  </sheetPr>
  <dimension ref="A2:D20"/>
  <sheetViews>
    <sheetView showGridLines="0" topLeftCell="B1" zoomScale="90" zoomScaleNormal="90" workbookViewId="0">
      <pane ySplit="5" topLeftCell="A14" activePane="bottomLeft" state="frozen"/>
      <selection pane="bottomLeft" activeCell="B18" sqref="B18"/>
    </sheetView>
  </sheetViews>
  <sheetFormatPr baseColWidth="10" defaultColWidth="11.453125" defaultRowHeight="14" x14ac:dyDescent="0.3"/>
  <cols>
    <col min="1" max="1" width="40.81640625" style="93" hidden="1" customWidth="1"/>
    <col min="2" max="2" width="41" style="93" customWidth="1"/>
    <col min="3" max="3" width="62.54296875" style="93" customWidth="1"/>
    <col min="4" max="4" width="113.81640625" style="93" customWidth="1"/>
    <col min="5" max="16384" width="11.453125" style="93"/>
  </cols>
  <sheetData>
    <row r="2" spans="1:4" ht="20" x14ac:dyDescent="0.3">
      <c r="A2" s="401" t="s">
        <v>90</v>
      </c>
      <c r="B2" s="401"/>
      <c r="C2" s="401"/>
      <c r="D2" s="401"/>
    </row>
    <row r="3" spans="1:4" x14ac:dyDescent="0.3">
      <c r="B3" s="94" t="s">
        <v>91</v>
      </c>
      <c r="C3" s="93" t="s">
        <v>91</v>
      </c>
    </row>
    <row r="5" spans="1:4" ht="17.5" x14ac:dyDescent="0.3">
      <c r="A5" s="95" t="s">
        <v>92</v>
      </c>
      <c r="B5" s="95" t="s">
        <v>93</v>
      </c>
      <c r="C5" s="95" t="s">
        <v>92</v>
      </c>
      <c r="D5" s="95" t="s">
        <v>94</v>
      </c>
    </row>
    <row r="6" spans="1:4" ht="409" customHeight="1" x14ac:dyDescent="0.3">
      <c r="A6" s="95"/>
      <c r="B6" s="357">
        <v>45351</v>
      </c>
      <c r="C6" s="383" t="s">
        <v>62</v>
      </c>
      <c r="D6" s="382" t="s">
        <v>95</v>
      </c>
    </row>
    <row r="7" spans="1:4" ht="17.5" x14ac:dyDescent="0.3">
      <c r="A7" s="95"/>
      <c r="B7" s="310">
        <v>45538</v>
      </c>
      <c r="C7" s="367" t="s">
        <v>49</v>
      </c>
      <c r="D7" s="368" t="s">
        <v>96</v>
      </c>
    </row>
    <row r="8" spans="1:4" ht="17.5" x14ac:dyDescent="0.3">
      <c r="A8" s="95"/>
      <c r="B8" s="310">
        <v>45538</v>
      </c>
      <c r="C8" s="358" t="s">
        <v>49</v>
      </c>
      <c r="D8" s="368" t="s">
        <v>97</v>
      </c>
    </row>
    <row r="9" spans="1:4" ht="17.5" x14ac:dyDescent="0.35">
      <c r="A9" s="95"/>
      <c r="B9" s="310">
        <v>45540</v>
      </c>
      <c r="C9" s="389" t="s">
        <v>79</v>
      </c>
      <c r="D9" s="390" t="s">
        <v>80</v>
      </c>
    </row>
    <row r="10" spans="1:4" ht="17.5" x14ac:dyDescent="0.35">
      <c r="A10" s="95"/>
      <c r="B10" s="310">
        <v>45540</v>
      </c>
      <c r="C10" s="389" t="s">
        <v>81</v>
      </c>
      <c r="D10" s="390" t="s">
        <v>82</v>
      </c>
    </row>
    <row r="11" spans="1:4" ht="17.5" x14ac:dyDescent="0.35">
      <c r="A11" s="95"/>
      <c r="B11" s="310">
        <v>45540</v>
      </c>
      <c r="C11" s="389" t="s">
        <v>83</v>
      </c>
      <c r="D11" s="390" t="s">
        <v>84</v>
      </c>
    </row>
    <row r="12" spans="1:4" ht="14.5" x14ac:dyDescent="0.3">
      <c r="B12" s="384">
        <v>45583</v>
      </c>
      <c r="C12" s="301" t="s">
        <v>85</v>
      </c>
      <c r="D12" s="368" t="s">
        <v>98</v>
      </c>
    </row>
    <row r="13" spans="1:4" ht="112" x14ac:dyDescent="0.3">
      <c r="B13" s="384">
        <v>45617</v>
      </c>
      <c r="C13" s="301" t="s">
        <v>99</v>
      </c>
      <c r="D13" s="368" t="s">
        <v>100</v>
      </c>
    </row>
    <row r="14" spans="1:4" ht="43.5" x14ac:dyDescent="0.35">
      <c r="B14" s="394">
        <v>45638</v>
      </c>
      <c r="C14" s="386" t="s">
        <v>49</v>
      </c>
      <c r="D14" s="391" t="s">
        <v>86</v>
      </c>
    </row>
    <row r="15" spans="1:4" ht="14.5" x14ac:dyDescent="0.35">
      <c r="B15" s="394">
        <v>45638</v>
      </c>
      <c r="C15" s="386" t="s">
        <v>40</v>
      </c>
      <c r="D15" s="391" t="s">
        <v>87</v>
      </c>
    </row>
    <row r="16" spans="1:4" ht="14.5" x14ac:dyDescent="0.35">
      <c r="B16" s="394">
        <v>45638</v>
      </c>
      <c r="C16" s="386" t="s">
        <v>53</v>
      </c>
      <c r="D16" s="391" t="s">
        <v>88</v>
      </c>
    </row>
    <row r="17" spans="2:4" ht="14.5" x14ac:dyDescent="0.35">
      <c r="B17" s="394">
        <v>45638</v>
      </c>
      <c r="C17" s="393" t="s">
        <v>47</v>
      </c>
      <c r="D17" s="316" t="s">
        <v>89</v>
      </c>
    </row>
    <row r="18" spans="2:4" ht="14.5" x14ac:dyDescent="0.35">
      <c r="B18" s="395">
        <v>45712</v>
      </c>
      <c r="C18" s="386" t="s">
        <v>64</v>
      </c>
      <c r="D18" s="391" t="s">
        <v>101</v>
      </c>
    </row>
    <row r="19" spans="2:4" ht="72.5" x14ac:dyDescent="0.3">
      <c r="B19" s="394">
        <v>45775</v>
      </c>
      <c r="C19" s="387" t="s">
        <v>62</v>
      </c>
      <c r="D19" s="391" t="s">
        <v>10937</v>
      </c>
    </row>
    <row r="20" spans="2:4" ht="87" x14ac:dyDescent="0.35">
      <c r="B20" s="394">
        <v>45826</v>
      </c>
      <c r="C20" s="387" t="s">
        <v>49</v>
      </c>
      <c r="D20" s="400" t="s">
        <v>10938</v>
      </c>
    </row>
  </sheetData>
  <autoFilter ref="B5:D5" xr:uid="{ED1C064C-CD2B-4627-9FEF-3078271C21AE}">
    <sortState xmlns:xlrd2="http://schemas.microsoft.com/office/spreadsheetml/2017/richdata2" ref="B5:D6">
      <sortCondition ref="C5"/>
    </sortState>
  </autoFilter>
  <mergeCells count="1">
    <mergeCell ref="A2:D2"/>
  </mergeCells>
  <pageMargins left="0.7" right="0.7" top="0.75" bottom="0.75" header="0.3" footer="0.3"/>
  <pageSetup orientation="portrait" horizontalDpi="90" verticalDpi="90" r:id="rId1"/>
  <headerFooter>
    <oddFooter>&amp;C&amp;1#&amp;"Calibri"&amp;10&amp;K000000Uso Interno</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B65D4E-E59C-43A8-907F-437128A84565}">
          <x14:formula1>
            <xm:f>'Nombre de Tablas'!$C$4:$C$80</xm:f>
          </x14:formula1>
          <xm:sqref>C7:C8</xm:sqref>
        </x14:dataValidation>
        <x14:dataValidation type="list" allowBlank="1" showInputMessage="1" showErrorMessage="1" xr:uid="{A320FCF9-C86C-4AE9-BB7C-557E6E83B981}">
          <x14:formula1>
            <xm:f>'Nombre de Tablas'!$L$4:$L$10</xm:f>
          </x14:formula1>
          <xm:sqref>E21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66B55-7F3D-4626-81DE-4EEF5A49D2CE}">
  <sheetPr codeName="Hoja18"/>
  <dimension ref="A1:R480"/>
  <sheetViews>
    <sheetView showGridLines="0" zoomScale="55" zoomScaleNormal="55" workbookViewId="0">
      <selection activeCell="J25" sqref="J25"/>
    </sheetView>
  </sheetViews>
  <sheetFormatPr baseColWidth="10" defaultColWidth="11.453125" defaultRowHeight="14.5" x14ac:dyDescent="0.35"/>
  <cols>
    <col min="1" max="2" width="17.54296875" style="242" customWidth="1"/>
    <col min="4" max="4" width="21.453125" style="240" customWidth="1"/>
    <col min="5" max="5" width="93.453125" style="225" customWidth="1"/>
    <col min="6" max="6" width="20" style="242" customWidth="1"/>
    <col min="7" max="7" width="17.54296875" style="242" customWidth="1"/>
    <col min="8" max="9" width="71.453125" customWidth="1"/>
    <col min="10" max="10" width="36.453125" customWidth="1"/>
    <col min="11" max="11" width="27.453125" customWidth="1"/>
    <col min="12" max="12" width="16.81640625" customWidth="1"/>
    <col min="13" max="13" width="21.453125" customWidth="1"/>
    <col min="14" max="14" width="20.81640625" customWidth="1"/>
    <col min="15" max="15" width="19.453125" customWidth="1"/>
  </cols>
  <sheetData>
    <row r="1" spans="1:18" x14ac:dyDescent="0.35">
      <c r="F1" s="241"/>
    </row>
    <row r="2" spans="1:18" x14ac:dyDescent="0.35">
      <c r="F2" s="241"/>
    </row>
    <row r="3" spans="1:18" ht="31.5" thickBot="1" x14ac:dyDescent="0.75">
      <c r="A3"/>
      <c r="B3"/>
      <c r="D3" s="468" t="s">
        <v>10661</v>
      </c>
      <c r="E3" s="468"/>
      <c r="F3" s="468"/>
      <c r="G3" s="468"/>
      <c r="H3" s="468"/>
      <c r="I3" s="274"/>
    </row>
    <row r="4" spans="1:18" ht="15" thickTop="1" x14ac:dyDescent="0.35">
      <c r="F4" s="241"/>
    </row>
    <row r="5" spans="1:18" x14ac:dyDescent="0.35">
      <c r="F5" s="241"/>
    </row>
    <row r="6" spans="1:18" ht="18.5" x14ac:dyDescent="0.45">
      <c r="A6"/>
      <c r="B6"/>
      <c r="D6" s="469" t="s">
        <v>10662</v>
      </c>
      <c r="E6" s="470"/>
      <c r="F6" s="243"/>
      <c r="G6" s="469" t="s">
        <v>10663</v>
      </c>
      <c r="H6" s="470"/>
      <c r="I6" s="275"/>
    </row>
    <row r="7" spans="1:18" s="241" customFormat="1" ht="90.5" thickBot="1" x14ac:dyDescent="0.5">
      <c r="A7" s="241" t="s">
        <v>10664</v>
      </c>
      <c r="B7" s="241" t="s">
        <v>10665</v>
      </c>
      <c r="D7" s="244" t="s">
        <v>10666</v>
      </c>
      <c r="E7" s="245" t="s">
        <v>10667</v>
      </c>
      <c r="F7" s="272" t="s">
        <v>4329</v>
      </c>
      <c r="G7" s="273" t="s">
        <v>10664</v>
      </c>
      <c r="H7" s="166" t="s">
        <v>4330</v>
      </c>
      <c r="I7" s="244" t="s">
        <v>10668</v>
      </c>
      <c r="J7" s="244" t="s">
        <v>10668</v>
      </c>
      <c r="K7" s="244" t="s">
        <v>10668</v>
      </c>
      <c r="L7" s="244" t="s">
        <v>10668</v>
      </c>
      <c r="M7" s="244" t="s">
        <v>10668</v>
      </c>
      <c r="N7" s="244" t="s">
        <v>10668</v>
      </c>
      <c r="O7" s="244" t="s">
        <v>10668</v>
      </c>
      <c r="P7" s="244" t="s">
        <v>10668</v>
      </c>
      <c r="Q7" s="244" t="s">
        <v>10668</v>
      </c>
      <c r="R7" s="244" t="s">
        <v>10668</v>
      </c>
    </row>
    <row r="8" spans="1:18" ht="19" thickTop="1" x14ac:dyDescent="0.35">
      <c r="A8" s="167" t="s">
        <v>10669</v>
      </c>
      <c r="B8" s="271">
        <f t="shared" ref="B8:B71" si="0">COUNTIF($A$8:$A$480,G8)</f>
        <v>1</v>
      </c>
      <c r="D8" s="246" t="s">
        <v>239</v>
      </c>
      <c r="E8" s="247" t="s">
        <v>241</v>
      </c>
      <c r="F8" s="167" t="s">
        <v>239</v>
      </c>
      <c r="G8" s="167" t="s">
        <v>10669</v>
      </c>
      <c r="H8" s="167" t="s">
        <v>4332</v>
      </c>
      <c r="I8" s="246" t="s">
        <v>239</v>
      </c>
      <c r="J8" s="232"/>
      <c r="K8" s="232"/>
      <c r="L8" s="232"/>
      <c r="M8" s="232"/>
      <c r="N8" s="232"/>
      <c r="O8" s="232"/>
    </row>
    <row r="9" spans="1:18" ht="18.5" x14ac:dyDescent="0.35">
      <c r="A9" s="168" t="s">
        <v>4331</v>
      </c>
      <c r="B9" s="271">
        <f t="shared" si="0"/>
        <v>55</v>
      </c>
      <c r="D9" s="248" t="s">
        <v>242</v>
      </c>
      <c r="E9" s="249" t="s">
        <v>243</v>
      </c>
      <c r="F9" s="168" t="s">
        <v>239</v>
      </c>
      <c r="G9" s="168" t="s">
        <v>4331</v>
      </c>
      <c r="H9" s="168" t="s">
        <v>4333</v>
      </c>
      <c r="I9" s="248" t="s">
        <v>242</v>
      </c>
    </row>
    <row r="10" spans="1:18" ht="18.5" x14ac:dyDescent="0.35">
      <c r="A10" s="169" t="s">
        <v>4331</v>
      </c>
      <c r="B10" s="271">
        <f t="shared" si="0"/>
        <v>55</v>
      </c>
      <c r="D10" s="246" t="s">
        <v>244</v>
      </c>
      <c r="E10" s="247" t="s">
        <v>245</v>
      </c>
      <c r="F10" s="169" t="s">
        <v>239</v>
      </c>
      <c r="G10" s="169" t="s">
        <v>4331</v>
      </c>
      <c r="H10" s="169" t="s">
        <v>4334</v>
      </c>
      <c r="I10" s="246" t="s">
        <v>244</v>
      </c>
    </row>
    <row r="11" spans="1:18" ht="18.5" x14ac:dyDescent="0.35">
      <c r="A11" s="170" t="s">
        <v>4331</v>
      </c>
      <c r="B11" s="271">
        <f t="shared" si="0"/>
        <v>55</v>
      </c>
      <c r="D11" s="248" t="s">
        <v>246</v>
      </c>
      <c r="E11" s="249" t="s">
        <v>247</v>
      </c>
      <c r="F11" s="170" t="s">
        <v>239</v>
      </c>
      <c r="G11" s="170" t="s">
        <v>4331</v>
      </c>
      <c r="H11" s="170" t="s">
        <v>5661</v>
      </c>
      <c r="I11" s="248" t="s">
        <v>246</v>
      </c>
    </row>
    <row r="12" spans="1:18" ht="18.5" x14ac:dyDescent="0.35">
      <c r="A12" s="172" t="s">
        <v>4336</v>
      </c>
      <c r="B12" s="271">
        <f t="shared" si="0"/>
        <v>1</v>
      </c>
      <c r="D12" s="250" t="s">
        <v>248</v>
      </c>
      <c r="E12" s="251" t="s">
        <v>249</v>
      </c>
      <c r="F12" s="171" t="s">
        <v>239</v>
      </c>
      <c r="G12" s="172" t="s">
        <v>4336</v>
      </c>
      <c r="H12" s="173" t="s">
        <v>4337</v>
      </c>
      <c r="I12" s="250" t="s">
        <v>248</v>
      </c>
      <c r="J12" s="232"/>
      <c r="K12" s="232"/>
      <c r="L12" s="232"/>
      <c r="M12" s="232"/>
      <c r="N12" s="232"/>
      <c r="O12" s="232"/>
    </row>
    <row r="13" spans="1:18" ht="18.5" x14ac:dyDescent="0.35">
      <c r="A13" s="172" t="s">
        <v>4338</v>
      </c>
      <c r="B13" s="271">
        <f t="shared" si="0"/>
        <v>1</v>
      </c>
      <c r="D13" s="252" t="s">
        <v>250</v>
      </c>
      <c r="E13" s="253" t="s">
        <v>251</v>
      </c>
      <c r="F13" s="171" t="s">
        <v>239</v>
      </c>
      <c r="G13" s="172" t="s">
        <v>4338</v>
      </c>
      <c r="H13" s="173" t="s">
        <v>4339</v>
      </c>
      <c r="I13" s="252" t="s">
        <v>250</v>
      </c>
      <c r="J13" s="232"/>
      <c r="K13" s="232"/>
      <c r="L13" s="232"/>
      <c r="M13" s="232"/>
      <c r="N13" s="232"/>
      <c r="O13" s="232"/>
    </row>
    <row r="14" spans="1:18" ht="18.5" x14ac:dyDescent="0.35">
      <c r="A14" s="174" t="s">
        <v>4340</v>
      </c>
      <c r="B14" s="271">
        <f t="shared" si="0"/>
        <v>1</v>
      </c>
      <c r="D14" s="250" t="s">
        <v>252</v>
      </c>
      <c r="E14" s="251" t="s">
        <v>253</v>
      </c>
      <c r="F14" s="171" t="s">
        <v>239</v>
      </c>
      <c r="G14" s="174" t="s">
        <v>4340</v>
      </c>
      <c r="H14" s="173" t="s">
        <v>4341</v>
      </c>
      <c r="I14" s="250" t="s">
        <v>252</v>
      </c>
      <c r="J14" s="232"/>
      <c r="K14" s="232"/>
      <c r="L14" s="232"/>
      <c r="M14" s="232"/>
      <c r="N14" s="232"/>
      <c r="O14" s="232"/>
    </row>
    <row r="15" spans="1:18" ht="18.5" x14ac:dyDescent="0.35">
      <c r="A15" s="174" t="s">
        <v>4342</v>
      </c>
      <c r="B15" s="271">
        <f t="shared" si="0"/>
        <v>1</v>
      </c>
      <c r="D15" s="252" t="s">
        <v>254</v>
      </c>
      <c r="E15" s="253" t="s">
        <v>255</v>
      </c>
      <c r="F15" s="171" t="s">
        <v>239</v>
      </c>
      <c r="G15" s="174" t="s">
        <v>4342</v>
      </c>
      <c r="H15" s="173" t="s">
        <v>4343</v>
      </c>
      <c r="I15" s="252" t="s">
        <v>254</v>
      </c>
      <c r="J15" s="232"/>
      <c r="K15" s="232"/>
      <c r="L15" s="232"/>
      <c r="M15" s="232"/>
      <c r="N15" s="232"/>
      <c r="O15" s="232"/>
    </row>
    <row r="16" spans="1:18" ht="18.5" x14ac:dyDescent="0.35">
      <c r="A16" s="174" t="s">
        <v>4344</v>
      </c>
      <c r="B16" s="271">
        <f t="shared" si="0"/>
        <v>1</v>
      </c>
      <c r="D16" s="250" t="s">
        <v>256</v>
      </c>
      <c r="E16" s="251" t="s">
        <v>257</v>
      </c>
      <c r="F16" s="171" t="s">
        <v>239</v>
      </c>
      <c r="G16" s="174" t="s">
        <v>4344</v>
      </c>
      <c r="H16" s="175" t="s">
        <v>4345</v>
      </c>
      <c r="I16" s="250" t="s">
        <v>256</v>
      </c>
      <c r="J16" s="232"/>
      <c r="K16" s="232"/>
      <c r="L16" s="232"/>
      <c r="M16" s="232"/>
      <c r="N16" s="232"/>
      <c r="O16" s="232"/>
    </row>
    <row r="17" spans="1:15" ht="18.5" x14ac:dyDescent="0.35">
      <c r="A17" s="174" t="s">
        <v>4346</v>
      </c>
      <c r="B17" s="271">
        <f t="shared" si="0"/>
        <v>1</v>
      </c>
      <c r="D17" s="252" t="s">
        <v>258</v>
      </c>
      <c r="E17" s="253" t="s">
        <v>259</v>
      </c>
      <c r="F17" s="171" t="s">
        <v>239</v>
      </c>
      <c r="G17" s="174" t="s">
        <v>4346</v>
      </c>
      <c r="H17" s="175" t="s">
        <v>4347</v>
      </c>
      <c r="I17" s="252" t="s">
        <v>258</v>
      </c>
      <c r="J17" s="232"/>
      <c r="K17" s="232"/>
      <c r="L17" s="232"/>
      <c r="M17" s="232"/>
      <c r="N17" s="232"/>
      <c r="O17" s="232"/>
    </row>
    <row r="18" spans="1:15" ht="29" x14ac:dyDescent="0.35">
      <c r="A18" s="174" t="s">
        <v>4348</v>
      </c>
      <c r="B18" s="271">
        <f t="shared" si="0"/>
        <v>1</v>
      </c>
      <c r="D18" s="250" t="s">
        <v>260</v>
      </c>
      <c r="E18" s="251" t="s">
        <v>261</v>
      </c>
      <c r="F18" s="171" t="s">
        <v>239</v>
      </c>
      <c r="G18" s="174" t="s">
        <v>4348</v>
      </c>
      <c r="H18" s="175" t="s">
        <v>4349</v>
      </c>
      <c r="I18" s="250" t="s">
        <v>260</v>
      </c>
      <c r="J18" s="232"/>
      <c r="K18" s="232"/>
      <c r="L18" s="232"/>
      <c r="M18" s="232"/>
      <c r="N18" s="232"/>
      <c r="O18" s="232"/>
    </row>
    <row r="19" spans="1:15" ht="18.5" x14ac:dyDescent="0.35">
      <c r="A19" s="172" t="s">
        <v>4350</v>
      </c>
      <c r="B19" s="271">
        <f t="shared" si="0"/>
        <v>1</v>
      </c>
      <c r="D19" s="252" t="s">
        <v>262</v>
      </c>
      <c r="E19" s="253" t="s">
        <v>263</v>
      </c>
      <c r="F19" s="171" t="s">
        <v>239</v>
      </c>
      <c r="G19" s="172" t="s">
        <v>4350</v>
      </c>
      <c r="H19" s="173" t="s">
        <v>4351</v>
      </c>
      <c r="I19" s="252" t="s">
        <v>262</v>
      </c>
      <c r="J19" s="232"/>
      <c r="K19" s="232"/>
      <c r="L19" s="232"/>
      <c r="M19" s="232"/>
      <c r="N19" s="232"/>
      <c r="O19" s="232"/>
    </row>
    <row r="20" spans="1:15" ht="18.5" x14ac:dyDescent="0.35">
      <c r="A20" s="176" t="s">
        <v>4352</v>
      </c>
      <c r="B20" s="271">
        <f t="shared" si="0"/>
        <v>1</v>
      </c>
      <c r="D20" s="250" t="s">
        <v>264</v>
      </c>
      <c r="E20" s="251" t="s">
        <v>265</v>
      </c>
      <c r="F20" s="171" t="s">
        <v>239</v>
      </c>
      <c r="G20" s="176" t="s">
        <v>4352</v>
      </c>
      <c r="H20" s="173" t="s">
        <v>4353</v>
      </c>
      <c r="I20" s="250" t="s">
        <v>264</v>
      </c>
      <c r="J20" s="232"/>
      <c r="K20" s="232"/>
      <c r="L20" s="232"/>
      <c r="M20" s="232"/>
      <c r="N20" s="232"/>
      <c r="O20" s="232"/>
    </row>
    <row r="21" spans="1:15" ht="18.5" x14ac:dyDescent="0.35">
      <c r="A21" s="174" t="s">
        <v>4354</v>
      </c>
      <c r="B21" s="271">
        <f t="shared" si="0"/>
        <v>1</v>
      </c>
      <c r="D21" s="252" t="s">
        <v>266</v>
      </c>
      <c r="E21" s="253" t="s">
        <v>267</v>
      </c>
      <c r="F21" s="171" t="s">
        <v>239</v>
      </c>
      <c r="G21" s="174" t="s">
        <v>4354</v>
      </c>
      <c r="H21" s="175" t="s">
        <v>4355</v>
      </c>
      <c r="I21" s="252" t="s">
        <v>266</v>
      </c>
      <c r="J21" s="232"/>
      <c r="K21" s="232"/>
      <c r="L21" s="232"/>
      <c r="M21" s="232"/>
      <c r="N21" s="232"/>
      <c r="O21" s="232"/>
    </row>
    <row r="22" spans="1:15" ht="18.5" x14ac:dyDescent="0.35">
      <c r="A22" s="174" t="s">
        <v>4356</v>
      </c>
      <c r="B22" s="271">
        <f t="shared" si="0"/>
        <v>1</v>
      </c>
      <c r="D22" s="254" t="s">
        <v>268</v>
      </c>
      <c r="E22" s="255" t="s">
        <v>269</v>
      </c>
      <c r="F22" s="171" t="s">
        <v>239</v>
      </c>
      <c r="G22" s="174" t="s">
        <v>4356</v>
      </c>
      <c r="H22" s="175" t="s">
        <v>4357</v>
      </c>
      <c r="I22" s="254" t="s">
        <v>268</v>
      </c>
      <c r="J22" s="232"/>
      <c r="K22" s="232"/>
      <c r="L22" s="232"/>
      <c r="M22" s="232"/>
      <c r="N22" s="232"/>
      <c r="O22" s="232"/>
    </row>
    <row r="23" spans="1:15" ht="18.5" x14ac:dyDescent="0.35">
      <c r="A23" s="174" t="s">
        <v>4358</v>
      </c>
      <c r="B23" s="271">
        <f t="shared" si="0"/>
        <v>1</v>
      </c>
      <c r="D23" s="254" t="s">
        <v>268</v>
      </c>
      <c r="E23" s="255" t="s">
        <v>269</v>
      </c>
      <c r="F23" s="171" t="s">
        <v>239</v>
      </c>
      <c r="G23" s="174" t="s">
        <v>4358</v>
      </c>
      <c r="H23" s="175" t="s">
        <v>4359</v>
      </c>
      <c r="I23" s="254" t="s">
        <v>268</v>
      </c>
      <c r="J23" s="232"/>
      <c r="K23" s="232"/>
      <c r="L23" s="232"/>
      <c r="M23" s="232"/>
      <c r="N23" s="232"/>
      <c r="O23" s="232"/>
    </row>
    <row r="24" spans="1:15" ht="18.5" x14ac:dyDescent="0.35">
      <c r="A24" s="174" t="s">
        <v>4360</v>
      </c>
      <c r="B24" s="271">
        <f t="shared" si="0"/>
        <v>1</v>
      </c>
      <c r="D24" s="254" t="s">
        <v>268</v>
      </c>
      <c r="E24" s="255" t="s">
        <v>269</v>
      </c>
      <c r="F24" s="171" t="s">
        <v>239</v>
      </c>
      <c r="G24" s="174" t="s">
        <v>4360</v>
      </c>
      <c r="H24" s="175" t="s">
        <v>4361</v>
      </c>
      <c r="I24" s="254" t="s">
        <v>268</v>
      </c>
      <c r="J24" s="232"/>
      <c r="K24" s="232"/>
      <c r="L24" s="232"/>
      <c r="M24" s="232"/>
      <c r="N24" s="232"/>
      <c r="O24" s="232"/>
    </row>
    <row r="25" spans="1:15" ht="18.5" x14ac:dyDescent="0.35">
      <c r="A25" s="176" t="s">
        <v>4362</v>
      </c>
      <c r="B25" s="271">
        <f t="shared" si="0"/>
        <v>1</v>
      </c>
      <c r="D25" s="252" t="s">
        <v>270</v>
      </c>
      <c r="E25" s="253" t="s">
        <v>271</v>
      </c>
      <c r="F25" s="171" t="s">
        <v>239</v>
      </c>
      <c r="G25" s="176" t="s">
        <v>4362</v>
      </c>
      <c r="H25" s="177" t="s">
        <v>4363</v>
      </c>
      <c r="I25" s="252" t="s">
        <v>270</v>
      </c>
      <c r="J25" s="250" t="s">
        <v>312</v>
      </c>
      <c r="K25" s="232"/>
      <c r="L25" s="232"/>
      <c r="M25" s="232"/>
      <c r="N25" s="232"/>
      <c r="O25" s="232"/>
    </row>
    <row r="26" spans="1:15" ht="18.5" x14ac:dyDescent="0.35">
      <c r="A26" s="170" t="s">
        <v>4331</v>
      </c>
      <c r="B26" s="271">
        <f t="shared" si="0"/>
        <v>55</v>
      </c>
      <c r="D26" s="246" t="s">
        <v>272</v>
      </c>
      <c r="E26" s="247" t="s">
        <v>2814</v>
      </c>
      <c r="F26" s="170" t="s">
        <v>239</v>
      </c>
      <c r="G26" s="170" t="s">
        <v>4331</v>
      </c>
      <c r="H26" s="170" t="s">
        <v>5661</v>
      </c>
      <c r="I26" s="246" t="s">
        <v>272</v>
      </c>
    </row>
    <row r="27" spans="1:15" ht="18.5" x14ac:dyDescent="0.35">
      <c r="A27" s="174" t="s">
        <v>4364</v>
      </c>
      <c r="B27" s="271">
        <f t="shared" si="0"/>
        <v>1</v>
      </c>
      <c r="D27" s="256" t="s">
        <v>274</v>
      </c>
      <c r="E27" s="257" t="s">
        <v>275</v>
      </c>
      <c r="F27" s="178" t="s">
        <v>239</v>
      </c>
      <c r="G27" s="174" t="s">
        <v>4364</v>
      </c>
      <c r="H27" s="175" t="s">
        <v>4365</v>
      </c>
      <c r="I27" s="256" t="s">
        <v>274</v>
      </c>
      <c r="J27" s="254" t="s">
        <v>276</v>
      </c>
      <c r="K27" s="232"/>
      <c r="L27" s="232"/>
      <c r="M27" s="232"/>
      <c r="N27" s="232"/>
      <c r="O27" s="232"/>
    </row>
    <row r="28" spans="1:15" ht="29" x14ac:dyDescent="0.35">
      <c r="A28" s="174" t="s">
        <v>4366</v>
      </c>
      <c r="B28" s="271">
        <f t="shared" si="0"/>
        <v>1</v>
      </c>
      <c r="D28" s="256" t="s">
        <v>274</v>
      </c>
      <c r="E28" s="257" t="s">
        <v>275</v>
      </c>
      <c r="F28" s="178" t="s">
        <v>239</v>
      </c>
      <c r="G28" s="174" t="s">
        <v>4366</v>
      </c>
      <c r="H28" s="175" t="s">
        <v>4367</v>
      </c>
      <c r="I28" s="256" t="s">
        <v>274</v>
      </c>
      <c r="J28" s="232"/>
      <c r="K28" s="232"/>
      <c r="L28" s="232"/>
      <c r="M28" s="232"/>
      <c r="N28" s="232"/>
      <c r="O28" s="232"/>
    </row>
    <row r="29" spans="1:15" ht="18.5" x14ac:dyDescent="0.35">
      <c r="A29" s="176" t="s">
        <v>4368</v>
      </c>
      <c r="B29" s="271">
        <f t="shared" si="0"/>
        <v>1</v>
      </c>
      <c r="D29" s="254" t="s">
        <v>276</v>
      </c>
      <c r="E29" s="255" t="s">
        <v>277</v>
      </c>
      <c r="F29" s="176" t="s">
        <v>239</v>
      </c>
      <c r="G29" s="176" t="s">
        <v>4368</v>
      </c>
      <c r="H29" s="177" t="s">
        <v>4369</v>
      </c>
      <c r="I29" s="254" t="s">
        <v>276</v>
      </c>
    </row>
    <row r="30" spans="1:15" ht="29" x14ac:dyDescent="0.35">
      <c r="A30" s="169" t="s">
        <v>4370</v>
      </c>
      <c r="B30" s="271">
        <f t="shared" si="0"/>
        <v>1</v>
      </c>
      <c r="D30" s="254" t="s">
        <v>276</v>
      </c>
      <c r="E30" s="255" t="s">
        <v>277</v>
      </c>
      <c r="F30" s="176" t="s">
        <v>239</v>
      </c>
      <c r="G30" s="176" t="s">
        <v>4370</v>
      </c>
      <c r="H30" s="177" t="s">
        <v>4371</v>
      </c>
      <c r="I30" s="254" t="s">
        <v>276</v>
      </c>
      <c r="J30" s="232"/>
      <c r="K30" s="232"/>
      <c r="L30" s="232"/>
      <c r="M30" s="232"/>
      <c r="N30" s="232"/>
      <c r="O30" s="232"/>
    </row>
    <row r="31" spans="1:15" ht="18.5" x14ac:dyDescent="0.35">
      <c r="A31" s="170" t="s">
        <v>4331</v>
      </c>
      <c r="B31" s="271">
        <f t="shared" si="0"/>
        <v>55</v>
      </c>
      <c r="D31" s="248" t="s">
        <v>278</v>
      </c>
      <c r="E31" s="249" t="s">
        <v>2815</v>
      </c>
      <c r="F31" s="169" t="s">
        <v>239</v>
      </c>
      <c r="G31" s="169" t="s">
        <v>4331</v>
      </c>
      <c r="H31" s="169" t="s">
        <v>4334</v>
      </c>
      <c r="I31" s="248" t="s">
        <v>278</v>
      </c>
      <c r="J31" s="232"/>
      <c r="K31" s="232"/>
      <c r="L31" s="232"/>
      <c r="M31" s="232"/>
      <c r="N31" s="232"/>
      <c r="O31" s="232"/>
    </row>
    <row r="32" spans="1:15" ht="18.5" x14ac:dyDescent="0.35">
      <c r="A32" s="174" t="s">
        <v>4331</v>
      </c>
      <c r="B32" s="271">
        <f t="shared" si="0"/>
        <v>55</v>
      </c>
      <c r="D32" s="246" t="s">
        <v>280</v>
      </c>
      <c r="E32" s="247" t="s">
        <v>2816</v>
      </c>
      <c r="F32" s="170" t="s">
        <v>239</v>
      </c>
      <c r="G32" s="170" t="s">
        <v>4331</v>
      </c>
      <c r="H32" s="170" t="s">
        <v>5661</v>
      </c>
      <c r="I32" s="246" t="s">
        <v>280</v>
      </c>
      <c r="J32" s="232"/>
      <c r="K32" s="232"/>
      <c r="L32" s="232"/>
      <c r="M32" s="232"/>
      <c r="N32" s="232"/>
      <c r="O32" s="232"/>
    </row>
    <row r="33" spans="1:15" ht="18.5" x14ac:dyDescent="0.35">
      <c r="A33" s="174" t="s">
        <v>4372</v>
      </c>
      <c r="B33" s="271">
        <f t="shared" si="0"/>
        <v>1</v>
      </c>
      <c r="D33" s="252" t="s">
        <v>282</v>
      </c>
      <c r="E33" s="253" t="s">
        <v>283</v>
      </c>
      <c r="F33" s="174" t="s">
        <v>239</v>
      </c>
      <c r="G33" s="174" t="s">
        <v>4372</v>
      </c>
      <c r="H33" s="179" t="s">
        <v>4373</v>
      </c>
      <c r="I33" s="252" t="s">
        <v>282</v>
      </c>
      <c r="J33" s="232"/>
      <c r="K33" s="232"/>
      <c r="L33" s="232"/>
      <c r="M33" s="232"/>
      <c r="N33" s="232"/>
      <c r="O33" s="232"/>
    </row>
    <row r="34" spans="1:15" ht="18.5" x14ac:dyDescent="0.35">
      <c r="A34" s="174" t="s">
        <v>4374</v>
      </c>
      <c r="B34" s="271">
        <f t="shared" si="0"/>
        <v>1</v>
      </c>
      <c r="D34" s="250" t="s">
        <v>284</v>
      </c>
      <c r="E34" s="251" t="s">
        <v>285</v>
      </c>
      <c r="F34" s="174" t="s">
        <v>239</v>
      </c>
      <c r="G34" s="174" t="s">
        <v>4374</v>
      </c>
      <c r="H34" s="179" t="s">
        <v>4375</v>
      </c>
      <c r="I34" s="250" t="s">
        <v>284</v>
      </c>
      <c r="J34" s="232"/>
      <c r="K34" s="232"/>
      <c r="L34" s="232"/>
      <c r="M34" s="232"/>
      <c r="N34" s="232"/>
      <c r="O34" s="232"/>
    </row>
    <row r="35" spans="1:15" ht="18.5" x14ac:dyDescent="0.35">
      <c r="A35" s="174" t="s">
        <v>4376</v>
      </c>
      <c r="B35" s="271">
        <f t="shared" si="0"/>
        <v>1</v>
      </c>
      <c r="D35" s="252" t="s">
        <v>286</v>
      </c>
      <c r="E35" s="253" t="s">
        <v>287</v>
      </c>
      <c r="F35" s="174" t="s">
        <v>239</v>
      </c>
      <c r="G35" s="174" t="s">
        <v>4376</v>
      </c>
      <c r="H35" s="179" t="s">
        <v>4377</v>
      </c>
      <c r="I35" s="252" t="s">
        <v>286</v>
      </c>
      <c r="J35" s="232"/>
      <c r="K35" s="232"/>
      <c r="L35" s="232"/>
      <c r="M35" s="232"/>
      <c r="N35" s="232"/>
      <c r="O35" s="232"/>
    </row>
    <row r="36" spans="1:15" ht="18.5" x14ac:dyDescent="0.35">
      <c r="A36" s="176" t="s">
        <v>4378</v>
      </c>
      <c r="B36" s="271">
        <f t="shared" si="0"/>
        <v>1</v>
      </c>
      <c r="D36" s="250" t="s">
        <v>288</v>
      </c>
      <c r="E36" s="251" t="s">
        <v>289</v>
      </c>
      <c r="F36" s="174" t="s">
        <v>239</v>
      </c>
      <c r="G36" s="174" t="s">
        <v>4378</v>
      </c>
      <c r="H36" s="179" t="s">
        <v>4379</v>
      </c>
      <c r="I36" s="250" t="s">
        <v>288</v>
      </c>
      <c r="J36" s="232"/>
      <c r="K36" s="232"/>
      <c r="L36" s="232"/>
      <c r="M36" s="232"/>
      <c r="N36" s="232"/>
      <c r="O36" s="232"/>
    </row>
    <row r="37" spans="1:15" ht="29" x14ac:dyDescent="0.35">
      <c r="A37" s="174" t="s">
        <v>4380</v>
      </c>
      <c r="B37" s="271">
        <f t="shared" si="0"/>
        <v>1</v>
      </c>
      <c r="D37" s="252" t="s">
        <v>290</v>
      </c>
      <c r="E37" s="253" t="s">
        <v>291</v>
      </c>
      <c r="F37" s="174" t="s">
        <v>239</v>
      </c>
      <c r="G37" s="176" t="s">
        <v>4380</v>
      </c>
      <c r="H37" s="179" t="s">
        <v>4381</v>
      </c>
      <c r="I37" s="252" t="s">
        <v>290</v>
      </c>
      <c r="J37" s="232"/>
      <c r="K37" s="232"/>
      <c r="L37" s="232"/>
      <c r="M37" s="232"/>
      <c r="N37" s="232"/>
      <c r="O37" s="232"/>
    </row>
    <row r="38" spans="1:15" ht="18.5" x14ac:dyDescent="0.35">
      <c r="A38" s="174" t="s">
        <v>4382</v>
      </c>
      <c r="B38" s="271">
        <f t="shared" si="0"/>
        <v>1</v>
      </c>
      <c r="D38" s="252" t="s">
        <v>290</v>
      </c>
      <c r="E38" s="253" t="s">
        <v>291</v>
      </c>
      <c r="F38" s="174" t="s">
        <v>239</v>
      </c>
      <c r="G38" s="174" t="s">
        <v>4382</v>
      </c>
      <c r="H38" s="179" t="s">
        <v>4383</v>
      </c>
      <c r="I38" s="252" t="s">
        <v>290</v>
      </c>
    </row>
    <row r="39" spans="1:15" ht="29" x14ac:dyDescent="0.35">
      <c r="A39" s="174" t="s">
        <v>5891</v>
      </c>
      <c r="B39" s="271">
        <f t="shared" si="0"/>
        <v>1</v>
      </c>
      <c r="D39" s="252" t="s">
        <v>290</v>
      </c>
      <c r="E39" s="253" t="s">
        <v>291</v>
      </c>
      <c r="F39" s="174" t="s">
        <v>239</v>
      </c>
      <c r="G39" s="174" t="s">
        <v>5891</v>
      </c>
      <c r="H39" s="224" t="s">
        <v>5892</v>
      </c>
      <c r="I39" s="252" t="s">
        <v>290</v>
      </c>
      <c r="J39" s="232"/>
      <c r="K39" s="232"/>
      <c r="L39" s="232"/>
      <c r="M39" s="232"/>
      <c r="N39" s="232"/>
      <c r="O39" s="232"/>
    </row>
    <row r="40" spans="1:15" ht="43.5" x14ac:dyDescent="0.35">
      <c r="A40" s="170" t="s">
        <v>4384</v>
      </c>
      <c r="B40" s="271">
        <f t="shared" si="0"/>
        <v>1</v>
      </c>
      <c r="D40" s="250" t="s">
        <v>292</v>
      </c>
      <c r="E40" s="251" t="s">
        <v>293</v>
      </c>
      <c r="F40" s="174" t="s">
        <v>239</v>
      </c>
      <c r="G40" s="174" t="s">
        <v>4384</v>
      </c>
      <c r="H40" s="179" t="s">
        <v>4385</v>
      </c>
      <c r="I40" s="250" t="s">
        <v>292</v>
      </c>
      <c r="J40" s="232"/>
      <c r="K40" s="232"/>
      <c r="L40" s="232"/>
      <c r="M40" s="232"/>
      <c r="N40" s="232"/>
      <c r="O40" s="232"/>
    </row>
    <row r="41" spans="1:15" ht="18.5" x14ac:dyDescent="0.35">
      <c r="A41" s="174" t="s">
        <v>4331</v>
      </c>
      <c r="B41" s="271">
        <f t="shared" si="0"/>
        <v>55</v>
      </c>
      <c r="D41" s="248" t="s">
        <v>294</v>
      </c>
      <c r="E41" s="249" t="s">
        <v>295</v>
      </c>
      <c r="F41" s="170" t="s">
        <v>239</v>
      </c>
      <c r="G41" s="170" t="s">
        <v>4331</v>
      </c>
      <c r="H41" s="170" t="s">
        <v>5661</v>
      </c>
      <c r="I41" s="248" t="s">
        <v>294</v>
      </c>
      <c r="J41" s="232"/>
      <c r="K41" s="232"/>
      <c r="L41" s="232"/>
      <c r="M41" s="232"/>
      <c r="N41" s="232"/>
      <c r="O41" s="232"/>
    </row>
    <row r="42" spans="1:15" ht="18.5" x14ac:dyDescent="0.35">
      <c r="A42" s="174" t="s">
        <v>4386</v>
      </c>
      <c r="B42" s="271">
        <f t="shared" si="0"/>
        <v>1</v>
      </c>
      <c r="D42" s="250" t="s">
        <v>296</v>
      </c>
      <c r="E42" s="251" t="s">
        <v>297</v>
      </c>
      <c r="F42" s="174" t="s">
        <v>239</v>
      </c>
      <c r="G42" s="174" t="s">
        <v>4386</v>
      </c>
      <c r="H42" s="179" t="s">
        <v>4387</v>
      </c>
      <c r="I42" s="250" t="s">
        <v>296</v>
      </c>
      <c r="J42" s="232"/>
      <c r="K42" s="232"/>
      <c r="L42" s="232"/>
      <c r="M42" s="232"/>
      <c r="N42" s="232"/>
      <c r="O42" s="232"/>
    </row>
    <row r="43" spans="1:15" ht="18.5" x14ac:dyDescent="0.35">
      <c r="A43" s="174" t="s">
        <v>4388</v>
      </c>
      <c r="B43" s="271">
        <f t="shared" si="0"/>
        <v>1</v>
      </c>
      <c r="D43" s="252" t="s">
        <v>298</v>
      </c>
      <c r="E43" s="253" t="s">
        <v>299</v>
      </c>
      <c r="F43" s="174" t="s">
        <v>239</v>
      </c>
      <c r="G43" s="174" t="s">
        <v>4388</v>
      </c>
      <c r="H43" s="179" t="s">
        <v>4389</v>
      </c>
      <c r="I43" s="252" t="s">
        <v>298</v>
      </c>
      <c r="J43" s="232"/>
      <c r="K43" s="232"/>
      <c r="L43" s="232"/>
      <c r="M43" s="232"/>
      <c r="N43" s="232"/>
      <c r="O43" s="232"/>
    </row>
    <row r="44" spans="1:15" ht="18.5" x14ac:dyDescent="0.35">
      <c r="A44" s="174" t="s">
        <v>4390</v>
      </c>
      <c r="B44" s="271">
        <f t="shared" si="0"/>
        <v>1</v>
      </c>
      <c r="D44" s="250" t="s">
        <v>300</v>
      </c>
      <c r="E44" s="251" t="s">
        <v>301</v>
      </c>
      <c r="F44" s="178" t="s">
        <v>239</v>
      </c>
      <c r="G44" s="174" t="s">
        <v>4390</v>
      </c>
      <c r="H44" s="179" t="s">
        <v>4391</v>
      </c>
      <c r="I44" s="250" t="s">
        <v>300</v>
      </c>
      <c r="J44" s="232"/>
      <c r="K44" s="232"/>
      <c r="L44" s="232"/>
      <c r="M44" s="232"/>
      <c r="N44" s="232"/>
      <c r="O44" s="232"/>
    </row>
    <row r="45" spans="1:15" ht="29" x14ac:dyDescent="0.35">
      <c r="A45" s="172" t="s">
        <v>4392</v>
      </c>
      <c r="B45" s="271">
        <f t="shared" si="0"/>
        <v>1</v>
      </c>
      <c r="D45" s="252" t="s">
        <v>302</v>
      </c>
      <c r="E45" s="253" t="s">
        <v>303</v>
      </c>
      <c r="F45" s="174" t="s">
        <v>239</v>
      </c>
      <c r="G45" s="174" t="s">
        <v>4392</v>
      </c>
      <c r="H45" s="179" t="s">
        <v>5951</v>
      </c>
      <c r="I45" s="252" t="s">
        <v>302</v>
      </c>
      <c r="J45" s="232"/>
      <c r="K45" s="232"/>
      <c r="L45" s="232"/>
      <c r="M45" s="232"/>
      <c r="N45" s="232"/>
      <c r="O45" s="232"/>
    </row>
    <row r="46" spans="1:15" ht="18.5" x14ac:dyDescent="0.35">
      <c r="A46" s="172" t="s">
        <v>4394</v>
      </c>
      <c r="B46" s="271">
        <f t="shared" si="0"/>
        <v>1</v>
      </c>
      <c r="D46" s="252" t="s">
        <v>302</v>
      </c>
      <c r="E46" s="253" t="s">
        <v>303</v>
      </c>
      <c r="F46" s="174" t="s">
        <v>239</v>
      </c>
      <c r="G46" s="172" t="s">
        <v>4394</v>
      </c>
      <c r="H46" s="173" t="s">
        <v>4395</v>
      </c>
      <c r="I46" s="252" t="s">
        <v>302</v>
      </c>
      <c r="J46" s="232"/>
      <c r="K46" s="232"/>
      <c r="L46" s="232"/>
      <c r="M46" s="232"/>
      <c r="N46" s="232"/>
      <c r="O46" s="232"/>
    </row>
    <row r="47" spans="1:15" ht="18.5" x14ac:dyDescent="0.35">
      <c r="A47" s="172" t="s">
        <v>4396</v>
      </c>
      <c r="B47" s="271">
        <f t="shared" si="0"/>
        <v>1</v>
      </c>
      <c r="D47" s="252" t="s">
        <v>302</v>
      </c>
      <c r="E47" s="253" t="s">
        <v>303</v>
      </c>
      <c r="F47" s="174" t="s">
        <v>239</v>
      </c>
      <c r="G47" s="172" t="s">
        <v>4396</v>
      </c>
      <c r="H47" s="173" t="s">
        <v>4397</v>
      </c>
      <c r="I47" s="252" t="s">
        <v>302</v>
      </c>
    </row>
    <row r="48" spans="1:15" ht="18.5" x14ac:dyDescent="0.35">
      <c r="A48" s="172" t="s">
        <v>4398</v>
      </c>
      <c r="B48" s="271">
        <f t="shared" si="0"/>
        <v>1</v>
      </c>
      <c r="D48" s="252" t="s">
        <v>302</v>
      </c>
      <c r="E48" s="253" t="s">
        <v>303</v>
      </c>
      <c r="F48" s="174" t="s">
        <v>239</v>
      </c>
      <c r="G48" s="172" t="s">
        <v>4398</v>
      </c>
      <c r="H48" s="173" t="s">
        <v>4399</v>
      </c>
      <c r="I48" s="252" t="s">
        <v>302</v>
      </c>
      <c r="J48" s="232"/>
      <c r="K48" s="232"/>
      <c r="L48" s="232"/>
      <c r="M48" s="232"/>
      <c r="N48" s="232"/>
      <c r="O48" s="232"/>
    </row>
    <row r="49" spans="1:15" ht="18.5" x14ac:dyDescent="0.35">
      <c r="A49" s="170" t="s">
        <v>4400</v>
      </c>
      <c r="B49" s="271">
        <f t="shared" si="0"/>
        <v>1</v>
      </c>
      <c r="D49" s="252" t="s">
        <v>302</v>
      </c>
      <c r="E49" s="253" t="s">
        <v>303</v>
      </c>
      <c r="F49" s="174" t="s">
        <v>239</v>
      </c>
      <c r="G49" s="172" t="s">
        <v>4400</v>
      </c>
      <c r="H49" s="173" t="s">
        <v>4401</v>
      </c>
      <c r="I49" s="252" t="s">
        <v>302</v>
      </c>
      <c r="J49" s="250"/>
      <c r="K49" s="232"/>
      <c r="L49" s="232"/>
      <c r="M49" s="232"/>
      <c r="N49" s="232"/>
      <c r="O49" s="232"/>
    </row>
    <row r="50" spans="1:15" ht="18.5" x14ac:dyDescent="0.35">
      <c r="A50" s="180" t="s">
        <v>4331</v>
      </c>
      <c r="B50" s="271">
        <f t="shared" si="0"/>
        <v>55</v>
      </c>
      <c r="D50" s="246" t="s">
        <v>304</v>
      </c>
      <c r="E50" s="247" t="s">
        <v>305</v>
      </c>
      <c r="F50" s="170" t="s">
        <v>239</v>
      </c>
      <c r="G50" s="170" t="s">
        <v>4331</v>
      </c>
      <c r="H50" s="170" t="s">
        <v>5661</v>
      </c>
      <c r="I50" s="246" t="s">
        <v>304</v>
      </c>
      <c r="J50" s="250"/>
      <c r="K50" s="232"/>
      <c r="L50" s="232"/>
      <c r="M50" s="232"/>
      <c r="N50" s="232"/>
      <c r="O50" s="232"/>
    </row>
    <row r="51" spans="1:15" ht="29" x14ac:dyDescent="0.35">
      <c r="A51" s="180" t="s">
        <v>4402</v>
      </c>
      <c r="B51" s="271">
        <f t="shared" si="0"/>
        <v>1</v>
      </c>
      <c r="D51" s="252" t="s">
        <v>306</v>
      </c>
      <c r="E51" s="253" t="s">
        <v>307</v>
      </c>
      <c r="F51" s="180" t="s">
        <v>239</v>
      </c>
      <c r="G51" s="180" t="s">
        <v>4402</v>
      </c>
      <c r="H51" s="179" t="s">
        <v>5822</v>
      </c>
      <c r="I51" s="252" t="s">
        <v>306</v>
      </c>
      <c r="J51" s="250" t="s">
        <v>312</v>
      </c>
      <c r="K51" s="232"/>
      <c r="L51" s="232"/>
      <c r="M51" s="232"/>
      <c r="N51" s="232"/>
      <c r="O51" s="232"/>
    </row>
    <row r="52" spans="1:15" ht="43.5" x14ac:dyDescent="0.35">
      <c r="A52" s="184" t="s">
        <v>4404</v>
      </c>
      <c r="B52" s="271">
        <f t="shared" si="0"/>
        <v>1</v>
      </c>
      <c r="D52" s="250" t="s">
        <v>308</v>
      </c>
      <c r="E52" s="251" t="s">
        <v>309</v>
      </c>
      <c r="F52" s="180"/>
      <c r="G52" s="180" t="s">
        <v>4404</v>
      </c>
      <c r="H52" s="179" t="s">
        <v>4405</v>
      </c>
      <c r="I52" s="250" t="s">
        <v>308</v>
      </c>
      <c r="J52" s="252" t="s">
        <v>310</v>
      </c>
      <c r="K52" s="232"/>
      <c r="L52" s="232"/>
      <c r="M52" s="232"/>
      <c r="N52" s="232"/>
      <c r="O52" s="232"/>
    </row>
    <row r="53" spans="1:15" ht="18.5" x14ac:dyDescent="0.35">
      <c r="A53" s="180" t="s">
        <v>6172</v>
      </c>
      <c r="B53" s="271">
        <f t="shared" si="0"/>
        <v>1</v>
      </c>
      <c r="D53" s="252" t="s">
        <v>310</v>
      </c>
      <c r="E53" s="253" t="s">
        <v>311</v>
      </c>
      <c r="F53" s="180" t="s">
        <v>239</v>
      </c>
      <c r="G53" s="184" t="s">
        <v>6172</v>
      </c>
      <c r="H53" s="179" t="s">
        <v>6173</v>
      </c>
      <c r="I53" s="252" t="s">
        <v>310</v>
      </c>
      <c r="J53" s="232"/>
      <c r="K53" s="232"/>
      <c r="L53" s="232"/>
      <c r="M53" s="232"/>
      <c r="N53" s="232"/>
      <c r="O53" s="232"/>
    </row>
    <row r="54" spans="1:15" ht="18.5" x14ac:dyDescent="0.35">
      <c r="A54" s="180" t="s">
        <v>4406</v>
      </c>
      <c r="B54" s="271">
        <f t="shared" si="0"/>
        <v>1</v>
      </c>
      <c r="D54" s="250" t="s">
        <v>312</v>
      </c>
      <c r="E54" s="251" t="s">
        <v>2819</v>
      </c>
      <c r="F54" s="180" t="s">
        <v>239</v>
      </c>
      <c r="G54" s="180" t="s">
        <v>4406</v>
      </c>
      <c r="H54" s="179" t="s">
        <v>4407</v>
      </c>
      <c r="I54" s="250" t="s">
        <v>312</v>
      </c>
      <c r="J54" s="232"/>
      <c r="K54" s="232"/>
      <c r="L54" s="232"/>
      <c r="M54" s="232"/>
      <c r="N54" s="232"/>
      <c r="O54" s="232"/>
    </row>
    <row r="55" spans="1:15" ht="18.5" x14ac:dyDescent="0.35">
      <c r="A55" s="180" t="s">
        <v>4408</v>
      </c>
      <c r="B55" s="271">
        <f t="shared" si="0"/>
        <v>1</v>
      </c>
      <c r="D55" s="250" t="s">
        <v>312</v>
      </c>
      <c r="E55" s="251" t="s">
        <v>2819</v>
      </c>
      <c r="F55" s="180" t="s">
        <v>239</v>
      </c>
      <c r="G55" s="180" t="s">
        <v>4408</v>
      </c>
      <c r="H55" s="179" t="s">
        <v>4409</v>
      </c>
      <c r="I55" s="250" t="s">
        <v>312</v>
      </c>
      <c r="J55" s="232"/>
      <c r="K55" s="232"/>
      <c r="L55" s="232"/>
      <c r="M55" s="232"/>
      <c r="N55" s="232"/>
      <c r="O55" s="232"/>
    </row>
    <row r="56" spans="1:15" ht="18.5" x14ac:dyDescent="0.35">
      <c r="A56" s="180" t="s">
        <v>4410</v>
      </c>
      <c r="B56" s="271">
        <f t="shared" si="0"/>
        <v>1</v>
      </c>
      <c r="D56" s="250" t="s">
        <v>312</v>
      </c>
      <c r="E56" s="251" t="s">
        <v>2819</v>
      </c>
      <c r="F56" s="180" t="s">
        <v>239</v>
      </c>
      <c r="G56" s="180" t="s">
        <v>4410</v>
      </c>
      <c r="H56" s="179" t="s">
        <v>4411</v>
      </c>
      <c r="I56" s="250" t="s">
        <v>312</v>
      </c>
      <c r="J56" s="232"/>
      <c r="K56" s="232"/>
      <c r="L56" s="232"/>
      <c r="M56" s="232"/>
      <c r="N56" s="232"/>
      <c r="O56" s="232"/>
    </row>
    <row r="57" spans="1:15" ht="18.5" x14ac:dyDescent="0.35">
      <c r="A57" s="180" t="s">
        <v>4412</v>
      </c>
      <c r="B57" s="271">
        <f t="shared" si="0"/>
        <v>1</v>
      </c>
      <c r="D57" s="250" t="s">
        <v>312</v>
      </c>
      <c r="E57" s="251" t="s">
        <v>2819</v>
      </c>
      <c r="F57" s="180" t="s">
        <v>239</v>
      </c>
      <c r="G57" s="180" t="s">
        <v>4412</v>
      </c>
      <c r="H57" s="179" t="s">
        <v>4413</v>
      </c>
      <c r="I57" s="250" t="s">
        <v>312</v>
      </c>
      <c r="J57" s="232"/>
      <c r="K57" s="232"/>
      <c r="L57" s="232"/>
      <c r="M57" s="232"/>
      <c r="N57" s="232"/>
      <c r="O57" s="232"/>
    </row>
    <row r="58" spans="1:15" ht="18.5" x14ac:dyDescent="0.35">
      <c r="A58" s="180" t="s">
        <v>4414</v>
      </c>
      <c r="B58" s="271">
        <f t="shared" si="0"/>
        <v>1</v>
      </c>
      <c r="D58" s="250" t="s">
        <v>312</v>
      </c>
      <c r="E58" s="251" t="s">
        <v>2819</v>
      </c>
      <c r="F58" s="180" t="s">
        <v>239</v>
      </c>
      <c r="G58" s="180" t="s">
        <v>4414</v>
      </c>
      <c r="H58" s="179" t="s">
        <v>4415</v>
      </c>
      <c r="I58" s="250" t="s">
        <v>312</v>
      </c>
      <c r="J58" s="232"/>
      <c r="K58" s="232"/>
      <c r="L58" s="232"/>
      <c r="M58" s="232"/>
      <c r="N58" s="232"/>
      <c r="O58" s="232"/>
    </row>
    <row r="59" spans="1:15" ht="18.5" x14ac:dyDescent="0.35">
      <c r="A59" s="180" t="s">
        <v>4416</v>
      </c>
      <c r="B59" s="271">
        <f t="shared" si="0"/>
        <v>1</v>
      </c>
      <c r="D59" s="250" t="s">
        <v>312</v>
      </c>
      <c r="E59" s="251" t="s">
        <v>2819</v>
      </c>
      <c r="F59" s="180" t="s">
        <v>239</v>
      </c>
      <c r="G59" s="180" t="s">
        <v>4416</v>
      </c>
      <c r="H59" s="179" t="s">
        <v>4417</v>
      </c>
      <c r="I59" s="250" t="s">
        <v>312</v>
      </c>
      <c r="J59" s="232"/>
      <c r="K59" s="232"/>
      <c r="L59" s="232"/>
      <c r="M59" s="232"/>
      <c r="N59" s="232"/>
      <c r="O59" s="232"/>
    </row>
    <row r="60" spans="1:15" ht="18.5" x14ac:dyDescent="0.35">
      <c r="A60" s="180" t="s">
        <v>4418</v>
      </c>
      <c r="B60" s="271">
        <f t="shared" si="0"/>
        <v>1</v>
      </c>
      <c r="D60" s="250" t="s">
        <v>312</v>
      </c>
      <c r="E60" s="251" t="s">
        <v>2819</v>
      </c>
      <c r="F60" s="180" t="s">
        <v>239</v>
      </c>
      <c r="G60" s="180" t="s">
        <v>4418</v>
      </c>
      <c r="H60" s="179" t="s">
        <v>4419</v>
      </c>
      <c r="I60" s="250" t="s">
        <v>312</v>
      </c>
      <c r="J60" s="250"/>
      <c r="K60" s="232"/>
      <c r="L60" s="232"/>
      <c r="M60" s="232"/>
      <c r="N60" s="232"/>
      <c r="O60" s="232"/>
    </row>
    <row r="61" spans="1:15" ht="18.5" x14ac:dyDescent="0.35">
      <c r="A61" s="180" t="s">
        <v>4420</v>
      </c>
      <c r="B61" s="271">
        <f t="shared" si="0"/>
        <v>1</v>
      </c>
      <c r="D61" s="250" t="s">
        <v>312</v>
      </c>
      <c r="E61" s="251" t="s">
        <v>2819</v>
      </c>
      <c r="F61" s="180" t="s">
        <v>239</v>
      </c>
      <c r="G61" s="180" t="s">
        <v>4420</v>
      </c>
      <c r="H61" s="179" t="s">
        <v>4421</v>
      </c>
      <c r="I61" s="250" t="s">
        <v>312</v>
      </c>
      <c r="J61" s="232"/>
      <c r="K61" s="232"/>
      <c r="L61" s="232"/>
      <c r="M61" s="232"/>
      <c r="N61" s="232"/>
      <c r="O61" s="232"/>
    </row>
    <row r="62" spans="1:15" ht="18.5" x14ac:dyDescent="0.35">
      <c r="A62" s="181" t="s">
        <v>4422</v>
      </c>
      <c r="B62" s="271">
        <f t="shared" si="0"/>
        <v>1</v>
      </c>
      <c r="D62" s="250" t="s">
        <v>312</v>
      </c>
      <c r="E62" s="251" t="s">
        <v>2819</v>
      </c>
      <c r="F62" s="180" t="s">
        <v>239</v>
      </c>
      <c r="G62" s="180" t="s">
        <v>4422</v>
      </c>
      <c r="H62" s="179" t="s">
        <v>4423</v>
      </c>
      <c r="I62" s="250" t="s">
        <v>312</v>
      </c>
      <c r="J62" s="232"/>
      <c r="K62" s="232"/>
      <c r="L62" s="232"/>
      <c r="M62" s="232"/>
      <c r="N62" s="232"/>
      <c r="O62" s="232"/>
    </row>
    <row r="63" spans="1:15" ht="18.5" x14ac:dyDescent="0.35">
      <c r="A63" s="180" t="s">
        <v>4424</v>
      </c>
      <c r="B63" s="271">
        <f t="shared" si="0"/>
        <v>1</v>
      </c>
      <c r="D63" s="250" t="s">
        <v>312</v>
      </c>
      <c r="E63" s="251" t="s">
        <v>2819</v>
      </c>
      <c r="F63" s="180" t="s">
        <v>239</v>
      </c>
      <c r="G63" s="180" t="s">
        <v>4424</v>
      </c>
      <c r="H63" s="179" t="s">
        <v>4425</v>
      </c>
      <c r="I63" s="250" t="s">
        <v>312</v>
      </c>
      <c r="J63" s="232"/>
      <c r="K63" s="232"/>
      <c r="L63" s="232"/>
      <c r="M63" s="232"/>
      <c r="N63" s="232"/>
      <c r="O63" s="232"/>
    </row>
    <row r="64" spans="1:15" ht="18.5" x14ac:dyDescent="0.35">
      <c r="A64" s="180" t="s">
        <v>4430</v>
      </c>
      <c r="B64" s="271">
        <f t="shared" si="0"/>
        <v>1</v>
      </c>
      <c r="D64" s="250" t="s">
        <v>312</v>
      </c>
      <c r="E64" s="251" t="s">
        <v>2819</v>
      </c>
      <c r="F64" s="180" t="s">
        <v>239</v>
      </c>
      <c r="G64" s="180" t="s">
        <v>4430</v>
      </c>
      <c r="H64" s="179" t="s">
        <v>4431</v>
      </c>
      <c r="I64" s="250" t="s">
        <v>312</v>
      </c>
    </row>
    <row r="65" spans="1:15" ht="39.65" customHeight="1" x14ac:dyDescent="0.35">
      <c r="A65" s="180" t="s">
        <v>4432</v>
      </c>
      <c r="B65" s="271">
        <f t="shared" si="0"/>
        <v>1</v>
      </c>
      <c r="D65" s="250" t="s">
        <v>312</v>
      </c>
      <c r="E65" s="251" t="s">
        <v>2819</v>
      </c>
      <c r="F65" s="180" t="s">
        <v>239</v>
      </c>
      <c r="G65" s="181" t="s">
        <v>4432</v>
      </c>
      <c r="H65" s="179" t="s">
        <v>4433</v>
      </c>
      <c r="I65" s="250" t="s">
        <v>312</v>
      </c>
      <c r="J65" s="232"/>
      <c r="K65" s="232"/>
      <c r="L65" s="232"/>
      <c r="M65" s="232"/>
      <c r="N65" s="232"/>
      <c r="O65" s="232"/>
    </row>
    <row r="66" spans="1:15" ht="29" x14ac:dyDescent="0.35">
      <c r="A66" s="180" t="s">
        <v>4434</v>
      </c>
      <c r="B66" s="271">
        <f t="shared" si="0"/>
        <v>1</v>
      </c>
      <c r="D66" s="250" t="s">
        <v>312</v>
      </c>
      <c r="E66" s="251" t="s">
        <v>2819</v>
      </c>
      <c r="F66" s="180" t="s">
        <v>239</v>
      </c>
      <c r="G66" s="180" t="s">
        <v>4434</v>
      </c>
      <c r="H66" s="179" t="s">
        <v>4435</v>
      </c>
      <c r="I66" s="250" t="s">
        <v>312</v>
      </c>
      <c r="J66" s="250"/>
    </row>
    <row r="67" spans="1:15" ht="18.5" x14ac:dyDescent="0.35">
      <c r="A67" s="180" t="s">
        <v>4436</v>
      </c>
      <c r="B67" s="271">
        <f t="shared" si="0"/>
        <v>1</v>
      </c>
      <c r="D67" s="250" t="s">
        <v>312</v>
      </c>
      <c r="E67" s="251" t="s">
        <v>2819</v>
      </c>
      <c r="F67" s="180" t="s">
        <v>239</v>
      </c>
      <c r="G67" s="180" t="s">
        <v>4436</v>
      </c>
      <c r="H67" s="179" t="s">
        <v>4437</v>
      </c>
      <c r="I67" s="250" t="s">
        <v>312</v>
      </c>
      <c r="J67" s="232"/>
      <c r="K67" s="232"/>
      <c r="L67" s="232"/>
      <c r="M67" s="232"/>
      <c r="N67" s="232"/>
      <c r="O67" s="232"/>
    </row>
    <row r="68" spans="1:15" ht="29" x14ac:dyDescent="0.35">
      <c r="A68" s="178" t="s">
        <v>4438</v>
      </c>
      <c r="B68" s="271">
        <f t="shared" si="0"/>
        <v>1</v>
      </c>
      <c r="D68" s="252" t="s">
        <v>314</v>
      </c>
      <c r="E68" s="253" t="s">
        <v>315</v>
      </c>
      <c r="F68" s="180" t="s">
        <v>239</v>
      </c>
      <c r="G68" s="180" t="s">
        <v>4438</v>
      </c>
      <c r="H68" s="179" t="s">
        <v>5831</v>
      </c>
      <c r="I68" s="252" t="s">
        <v>314</v>
      </c>
      <c r="J68" s="232"/>
      <c r="K68" s="232"/>
      <c r="L68" s="232"/>
      <c r="M68" s="232"/>
      <c r="N68" s="232"/>
      <c r="O68" s="232"/>
    </row>
    <row r="69" spans="1:15" ht="18.5" x14ac:dyDescent="0.35">
      <c r="A69" s="178" t="s">
        <v>5812</v>
      </c>
      <c r="B69" s="271">
        <f t="shared" si="0"/>
        <v>1</v>
      </c>
      <c r="D69" s="252" t="s">
        <v>314</v>
      </c>
      <c r="E69" s="253" t="s">
        <v>315</v>
      </c>
      <c r="F69" s="180" t="s">
        <v>239</v>
      </c>
      <c r="G69" s="180" t="s">
        <v>5812</v>
      </c>
      <c r="H69" s="179" t="s">
        <v>5813</v>
      </c>
      <c r="I69" s="252" t="s">
        <v>314</v>
      </c>
      <c r="J69" s="232"/>
      <c r="K69" s="232"/>
      <c r="L69" s="232"/>
      <c r="M69" s="232"/>
      <c r="N69" s="232"/>
      <c r="O69" s="232"/>
    </row>
    <row r="70" spans="1:15" ht="18.5" x14ac:dyDescent="0.35">
      <c r="A70" s="180" t="s">
        <v>5814</v>
      </c>
      <c r="B70" s="271">
        <f t="shared" si="0"/>
        <v>1</v>
      </c>
      <c r="D70" s="252" t="s">
        <v>314</v>
      </c>
      <c r="E70" s="253" t="s">
        <v>315</v>
      </c>
      <c r="F70" s="180" t="s">
        <v>239</v>
      </c>
      <c r="G70" s="180" t="s">
        <v>5814</v>
      </c>
      <c r="H70" s="179" t="s">
        <v>5815</v>
      </c>
      <c r="I70" s="252" t="s">
        <v>314</v>
      </c>
      <c r="J70" s="250"/>
      <c r="K70" s="232"/>
      <c r="L70" s="232"/>
      <c r="M70" s="232"/>
      <c r="N70" s="232"/>
      <c r="O70" s="232"/>
    </row>
    <row r="71" spans="1:15" ht="18.5" x14ac:dyDescent="0.35">
      <c r="A71" s="170" t="s">
        <v>5834</v>
      </c>
      <c r="B71" s="271">
        <f t="shared" si="0"/>
        <v>1</v>
      </c>
      <c r="D71" s="252" t="s">
        <v>314</v>
      </c>
      <c r="E71" s="253" t="s">
        <v>315</v>
      </c>
      <c r="F71" s="180" t="s">
        <v>239</v>
      </c>
      <c r="G71" s="180" t="s">
        <v>5834</v>
      </c>
      <c r="H71" s="179" t="s">
        <v>5833</v>
      </c>
      <c r="I71" s="252" t="s">
        <v>314</v>
      </c>
    </row>
    <row r="72" spans="1:15" ht="18.5" x14ac:dyDescent="0.35">
      <c r="A72" s="178" t="s">
        <v>4331</v>
      </c>
      <c r="B72" s="271">
        <f t="shared" ref="B72:B135" si="1">COUNTIF($A$8:$A$480,G72)</f>
        <v>55</v>
      </c>
      <c r="D72" s="246" t="s">
        <v>316</v>
      </c>
      <c r="E72" s="247" t="s">
        <v>317</v>
      </c>
      <c r="F72" s="170" t="s">
        <v>239</v>
      </c>
      <c r="G72" s="170" t="s">
        <v>4331</v>
      </c>
      <c r="H72" s="170" t="s">
        <v>5661</v>
      </c>
      <c r="I72" s="246" t="s">
        <v>316</v>
      </c>
      <c r="J72" s="232"/>
      <c r="K72" s="232"/>
      <c r="L72" s="232"/>
      <c r="M72" s="232"/>
      <c r="N72" s="232"/>
      <c r="O72" s="232"/>
    </row>
    <row r="73" spans="1:15" ht="18.5" x14ac:dyDescent="0.35">
      <c r="A73" s="178" t="s">
        <v>4440</v>
      </c>
      <c r="B73" s="271">
        <f t="shared" si="1"/>
        <v>1</v>
      </c>
      <c r="D73" s="252" t="s">
        <v>318</v>
      </c>
      <c r="E73" s="253" t="s">
        <v>319</v>
      </c>
      <c r="F73" s="178" t="s">
        <v>239</v>
      </c>
      <c r="G73" s="178" t="s">
        <v>4440</v>
      </c>
      <c r="H73" s="179" t="s">
        <v>4441</v>
      </c>
      <c r="I73" s="252" t="s">
        <v>318</v>
      </c>
      <c r="J73" s="250"/>
      <c r="K73" s="252"/>
    </row>
    <row r="74" spans="1:15" ht="18.5" x14ac:dyDescent="0.35">
      <c r="A74" s="169" t="s">
        <v>4442</v>
      </c>
      <c r="B74" s="271">
        <f t="shared" si="1"/>
        <v>1</v>
      </c>
      <c r="D74" s="250" t="s">
        <v>320</v>
      </c>
      <c r="E74" s="251" t="s">
        <v>322</v>
      </c>
      <c r="F74" s="178" t="s">
        <v>239</v>
      </c>
      <c r="G74" s="178" t="s">
        <v>4442</v>
      </c>
      <c r="H74" s="179" t="s">
        <v>4443</v>
      </c>
      <c r="I74" s="250" t="s">
        <v>320</v>
      </c>
      <c r="J74" s="232"/>
      <c r="K74" s="232"/>
      <c r="L74" s="232"/>
      <c r="M74" s="232"/>
      <c r="N74" s="232"/>
      <c r="O74" s="232"/>
    </row>
    <row r="75" spans="1:15" ht="18.5" x14ac:dyDescent="0.35">
      <c r="A75" s="170" t="s">
        <v>4444</v>
      </c>
      <c r="B75" s="271">
        <f t="shared" si="1"/>
        <v>1</v>
      </c>
      <c r="D75" s="252" t="s">
        <v>323</v>
      </c>
      <c r="E75" s="253" t="s">
        <v>317</v>
      </c>
      <c r="F75" s="178" t="s">
        <v>239</v>
      </c>
      <c r="G75" s="180" t="s">
        <v>4444</v>
      </c>
      <c r="H75" s="179" t="s">
        <v>4445</v>
      </c>
      <c r="I75" s="252" t="s">
        <v>323</v>
      </c>
      <c r="J75" s="250" t="s">
        <v>328</v>
      </c>
    </row>
    <row r="76" spans="1:15" ht="36" x14ac:dyDescent="0.35">
      <c r="A76" s="183" t="s">
        <v>4331</v>
      </c>
      <c r="B76" s="271">
        <f t="shared" si="1"/>
        <v>55</v>
      </c>
      <c r="D76" s="246" t="s">
        <v>324</v>
      </c>
      <c r="E76" s="247" t="s">
        <v>325</v>
      </c>
      <c r="F76" s="170" t="s">
        <v>239</v>
      </c>
      <c r="G76" s="170" t="s">
        <v>4331</v>
      </c>
      <c r="H76" s="170" t="s">
        <v>5661</v>
      </c>
      <c r="I76" s="246" t="s">
        <v>324</v>
      </c>
      <c r="J76" s="232"/>
      <c r="K76" s="232"/>
      <c r="L76" s="232"/>
      <c r="M76" s="232"/>
      <c r="N76" s="232"/>
      <c r="O76" s="232"/>
    </row>
    <row r="77" spans="1:15" ht="29" x14ac:dyDescent="0.35">
      <c r="A77" s="181">
        <v>331200014</v>
      </c>
      <c r="B77" s="271">
        <f t="shared" si="1"/>
        <v>1</v>
      </c>
      <c r="D77" s="252" t="s">
        <v>326</v>
      </c>
      <c r="E77" s="253" t="s">
        <v>327</v>
      </c>
      <c r="F77" s="178" t="s">
        <v>401</v>
      </c>
      <c r="G77" s="178">
        <v>331200014</v>
      </c>
      <c r="H77" s="179" t="s">
        <v>4446</v>
      </c>
      <c r="I77" s="252" t="s">
        <v>326</v>
      </c>
      <c r="J77" s="232"/>
      <c r="K77" s="232"/>
      <c r="L77" s="232"/>
      <c r="M77" s="232"/>
      <c r="N77" s="232"/>
      <c r="O77" s="232"/>
    </row>
    <row r="78" spans="1:15" ht="18.5" x14ac:dyDescent="0.35">
      <c r="A78" s="178" t="s">
        <v>4449</v>
      </c>
      <c r="B78" s="271">
        <f t="shared" si="1"/>
        <v>1</v>
      </c>
      <c r="D78" s="252" t="s">
        <v>330</v>
      </c>
      <c r="E78" s="253" t="s">
        <v>331</v>
      </c>
      <c r="F78" s="178" t="s">
        <v>239</v>
      </c>
      <c r="G78" s="178" t="s">
        <v>4449</v>
      </c>
      <c r="H78" s="179" t="s">
        <v>6068</v>
      </c>
      <c r="I78" s="252" t="s">
        <v>330</v>
      </c>
      <c r="J78" s="250" t="s">
        <v>332</v>
      </c>
      <c r="K78" s="252" t="s">
        <v>362</v>
      </c>
      <c r="L78" s="232"/>
      <c r="M78" s="232"/>
      <c r="N78" s="232"/>
      <c r="O78" s="232"/>
    </row>
    <row r="79" spans="1:15" ht="18.5" x14ac:dyDescent="0.35">
      <c r="A79" s="180" t="s">
        <v>4331</v>
      </c>
      <c r="B79" s="271">
        <f t="shared" si="1"/>
        <v>55</v>
      </c>
      <c r="D79" s="248" t="s">
        <v>334</v>
      </c>
      <c r="E79" s="249" t="s">
        <v>335</v>
      </c>
      <c r="F79" s="169" t="s">
        <v>239</v>
      </c>
      <c r="G79" s="169" t="s">
        <v>4331</v>
      </c>
      <c r="H79" s="169" t="s">
        <v>4334</v>
      </c>
      <c r="I79" s="248" t="s">
        <v>334</v>
      </c>
      <c r="J79" s="232"/>
      <c r="K79" s="232"/>
      <c r="L79" s="232"/>
      <c r="M79" s="232"/>
      <c r="N79" s="232"/>
      <c r="O79" s="232"/>
    </row>
    <row r="80" spans="1:15" ht="18.5" x14ac:dyDescent="0.35">
      <c r="A80" s="170" t="s">
        <v>4331</v>
      </c>
      <c r="B80" s="271">
        <f t="shared" si="1"/>
        <v>55</v>
      </c>
      <c r="D80" s="246" t="s">
        <v>336</v>
      </c>
      <c r="E80" s="247" t="s">
        <v>2820</v>
      </c>
      <c r="F80" s="170" t="s">
        <v>239</v>
      </c>
      <c r="G80" s="170" t="s">
        <v>4331</v>
      </c>
      <c r="H80" s="170" t="s">
        <v>5661</v>
      </c>
      <c r="I80" s="246" t="s">
        <v>336</v>
      </c>
      <c r="J80" s="232"/>
      <c r="K80" s="232"/>
      <c r="L80" s="232"/>
      <c r="M80" s="232"/>
      <c r="N80" s="232"/>
      <c r="O80" s="232"/>
    </row>
    <row r="81" spans="1:15" ht="18.5" x14ac:dyDescent="0.35">
      <c r="A81" s="180" t="s">
        <v>4452</v>
      </c>
      <c r="B81" s="271">
        <f t="shared" si="1"/>
        <v>1</v>
      </c>
      <c r="D81" s="252" t="s">
        <v>338</v>
      </c>
      <c r="E81" s="253" t="s">
        <v>339</v>
      </c>
      <c r="F81" s="178" t="s">
        <v>239</v>
      </c>
      <c r="G81" s="183" t="s">
        <v>4452</v>
      </c>
      <c r="H81" s="179" t="s">
        <v>4453</v>
      </c>
      <c r="I81" s="252" t="s">
        <v>338</v>
      </c>
      <c r="J81" s="252"/>
      <c r="K81" s="252"/>
      <c r="L81" s="252"/>
    </row>
    <row r="82" spans="1:15" ht="18.5" x14ac:dyDescent="0.35">
      <c r="A82" s="169" t="s">
        <v>4454</v>
      </c>
      <c r="B82" s="271">
        <f t="shared" si="1"/>
        <v>1</v>
      </c>
      <c r="D82" s="250" t="s">
        <v>340</v>
      </c>
      <c r="E82" s="251" t="s">
        <v>2821</v>
      </c>
      <c r="F82" s="178" t="s">
        <v>239</v>
      </c>
      <c r="G82" s="181" t="s">
        <v>4454</v>
      </c>
      <c r="H82" s="179" t="s">
        <v>4455</v>
      </c>
      <c r="I82" s="250" t="s">
        <v>340</v>
      </c>
      <c r="J82" s="232"/>
      <c r="K82" s="232"/>
      <c r="L82" s="232"/>
      <c r="M82" s="232"/>
      <c r="N82" s="232"/>
      <c r="O82" s="232"/>
    </row>
    <row r="83" spans="1:15" ht="18.5" x14ac:dyDescent="0.35">
      <c r="A83" s="170" t="s">
        <v>4456</v>
      </c>
      <c r="B83" s="271">
        <f t="shared" si="1"/>
        <v>1</v>
      </c>
      <c r="D83" s="252" t="s">
        <v>342</v>
      </c>
      <c r="E83" s="253" t="s">
        <v>343</v>
      </c>
      <c r="F83" s="178" t="s">
        <v>239</v>
      </c>
      <c r="G83" s="180" t="s">
        <v>4456</v>
      </c>
      <c r="H83" s="179" t="s">
        <v>4457</v>
      </c>
      <c r="I83" s="252" t="s">
        <v>342</v>
      </c>
      <c r="J83" s="232"/>
      <c r="K83" s="232"/>
      <c r="L83" s="232"/>
      <c r="M83" s="232"/>
      <c r="N83" s="232"/>
      <c r="O83" s="232"/>
    </row>
    <row r="84" spans="1:15" ht="18.5" x14ac:dyDescent="0.35">
      <c r="A84" s="178" t="s">
        <v>4458</v>
      </c>
      <c r="B84" s="271">
        <f t="shared" si="1"/>
        <v>1</v>
      </c>
      <c r="D84" s="250" t="s">
        <v>344</v>
      </c>
      <c r="E84" s="251" t="s">
        <v>2822</v>
      </c>
      <c r="F84" s="178" t="s">
        <v>239</v>
      </c>
      <c r="G84" s="178" t="s">
        <v>4458</v>
      </c>
      <c r="H84" s="179" t="s">
        <v>4459</v>
      </c>
      <c r="I84" s="250" t="s">
        <v>344</v>
      </c>
      <c r="J84" s="232"/>
      <c r="K84" s="232"/>
      <c r="L84" s="232"/>
      <c r="M84" s="232"/>
      <c r="N84" s="232"/>
      <c r="O84" s="232"/>
    </row>
    <row r="85" spans="1:15" ht="18.5" x14ac:dyDescent="0.35">
      <c r="A85" s="178" t="s">
        <v>4460</v>
      </c>
      <c r="B85" s="271">
        <f t="shared" si="1"/>
        <v>1</v>
      </c>
      <c r="D85" s="252" t="s">
        <v>346</v>
      </c>
      <c r="E85" s="253" t="s">
        <v>347</v>
      </c>
      <c r="F85" s="178" t="s">
        <v>239</v>
      </c>
      <c r="G85" s="180" t="s">
        <v>4460</v>
      </c>
      <c r="H85" s="179" t="s">
        <v>4461</v>
      </c>
      <c r="I85" s="252" t="s">
        <v>346</v>
      </c>
      <c r="J85" s="232"/>
      <c r="K85" s="232"/>
      <c r="L85" s="232"/>
      <c r="M85" s="232"/>
      <c r="N85" s="232"/>
      <c r="O85" s="232"/>
    </row>
    <row r="86" spans="1:15" ht="18.5" x14ac:dyDescent="0.35">
      <c r="A86" s="170" t="s">
        <v>4462</v>
      </c>
      <c r="B86" s="271">
        <f t="shared" si="1"/>
        <v>1</v>
      </c>
      <c r="D86" s="250" t="s">
        <v>348</v>
      </c>
      <c r="E86" s="251" t="s">
        <v>349</v>
      </c>
      <c r="F86" s="178" t="s">
        <v>239</v>
      </c>
      <c r="G86" s="180" t="s">
        <v>4462</v>
      </c>
      <c r="H86" s="179" t="s">
        <v>349</v>
      </c>
      <c r="I86" s="250" t="s">
        <v>348</v>
      </c>
      <c r="J86" s="232"/>
      <c r="K86" s="232"/>
      <c r="L86" s="232"/>
      <c r="M86" s="232"/>
      <c r="N86" s="232"/>
      <c r="O86" s="232"/>
    </row>
    <row r="87" spans="1:15" ht="36" x14ac:dyDescent="0.35">
      <c r="A87" s="178" t="s">
        <v>4331</v>
      </c>
      <c r="B87" s="271">
        <f t="shared" si="1"/>
        <v>55</v>
      </c>
      <c r="D87" s="248" t="s">
        <v>350</v>
      </c>
      <c r="E87" s="249" t="s">
        <v>351</v>
      </c>
      <c r="F87" s="170" t="s">
        <v>239</v>
      </c>
      <c r="G87" s="170" t="s">
        <v>4331</v>
      </c>
      <c r="H87" s="170" t="s">
        <v>5661</v>
      </c>
      <c r="I87" s="248" t="s">
        <v>350</v>
      </c>
      <c r="J87" s="232"/>
      <c r="K87" s="232"/>
      <c r="L87" s="232"/>
      <c r="M87" s="232"/>
      <c r="N87" s="232"/>
      <c r="O87" s="232"/>
    </row>
    <row r="88" spans="1:15" ht="18.5" x14ac:dyDescent="0.35">
      <c r="A88" s="178" t="s">
        <v>4502</v>
      </c>
      <c r="B88" s="271">
        <f t="shared" si="1"/>
        <v>1</v>
      </c>
      <c r="D88" s="250" t="s">
        <v>352</v>
      </c>
      <c r="E88" s="251" t="s">
        <v>353</v>
      </c>
      <c r="F88" s="178" t="s">
        <v>239</v>
      </c>
      <c r="G88" s="178">
        <v>16299000</v>
      </c>
      <c r="H88" s="179" t="s">
        <v>4503</v>
      </c>
      <c r="I88" s="250" t="s">
        <v>352</v>
      </c>
      <c r="J88" s="252" t="s">
        <v>354</v>
      </c>
      <c r="K88" s="252" t="s">
        <v>362</v>
      </c>
      <c r="L88" s="252" t="s">
        <v>362</v>
      </c>
      <c r="M88" s="232"/>
      <c r="N88" s="232"/>
      <c r="O88" s="232"/>
    </row>
    <row r="89" spans="1:15" ht="18.5" x14ac:dyDescent="0.35">
      <c r="A89" s="178" t="s">
        <v>4331</v>
      </c>
      <c r="B89" s="271">
        <f t="shared" si="1"/>
        <v>55</v>
      </c>
      <c r="D89" s="246" t="s">
        <v>356</v>
      </c>
      <c r="E89" s="247" t="s">
        <v>357</v>
      </c>
      <c r="F89" s="169" t="s">
        <v>239</v>
      </c>
      <c r="G89" s="169" t="s">
        <v>4331</v>
      </c>
      <c r="H89" s="169" t="s">
        <v>4334</v>
      </c>
      <c r="I89" s="246" t="s">
        <v>356</v>
      </c>
      <c r="J89" s="232"/>
      <c r="K89" s="232"/>
      <c r="L89" s="232"/>
      <c r="M89" s="232"/>
      <c r="N89" s="232"/>
      <c r="O89" s="232"/>
    </row>
    <row r="90" spans="1:15" ht="18.5" x14ac:dyDescent="0.35">
      <c r="A90" s="178" t="s">
        <v>4331</v>
      </c>
      <c r="B90" s="271">
        <f t="shared" si="1"/>
        <v>55</v>
      </c>
      <c r="D90" s="248" t="s">
        <v>358</v>
      </c>
      <c r="E90" s="249" t="s">
        <v>2823</v>
      </c>
      <c r="F90" s="170" t="s">
        <v>239</v>
      </c>
      <c r="G90" s="170" t="s">
        <v>4331</v>
      </c>
      <c r="H90" s="170" t="s">
        <v>5661</v>
      </c>
      <c r="I90" s="248" t="s">
        <v>358</v>
      </c>
    </row>
    <row r="91" spans="1:15" ht="29" x14ac:dyDescent="0.35">
      <c r="A91" s="180" t="s">
        <v>4469</v>
      </c>
      <c r="B91" s="271">
        <f t="shared" si="1"/>
        <v>1</v>
      </c>
      <c r="D91" s="250" t="s">
        <v>360</v>
      </c>
      <c r="E91" s="251" t="s">
        <v>361</v>
      </c>
      <c r="F91" s="178" t="s">
        <v>239</v>
      </c>
      <c r="G91" s="178" t="s">
        <v>4469</v>
      </c>
      <c r="H91" s="179" t="s">
        <v>361</v>
      </c>
      <c r="I91" s="250" t="s">
        <v>360</v>
      </c>
      <c r="J91" s="232"/>
      <c r="K91" s="232"/>
      <c r="L91" s="232"/>
      <c r="M91" s="232"/>
      <c r="N91" s="232"/>
      <c r="O91" s="232"/>
    </row>
    <row r="92" spans="1:15" ht="33" x14ac:dyDescent="0.35">
      <c r="A92" s="178" t="s">
        <v>10065</v>
      </c>
      <c r="B92" s="271">
        <f t="shared" si="1"/>
        <v>1</v>
      </c>
      <c r="D92" s="250" t="s">
        <v>364</v>
      </c>
      <c r="E92" s="251" t="s">
        <v>365</v>
      </c>
      <c r="F92" s="178" t="s">
        <v>5602</v>
      </c>
      <c r="G92" s="178" t="s">
        <v>10065</v>
      </c>
      <c r="H92" s="179" t="s">
        <v>10066</v>
      </c>
      <c r="I92" s="250" t="s">
        <v>364</v>
      </c>
    </row>
    <row r="93" spans="1:15" ht="18.5" x14ac:dyDescent="0.35">
      <c r="A93" s="178" t="s">
        <v>4331</v>
      </c>
      <c r="B93" s="271">
        <f t="shared" si="1"/>
        <v>55</v>
      </c>
      <c r="D93" s="248" t="s">
        <v>366</v>
      </c>
      <c r="E93" s="249" t="s">
        <v>367</v>
      </c>
      <c r="F93" s="170" t="s">
        <v>239</v>
      </c>
      <c r="G93" s="170" t="s">
        <v>4331</v>
      </c>
      <c r="H93" s="170" t="s">
        <v>5661</v>
      </c>
      <c r="I93" s="248" t="s">
        <v>366</v>
      </c>
      <c r="J93" s="232"/>
      <c r="K93" s="232"/>
      <c r="L93" s="232"/>
      <c r="M93" s="232"/>
      <c r="N93" s="232"/>
      <c r="O93" s="232"/>
    </row>
    <row r="94" spans="1:15" ht="18.5" x14ac:dyDescent="0.35">
      <c r="A94" s="178" t="s">
        <v>4504</v>
      </c>
      <c r="B94" s="271">
        <f t="shared" si="1"/>
        <v>1</v>
      </c>
      <c r="D94" s="250" t="s">
        <v>368</v>
      </c>
      <c r="E94" s="251" t="s">
        <v>369</v>
      </c>
      <c r="F94" s="178" t="s">
        <v>239</v>
      </c>
      <c r="G94" s="178" t="s">
        <v>4504</v>
      </c>
      <c r="H94" s="177" t="s">
        <v>4505</v>
      </c>
      <c r="I94" s="250" t="s">
        <v>368</v>
      </c>
      <c r="J94" s="232"/>
      <c r="K94" s="232"/>
      <c r="L94" s="232"/>
      <c r="M94" s="232"/>
      <c r="N94" s="232"/>
      <c r="O94" s="232"/>
    </row>
    <row r="95" spans="1:15" ht="18.5" x14ac:dyDescent="0.35">
      <c r="A95" s="170" t="s">
        <v>6137</v>
      </c>
      <c r="B95" s="271">
        <f t="shared" si="1"/>
        <v>1</v>
      </c>
      <c r="D95" s="250" t="s">
        <v>368</v>
      </c>
      <c r="E95" s="251" t="s">
        <v>369</v>
      </c>
      <c r="F95" s="178" t="s">
        <v>239</v>
      </c>
      <c r="G95" s="178" t="s">
        <v>6137</v>
      </c>
      <c r="H95" s="177" t="s">
        <v>6124</v>
      </c>
      <c r="I95" s="250" t="s">
        <v>368</v>
      </c>
      <c r="J95" s="232"/>
      <c r="K95" s="232"/>
      <c r="L95" s="232"/>
      <c r="M95" s="232"/>
      <c r="N95" s="232"/>
      <c r="O95" s="232"/>
    </row>
    <row r="96" spans="1:15" ht="18.5" x14ac:dyDescent="0.35">
      <c r="A96" s="178" t="s">
        <v>4331</v>
      </c>
      <c r="B96" s="271">
        <f t="shared" si="1"/>
        <v>55</v>
      </c>
      <c r="D96" s="248" t="s">
        <v>370</v>
      </c>
      <c r="E96" s="249" t="s">
        <v>371</v>
      </c>
      <c r="F96" s="170" t="s">
        <v>239</v>
      </c>
      <c r="G96" s="170" t="s">
        <v>4331</v>
      </c>
      <c r="H96" s="170" t="s">
        <v>5661</v>
      </c>
      <c r="I96" s="248" t="s">
        <v>370</v>
      </c>
      <c r="J96" s="232"/>
      <c r="K96" s="232"/>
      <c r="L96" s="232"/>
      <c r="M96" s="232"/>
      <c r="N96" s="232"/>
      <c r="O96" s="232"/>
    </row>
    <row r="97" spans="1:18" ht="18.5" x14ac:dyDescent="0.35">
      <c r="A97" s="178" t="s">
        <v>6175</v>
      </c>
      <c r="B97" s="271">
        <f t="shared" si="1"/>
        <v>1</v>
      </c>
      <c r="D97" s="250" t="s">
        <v>372</v>
      </c>
      <c r="E97" s="251" t="s">
        <v>373</v>
      </c>
      <c r="F97" s="178" t="s">
        <v>239</v>
      </c>
      <c r="G97" s="178" t="s">
        <v>6175</v>
      </c>
      <c r="H97" s="177" t="s">
        <v>6138</v>
      </c>
      <c r="I97" s="250" t="s">
        <v>372</v>
      </c>
      <c r="J97" s="232"/>
      <c r="K97" s="232"/>
      <c r="L97" s="232"/>
      <c r="M97" s="232"/>
      <c r="N97" s="232"/>
      <c r="O97" s="232"/>
    </row>
    <row r="98" spans="1:18" ht="18.5" x14ac:dyDescent="0.35">
      <c r="A98" s="178" t="s">
        <v>4506</v>
      </c>
      <c r="B98" s="271">
        <f t="shared" si="1"/>
        <v>1</v>
      </c>
      <c r="D98" s="250" t="s">
        <v>372</v>
      </c>
      <c r="E98" s="251" t="s">
        <v>373</v>
      </c>
      <c r="F98" s="178" t="s">
        <v>239</v>
      </c>
      <c r="G98" s="178" t="s">
        <v>4506</v>
      </c>
      <c r="H98" s="177" t="s">
        <v>4507</v>
      </c>
      <c r="I98" s="250" t="s">
        <v>372</v>
      </c>
      <c r="J98" s="232"/>
      <c r="K98" s="232"/>
      <c r="L98" s="232"/>
      <c r="M98" s="232"/>
      <c r="N98" s="232"/>
      <c r="O98" s="232"/>
    </row>
    <row r="99" spans="1:18" ht="18.5" x14ac:dyDescent="0.35">
      <c r="A99" s="178" t="s">
        <v>4508</v>
      </c>
      <c r="B99" s="271">
        <f t="shared" si="1"/>
        <v>1</v>
      </c>
      <c r="D99" s="252" t="s">
        <v>374</v>
      </c>
      <c r="E99" s="253" t="s">
        <v>375</v>
      </c>
      <c r="F99" s="178" t="s">
        <v>239</v>
      </c>
      <c r="G99" s="180" t="s">
        <v>4508</v>
      </c>
      <c r="H99" s="177" t="s">
        <v>4509</v>
      </c>
      <c r="I99" s="252" t="s">
        <v>374</v>
      </c>
    </row>
    <row r="100" spans="1:18" ht="18.5" x14ac:dyDescent="0.35">
      <c r="A100" s="178" t="s">
        <v>4451</v>
      </c>
      <c r="B100" s="271">
        <f t="shared" si="1"/>
        <v>1</v>
      </c>
      <c r="D100" s="250" t="s">
        <v>2824</v>
      </c>
      <c r="E100" s="251" t="s">
        <v>2825</v>
      </c>
      <c r="F100" s="178" t="s">
        <v>4451</v>
      </c>
      <c r="G100" s="178" t="s">
        <v>4451</v>
      </c>
      <c r="H100" s="178" t="s">
        <v>4451</v>
      </c>
      <c r="I100" s="250" t="s">
        <v>2824</v>
      </c>
      <c r="J100" s="252" t="s">
        <v>399</v>
      </c>
      <c r="K100" s="252" t="s">
        <v>495</v>
      </c>
      <c r="L100" s="250" t="s">
        <v>497</v>
      </c>
      <c r="M100" s="252" t="s">
        <v>499</v>
      </c>
      <c r="N100" s="250" t="s">
        <v>597</v>
      </c>
      <c r="O100" s="250" t="s">
        <v>641</v>
      </c>
      <c r="P100" s="269" t="s">
        <v>745</v>
      </c>
      <c r="Q100" s="269" t="s">
        <v>769</v>
      </c>
      <c r="R100" s="269" t="s">
        <v>779</v>
      </c>
    </row>
    <row r="101" spans="1:18" ht="18.5" x14ac:dyDescent="0.35">
      <c r="A101" s="178" t="s">
        <v>4331</v>
      </c>
      <c r="B101" s="271">
        <f t="shared" si="1"/>
        <v>55</v>
      </c>
      <c r="D101" s="248" t="s">
        <v>376</v>
      </c>
      <c r="E101" s="249" t="s">
        <v>377</v>
      </c>
      <c r="F101" s="167" t="s">
        <v>239</v>
      </c>
      <c r="G101" s="167" t="s">
        <v>4331</v>
      </c>
      <c r="H101" s="167" t="s">
        <v>4332</v>
      </c>
      <c r="I101" s="248" t="s">
        <v>376</v>
      </c>
      <c r="J101" s="232"/>
      <c r="K101" s="232"/>
      <c r="L101" s="232"/>
      <c r="M101" s="232"/>
      <c r="N101" s="232"/>
      <c r="O101" s="232"/>
    </row>
    <row r="102" spans="1:18" ht="18.5" x14ac:dyDescent="0.35">
      <c r="A102" s="178" t="s">
        <v>4510</v>
      </c>
      <c r="B102" s="271">
        <f t="shared" si="1"/>
        <v>1</v>
      </c>
      <c r="D102" s="250" t="s">
        <v>378</v>
      </c>
      <c r="E102" s="251" t="s">
        <v>379</v>
      </c>
      <c r="F102" s="180" t="s">
        <v>239</v>
      </c>
      <c r="G102" s="178" t="s">
        <v>4510</v>
      </c>
      <c r="H102" s="179" t="s">
        <v>4511</v>
      </c>
      <c r="I102" s="250" t="s">
        <v>378</v>
      </c>
      <c r="J102" s="250" t="s">
        <v>389</v>
      </c>
      <c r="K102" s="232"/>
      <c r="L102" s="232"/>
      <c r="M102" s="232"/>
      <c r="N102" s="232"/>
      <c r="O102" s="232"/>
    </row>
    <row r="103" spans="1:18" ht="18.5" x14ac:dyDescent="0.35">
      <c r="A103" s="180" t="s">
        <v>4512</v>
      </c>
      <c r="B103" s="271">
        <f t="shared" si="1"/>
        <v>1</v>
      </c>
      <c r="D103" s="250" t="s">
        <v>378</v>
      </c>
      <c r="E103" s="251" t="s">
        <v>379</v>
      </c>
      <c r="F103" s="176" t="s">
        <v>239</v>
      </c>
      <c r="G103" s="178" t="s">
        <v>4512</v>
      </c>
      <c r="H103" s="179" t="s">
        <v>4513</v>
      </c>
      <c r="I103" s="250" t="s">
        <v>378</v>
      </c>
      <c r="J103" s="232"/>
      <c r="K103" s="232"/>
      <c r="L103" s="232"/>
      <c r="M103" s="232"/>
      <c r="N103" s="232"/>
      <c r="O103" s="232"/>
    </row>
    <row r="104" spans="1:18" ht="18.5" x14ac:dyDescent="0.35">
      <c r="A104" s="170" t="s">
        <v>4514</v>
      </c>
      <c r="B104" s="271">
        <f t="shared" si="1"/>
        <v>1</v>
      </c>
      <c r="D104" s="252" t="s">
        <v>380</v>
      </c>
      <c r="E104" s="253" t="s">
        <v>381</v>
      </c>
      <c r="F104" s="176" t="s">
        <v>239</v>
      </c>
      <c r="G104" s="178" t="s">
        <v>4514</v>
      </c>
      <c r="H104" s="179" t="s">
        <v>4515</v>
      </c>
      <c r="I104" s="252" t="s">
        <v>380</v>
      </c>
      <c r="J104" s="232"/>
      <c r="K104" s="232"/>
      <c r="L104" s="232"/>
      <c r="M104" s="232"/>
      <c r="N104" s="232"/>
      <c r="O104" s="232"/>
    </row>
    <row r="105" spans="1:18" ht="18.5" x14ac:dyDescent="0.35">
      <c r="A105" s="178" t="s">
        <v>4516</v>
      </c>
      <c r="B105" s="271">
        <f t="shared" si="1"/>
        <v>1</v>
      </c>
      <c r="D105" s="252" t="s">
        <v>380</v>
      </c>
      <c r="E105" s="253" t="s">
        <v>381</v>
      </c>
      <c r="F105" s="176" t="s">
        <v>239</v>
      </c>
      <c r="G105" s="178" t="s">
        <v>4516</v>
      </c>
      <c r="H105" s="179" t="s">
        <v>4517</v>
      </c>
      <c r="I105" s="252" t="s">
        <v>380</v>
      </c>
      <c r="J105" s="232"/>
      <c r="K105" s="232"/>
      <c r="L105" s="232"/>
      <c r="M105" s="232"/>
      <c r="N105" s="232"/>
      <c r="O105" s="232"/>
    </row>
    <row r="106" spans="1:18" ht="18.5" x14ac:dyDescent="0.35">
      <c r="A106" s="178" t="s">
        <v>4331</v>
      </c>
      <c r="B106" s="271">
        <f t="shared" si="1"/>
        <v>55</v>
      </c>
      <c r="D106" s="246" t="s">
        <v>2826</v>
      </c>
      <c r="E106" s="247" t="s">
        <v>382</v>
      </c>
      <c r="F106" s="170" t="s">
        <v>239</v>
      </c>
      <c r="G106" s="170" t="s">
        <v>4331</v>
      </c>
      <c r="H106" s="170" t="s">
        <v>5661</v>
      </c>
      <c r="I106" s="246" t="s">
        <v>2826</v>
      </c>
      <c r="J106" s="232"/>
      <c r="K106" s="232"/>
      <c r="L106" s="232"/>
      <c r="M106" s="232"/>
      <c r="N106" s="232"/>
      <c r="O106" s="232"/>
    </row>
    <row r="107" spans="1:18" ht="18.5" x14ac:dyDescent="0.35">
      <c r="A107" s="178" t="s">
        <v>4518</v>
      </c>
      <c r="B107" s="271">
        <f t="shared" si="1"/>
        <v>1</v>
      </c>
      <c r="D107" s="252" t="s">
        <v>383</v>
      </c>
      <c r="E107" s="253" t="s">
        <v>384</v>
      </c>
      <c r="F107" s="184" t="s">
        <v>239</v>
      </c>
      <c r="G107" s="178" t="s">
        <v>4518</v>
      </c>
      <c r="H107" s="179" t="s">
        <v>4519</v>
      </c>
      <c r="I107" s="252" t="s">
        <v>383</v>
      </c>
      <c r="J107" s="232"/>
      <c r="K107" s="232"/>
      <c r="L107" s="232"/>
      <c r="M107" s="232"/>
      <c r="N107" s="232"/>
      <c r="O107" s="232"/>
    </row>
    <row r="108" spans="1:18" ht="18.5" x14ac:dyDescent="0.35">
      <c r="A108" s="178" t="s">
        <v>4520</v>
      </c>
      <c r="B108" s="271">
        <f t="shared" si="1"/>
        <v>1</v>
      </c>
      <c r="D108" s="254" t="s">
        <v>385</v>
      </c>
      <c r="E108" s="258" t="s">
        <v>386</v>
      </c>
      <c r="F108" s="178" t="s">
        <v>239</v>
      </c>
      <c r="G108" s="178" t="s">
        <v>4520</v>
      </c>
      <c r="H108" s="179" t="s">
        <v>4521</v>
      </c>
      <c r="I108" s="254" t="s">
        <v>385</v>
      </c>
      <c r="J108" s="232"/>
      <c r="K108" s="232"/>
      <c r="L108" s="232"/>
      <c r="M108" s="232"/>
      <c r="N108" s="232"/>
      <c r="O108" s="232"/>
    </row>
    <row r="109" spans="1:18" ht="18.5" x14ac:dyDescent="0.35">
      <c r="A109" s="167" t="s">
        <v>4522</v>
      </c>
      <c r="B109" s="271">
        <f t="shared" si="1"/>
        <v>1</v>
      </c>
      <c r="D109" s="254" t="s">
        <v>385</v>
      </c>
      <c r="E109" s="258" t="s">
        <v>386</v>
      </c>
      <c r="F109" s="178" t="s">
        <v>239</v>
      </c>
      <c r="G109" s="178" t="s">
        <v>4522</v>
      </c>
      <c r="H109" s="179" t="s">
        <v>4523</v>
      </c>
      <c r="I109" s="254" t="s">
        <v>385</v>
      </c>
      <c r="J109" s="232"/>
      <c r="K109" s="232"/>
      <c r="L109" s="232"/>
      <c r="M109" s="232"/>
      <c r="N109" s="232"/>
      <c r="O109" s="232"/>
    </row>
    <row r="110" spans="1:18" ht="18.5" x14ac:dyDescent="0.35">
      <c r="A110" s="178" t="s">
        <v>4524</v>
      </c>
      <c r="B110" s="271">
        <f t="shared" si="1"/>
        <v>1</v>
      </c>
      <c r="D110" s="254" t="s">
        <v>385</v>
      </c>
      <c r="E110" s="258" t="s">
        <v>386</v>
      </c>
      <c r="F110" s="178" t="s">
        <v>239</v>
      </c>
      <c r="G110" s="178" t="s">
        <v>4524</v>
      </c>
      <c r="H110" s="179" t="s">
        <v>4525</v>
      </c>
      <c r="I110" s="254" t="s">
        <v>385</v>
      </c>
      <c r="J110" s="232"/>
      <c r="K110" s="232"/>
      <c r="L110" s="232"/>
      <c r="M110" s="232"/>
      <c r="N110" s="232"/>
      <c r="O110" s="232"/>
    </row>
    <row r="111" spans="1:18" ht="18.5" x14ac:dyDescent="0.35">
      <c r="A111" s="178" t="s">
        <v>4526</v>
      </c>
      <c r="B111" s="271">
        <f t="shared" si="1"/>
        <v>1</v>
      </c>
      <c r="D111" s="252" t="s">
        <v>387</v>
      </c>
      <c r="E111" s="253" t="s">
        <v>388</v>
      </c>
      <c r="F111" s="178" t="s">
        <v>239</v>
      </c>
      <c r="G111" s="178" t="s">
        <v>4526</v>
      </c>
      <c r="H111" s="179" t="s">
        <v>4527</v>
      </c>
      <c r="I111" s="252" t="s">
        <v>387</v>
      </c>
      <c r="J111" s="232"/>
      <c r="K111" s="232"/>
      <c r="L111" s="232"/>
      <c r="M111" s="232"/>
      <c r="N111" s="232"/>
      <c r="O111" s="232"/>
    </row>
    <row r="112" spans="1:18" ht="73.400000000000006" customHeight="1" x14ac:dyDescent="0.35">
      <c r="A112" s="178" t="s">
        <v>4530</v>
      </c>
      <c r="B112" s="271">
        <f t="shared" si="1"/>
        <v>1</v>
      </c>
      <c r="D112" s="252" t="s">
        <v>391</v>
      </c>
      <c r="E112" s="253" t="s">
        <v>2827</v>
      </c>
      <c r="F112" s="178" t="s">
        <v>239</v>
      </c>
      <c r="G112" s="178" t="s">
        <v>4530</v>
      </c>
      <c r="H112" s="179" t="s">
        <v>6301</v>
      </c>
      <c r="I112" s="252" t="s">
        <v>391</v>
      </c>
      <c r="J112" s="250"/>
    </row>
    <row r="113" spans="1:15" ht="18.5" x14ac:dyDescent="0.35">
      <c r="A113" s="178" t="s">
        <v>4532</v>
      </c>
      <c r="B113" s="271">
        <f t="shared" si="1"/>
        <v>1</v>
      </c>
      <c r="D113" s="250" t="s">
        <v>393</v>
      </c>
      <c r="E113" s="251" t="s">
        <v>394</v>
      </c>
      <c r="F113" s="178" t="s">
        <v>239</v>
      </c>
      <c r="G113" s="178" t="s">
        <v>4532</v>
      </c>
      <c r="H113" s="179" t="s">
        <v>4533</v>
      </c>
      <c r="I113" s="250" t="s">
        <v>393</v>
      </c>
      <c r="J113" s="250"/>
      <c r="K113" s="232"/>
      <c r="L113" s="232"/>
      <c r="M113" s="232"/>
      <c r="N113" s="232"/>
      <c r="O113" s="232"/>
    </row>
    <row r="114" spans="1:15" ht="18.5" x14ac:dyDescent="0.35">
      <c r="A114" s="178" t="s">
        <v>4534</v>
      </c>
      <c r="B114" s="271">
        <f t="shared" si="1"/>
        <v>1</v>
      </c>
      <c r="D114" s="250" t="s">
        <v>393</v>
      </c>
      <c r="E114" s="251" t="s">
        <v>394</v>
      </c>
      <c r="F114" s="178" t="s">
        <v>239</v>
      </c>
      <c r="G114" s="180" t="s">
        <v>4534</v>
      </c>
      <c r="H114" s="179" t="s">
        <v>4535</v>
      </c>
      <c r="I114" s="250" t="s">
        <v>393</v>
      </c>
      <c r="J114" s="232"/>
      <c r="K114" s="232"/>
      <c r="L114" s="232"/>
      <c r="M114" s="232"/>
      <c r="N114" s="232"/>
      <c r="O114" s="232"/>
    </row>
    <row r="115" spans="1:15" ht="18.5" x14ac:dyDescent="0.35">
      <c r="A115" s="178" t="s">
        <v>4331</v>
      </c>
      <c r="B115" s="271">
        <f t="shared" si="1"/>
        <v>55</v>
      </c>
      <c r="D115" s="248" t="s">
        <v>395</v>
      </c>
      <c r="E115" s="249" t="s">
        <v>2828</v>
      </c>
      <c r="F115" s="170" t="s">
        <v>4451</v>
      </c>
      <c r="G115" s="170" t="s">
        <v>4331</v>
      </c>
      <c r="H115" s="170" t="s">
        <v>5661</v>
      </c>
      <c r="I115" s="248" t="s">
        <v>395</v>
      </c>
      <c r="J115" s="232"/>
      <c r="K115" s="232"/>
      <c r="L115" s="232"/>
      <c r="M115" s="232"/>
      <c r="N115" s="232"/>
      <c r="O115" s="232"/>
    </row>
    <row r="116" spans="1:15" ht="18.5" x14ac:dyDescent="0.35">
      <c r="A116" s="167" t="s">
        <v>4536</v>
      </c>
      <c r="B116" s="271">
        <f t="shared" si="1"/>
        <v>1</v>
      </c>
      <c r="D116" s="250" t="s">
        <v>397</v>
      </c>
      <c r="E116" s="251" t="s">
        <v>398</v>
      </c>
      <c r="F116" s="178" t="s">
        <v>239</v>
      </c>
      <c r="G116" s="178" t="s">
        <v>4536</v>
      </c>
      <c r="H116" s="179" t="s">
        <v>4537</v>
      </c>
      <c r="I116" s="250" t="s">
        <v>397</v>
      </c>
      <c r="J116" s="232"/>
      <c r="K116" s="232"/>
      <c r="L116" s="232"/>
      <c r="M116" s="232"/>
      <c r="N116" s="232"/>
      <c r="O116" s="232"/>
    </row>
    <row r="117" spans="1:15" ht="18.5" x14ac:dyDescent="0.35">
      <c r="A117" s="169" t="s">
        <v>4538</v>
      </c>
      <c r="B117" s="271">
        <f t="shared" si="1"/>
        <v>1</v>
      </c>
      <c r="D117" s="250" t="s">
        <v>397</v>
      </c>
      <c r="E117" s="251" t="s">
        <v>398</v>
      </c>
      <c r="F117" s="178" t="s">
        <v>239</v>
      </c>
      <c r="G117" s="178" t="s">
        <v>4538</v>
      </c>
      <c r="H117" s="179" t="s">
        <v>4539</v>
      </c>
      <c r="I117" s="250" t="s">
        <v>397</v>
      </c>
      <c r="J117" s="232"/>
      <c r="K117" s="232"/>
      <c r="L117" s="232"/>
      <c r="M117" s="232"/>
      <c r="N117" s="232"/>
      <c r="O117" s="232"/>
    </row>
    <row r="118" spans="1:15" ht="18.5" x14ac:dyDescent="0.35">
      <c r="A118" s="170" t="s">
        <v>4540</v>
      </c>
      <c r="B118" s="271">
        <f t="shared" si="1"/>
        <v>1</v>
      </c>
      <c r="D118" s="250" t="s">
        <v>397</v>
      </c>
      <c r="E118" s="251" t="s">
        <v>398</v>
      </c>
      <c r="F118" s="178" t="s">
        <v>239</v>
      </c>
      <c r="G118" s="178" t="s">
        <v>4540</v>
      </c>
      <c r="H118" s="179" t="s">
        <v>4541</v>
      </c>
      <c r="I118" s="250" t="s">
        <v>397</v>
      </c>
      <c r="J118" s="232"/>
      <c r="K118" s="232"/>
      <c r="L118" s="232"/>
      <c r="M118" s="232"/>
      <c r="N118" s="232"/>
      <c r="O118" s="232"/>
    </row>
    <row r="119" spans="1:15" ht="18.5" x14ac:dyDescent="0.35">
      <c r="A119" s="178" t="s">
        <v>4542</v>
      </c>
      <c r="B119" s="271">
        <f t="shared" si="1"/>
        <v>1</v>
      </c>
      <c r="D119" s="250" t="s">
        <v>397</v>
      </c>
      <c r="E119" s="251" t="s">
        <v>398</v>
      </c>
      <c r="F119" s="178" t="s">
        <v>239</v>
      </c>
      <c r="G119" s="178" t="s">
        <v>4542</v>
      </c>
      <c r="H119" s="179" t="s">
        <v>4543</v>
      </c>
      <c r="I119" s="250" t="s">
        <v>397</v>
      </c>
      <c r="J119" s="250"/>
      <c r="K119" s="232"/>
      <c r="L119" s="232"/>
      <c r="M119" s="232"/>
      <c r="N119" s="232"/>
      <c r="O119" s="232"/>
    </row>
    <row r="120" spans="1:15" ht="18.5" x14ac:dyDescent="0.35">
      <c r="A120" s="178" t="s">
        <v>4331</v>
      </c>
      <c r="B120" s="271">
        <f t="shared" si="1"/>
        <v>55</v>
      </c>
      <c r="D120" s="246" t="s">
        <v>401</v>
      </c>
      <c r="E120" s="247" t="s">
        <v>402</v>
      </c>
      <c r="F120" s="167" t="s">
        <v>376</v>
      </c>
      <c r="G120" s="167" t="s">
        <v>4331</v>
      </c>
      <c r="H120" s="167" t="s">
        <v>4332</v>
      </c>
      <c r="I120" s="246" t="s">
        <v>401</v>
      </c>
      <c r="J120" s="232"/>
      <c r="K120" s="232"/>
      <c r="L120" s="232"/>
      <c r="M120" s="232"/>
      <c r="N120" s="232"/>
      <c r="O120" s="232"/>
    </row>
    <row r="121" spans="1:15" ht="18.5" x14ac:dyDescent="0.35">
      <c r="A121" s="178" t="s">
        <v>4544</v>
      </c>
      <c r="B121" s="271">
        <f t="shared" si="1"/>
        <v>1</v>
      </c>
      <c r="D121" s="252" t="s">
        <v>403</v>
      </c>
      <c r="E121" s="253" t="s">
        <v>404</v>
      </c>
      <c r="F121" s="178" t="s">
        <v>376</v>
      </c>
      <c r="G121" s="178" t="s">
        <v>4544</v>
      </c>
      <c r="H121" s="179" t="s">
        <v>4545</v>
      </c>
      <c r="I121" s="252" t="s">
        <v>403</v>
      </c>
      <c r="J121" s="232"/>
      <c r="K121" s="232"/>
      <c r="L121" s="232"/>
      <c r="M121" s="232"/>
      <c r="N121" s="232"/>
      <c r="O121" s="232"/>
    </row>
    <row r="122" spans="1:15" ht="18.5" x14ac:dyDescent="0.35">
      <c r="A122" s="178" t="s">
        <v>4546</v>
      </c>
      <c r="B122" s="271">
        <f t="shared" si="1"/>
        <v>1</v>
      </c>
      <c r="D122" s="252" t="s">
        <v>403</v>
      </c>
      <c r="E122" s="253" t="s">
        <v>404</v>
      </c>
      <c r="F122" s="178" t="s">
        <v>376</v>
      </c>
      <c r="G122" s="178" t="s">
        <v>4546</v>
      </c>
      <c r="H122" s="179" t="s">
        <v>4547</v>
      </c>
      <c r="I122" s="252" t="s">
        <v>403</v>
      </c>
      <c r="J122" s="232"/>
      <c r="K122" s="232"/>
      <c r="L122" s="232"/>
      <c r="M122" s="232"/>
      <c r="N122" s="232"/>
      <c r="O122" s="232"/>
    </row>
    <row r="123" spans="1:15" ht="29" x14ac:dyDescent="0.35">
      <c r="A123" s="178" t="s">
        <v>4548</v>
      </c>
      <c r="B123" s="271">
        <f t="shared" si="1"/>
        <v>1</v>
      </c>
      <c r="D123" s="252" t="s">
        <v>403</v>
      </c>
      <c r="E123" s="253" t="s">
        <v>404</v>
      </c>
      <c r="F123" s="178" t="s">
        <v>376</v>
      </c>
      <c r="G123" s="178" t="s">
        <v>4548</v>
      </c>
      <c r="H123" s="179" t="s">
        <v>6548</v>
      </c>
      <c r="I123" s="252" t="s">
        <v>403</v>
      </c>
      <c r="J123" s="232"/>
      <c r="K123" s="232"/>
      <c r="L123" s="232"/>
      <c r="M123" s="232"/>
      <c r="N123" s="232"/>
      <c r="O123" s="232"/>
    </row>
    <row r="124" spans="1:15" ht="29" x14ac:dyDescent="0.35">
      <c r="A124" s="184" t="s">
        <v>4572</v>
      </c>
      <c r="B124" s="271">
        <f t="shared" si="1"/>
        <v>1</v>
      </c>
      <c r="D124" s="250" t="s">
        <v>405</v>
      </c>
      <c r="E124" s="251" t="s">
        <v>406</v>
      </c>
      <c r="F124" s="178" t="s">
        <v>376</v>
      </c>
      <c r="G124" s="178" t="s">
        <v>4572</v>
      </c>
      <c r="H124" s="179" t="s">
        <v>6528</v>
      </c>
      <c r="I124" s="250" t="s">
        <v>405</v>
      </c>
      <c r="J124" s="232"/>
      <c r="K124" s="232"/>
      <c r="L124" s="232"/>
      <c r="M124" s="232"/>
      <c r="N124" s="232"/>
      <c r="O124" s="232"/>
    </row>
    <row r="125" spans="1:15" ht="18.5" x14ac:dyDescent="0.35">
      <c r="A125" s="178" t="s">
        <v>6364</v>
      </c>
      <c r="B125" s="271">
        <f t="shared" si="1"/>
        <v>1</v>
      </c>
      <c r="D125" s="250" t="s">
        <v>405</v>
      </c>
      <c r="E125" s="251" t="s">
        <v>406</v>
      </c>
      <c r="F125" s="178" t="s">
        <v>376</v>
      </c>
      <c r="G125" s="178" t="s">
        <v>6364</v>
      </c>
      <c r="H125" s="179" t="s">
        <v>6365</v>
      </c>
      <c r="I125" s="250" t="s">
        <v>405</v>
      </c>
      <c r="J125" s="232"/>
      <c r="K125" s="232"/>
      <c r="L125" s="232"/>
      <c r="M125" s="232"/>
      <c r="N125" s="232"/>
      <c r="O125" s="232"/>
    </row>
    <row r="126" spans="1:15" ht="29" x14ac:dyDescent="0.35">
      <c r="A126" s="178" t="s">
        <v>6378</v>
      </c>
      <c r="B126" s="271">
        <f t="shared" si="1"/>
        <v>1</v>
      </c>
      <c r="D126" s="250" t="s">
        <v>405</v>
      </c>
      <c r="E126" s="251" t="s">
        <v>406</v>
      </c>
      <c r="F126" s="178" t="s">
        <v>376</v>
      </c>
      <c r="G126" s="178" t="s">
        <v>6378</v>
      </c>
      <c r="H126" s="179" t="s">
        <v>6379</v>
      </c>
      <c r="I126" s="250" t="s">
        <v>405</v>
      </c>
      <c r="J126" s="232"/>
      <c r="K126" s="232"/>
      <c r="L126" s="232"/>
      <c r="M126" s="232"/>
      <c r="N126" s="232"/>
      <c r="O126" s="232"/>
    </row>
    <row r="127" spans="1:15" ht="18.5" x14ac:dyDescent="0.35">
      <c r="A127" s="178" t="s">
        <v>4574</v>
      </c>
      <c r="B127" s="271">
        <f t="shared" si="1"/>
        <v>1</v>
      </c>
      <c r="D127" s="252" t="s">
        <v>407</v>
      </c>
      <c r="E127" s="253" t="s">
        <v>408</v>
      </c>
      <c r="F127" s="178" t="s">
        <v>376</v>
      </c>
      <c r="G127" s="178" t="s">
        <v>4574</v>
      </c>
      <c r="H127" s="179" t="s">
        <v>4575</v>
      </c>
      <c r="I127" s="252" t="s">
        <v>407</v>
      </c>
      <c r="J127" s="232"/>
      <c r="K127" s="232"/>
      <c r="L127" s="232"/>
      <c r="M127" s="232"/>
      <c r="N127" s="232"/>
      <c r="O127" s="232"/>
    </row>
    <row r="128" spans="1:15" ht="18.5" x14ac:dyDescent="0.35">
      <c r="A128" s="178" t="s">
        <v>4331</v>
      </c>
      <c r="B128" s="271">
        <f t="shared" si="1"/>
        <v>55</v>
      </c>
      <c r="D128" s="246" t="s">
        <v>409</v>
      </c>
      <c r="E128" s="247" t="s">
        <v>2833</v>
      </c>
      <c r="F128" s="167" t="s">
        <v>401</v>
      </c>
      <c r="G128" s="167" t="s">
        <v>4331</v>
      </c>
      <c r="H128" s="167" t="s">
        <v>4332</v>
      </c>
      <c r="I128" s="246" t="s">
        <v>409</v>
      </c>
      <c r="J128" s="232"/>
      <c r="K128" s="232"/>
      <c r="L128" s="232"/>
      <c r="M128" s="232"/>
      <c r="N128" s="232"/>
      <c r="O128" s="232"/>
    </row>
    <row r="129" spans="1:15" ht="18.5" x14ac:dyDescent="0.35">
      <c r="A129" s="178" t="s">
        <v>4331</v>
      </c>
      <c r="B129" s="271">
        <f t="shared" si="1"/>
        <v>55</v>
      </c>
      <c r="D129" s="248" t="s">
        <v>411</v>
      </c>
      <c r="E129" s="249" t="s">
        <v>412</v>
      </c>
      <c r="F129" s="169" t="s">
        <v>401</v>
      </c>
      <c r="G129" s="169" t="s">
        <v>4331</v>
      </c>
      <c r="H129" s="169" t="s">
        <v>4334</v>
      </c>
      <c r="I129" s="248" t="s">
        <v>411</v>
      </c>
      <c r="J129" s="232"/>
      <c r="K129" s="232"/>
      <c r="L129" s="232"/>
      <c r="M129" s="232"/>
      <c r="N129" s="232"/>
      <c r="O129" s="232"/>
    </row>
    <row r="130" spans="1:15" ht="18.5" x14ac:dyDescent="0.35">
      <c r="A130" s="178" t="s">
        <v>4331</v>
      </c>
      <c r="B130" s="271">
        <f t="shared" si="1"/>
        <v>55</v>
      </c>
      <c r="D130" s="246" t="s">
        <v>413</v>
      </c>
      <c r="E130" s="247" t="s">
        <v>414</v>
      </c>
      <c r="F130" s="170" t="s">
        <v>401</v>
      </c>
      <c r="G130" s="170" t="s">
        <v>4331</v>
      </c>
      <c r="H130" s="170" t="s">
        <v>5661</v>
      </c>
      <c r="I130" s="246" t="s">
        <v>413</v>
      </c>
      <c r="J130" s="232"/>
      <c r="K130" s="232"/>
      <c r="L130" s="232"/>
      <c r="M130" s="232"/>
      <c r="N130" s="232"/>
      <c r="O130" s="232"/>
    </row>
    <row r="131" spans="1:15" ht="29" x14ac:dyDescent="0.35">
      <c r="A131" s="170">
        <v>101001002</v>
      </c>
      <c r="B131" s="271">
        <f t="shared" si="1"/>
        <v>1</v>
      </c>
      <c r="D131" s="252" t="s">
        <v>415</v>
      </c>
      <c r="E131" s="253" t="s">
        <v>416</v>
      </c>
      <c r="F131" s="178" t="s">
        <v>401</v>
      </c>
      <c r="G131" s="178">
        <v>101001002</v>
      </c>
      <c r="H131" s="179" t="s">
        <v>4576</v>
      </c>
      <c r="I131" s="252" t="s">
        <v>415</v>
      </c>
      <c r="J131" s="250" t="s">
        <v>417</v>
      </c>
      <c r="K131" s="232"/>
      <c r="L131" s="232"/>
      <c r="M131" s="232"/>
      <c r="N131" s="232"/>
      <c r="O131" s="232"/>
    </row>
    <row r="132" spans="1:15" ht="18.5" x14ac:dyDescent="0.35">
      <c r="A132" s="178">
        <v>101001003</v>
      </c>
      <c r="B132" s="271">
        <f t="shared" si="1"/>
        <v>1</v>
      </c>
      <c r="D132" s="252" t="s">
        <v>415</v>
      </c>
      <c r="E132" s="253" t="s">
        <v>416</v>
      </c>
      <c r="F132" s="178" t="s">
        <v>401</v>
      </c>
      <c r="G132" s="178">
        <v>101001003</v>
      </c>
      <c r="H132" s="179" t="s">
        <v>6565</v>
      </c>
      <c r="I132" s="252" t="s">
        <v>415</v>
      </c>
      <c r="J132" s="250" t="s">
        <v>417</v>
      </c>
      <c r="K132" s="232"/>
      <c r="L132" s="232"/>
      <c r="M132" s="232"/>
      <c r="N132" s="232"/>
      <c r="O132" s="232"/>
    </row>
    <row r="133" spans="1:15" ht="29" x14ac:dyDescent="0.35">
      <c r="A133" s="178">
        <v>101002002</v>
      </c>
      <c r="B133" s="271">
        <f t="shared" si="1"/>
        <v>1</v>
      </c>
      <c r="D133" s="252" t="s">
        <v>419</v>
      </c>
      <c r="E133" s="253" t="s">
        <v>420</v>
      </c>
      <c r="F133" s="178" t="s">
        <v>401</v>
      </c>
      <c r="G133" s="178">
        <v>101002002</v>
      </c>
      <c r="H133" s="179" t="s">
        <v>4578</v>
      </c>
      <c r="I133" s="252" t="s">
        <v>419</v>
      </c>
      <c r="J133" s="232"/>
      <c r="K133" s="232"/>
      <c r="L133" s="232"/>
      <c r="M133" s="232"/>
      <c r="N133" s="232"/>
      <c r="O133" s="232"/>
    </row>
    <row r="134" spans="1:15" ht="18.5" x14ac:dyDescent="0.35">
      <c r="A134" s="178">
        <v>101002003</v>
      </c>
      <c r="B134" s="271">
        <f t="shared" si="1"/>
        <v>1</v>
      </c>
      <c r="D134" s="252" t="s">
        <v>419</v>
      </c>
      <c r="E134" s="253" t="s">
        <v>420</v>
      </c>
      <c r="F134" s="178" t="s">
        <v>401</v>
      </c>
      <c r="G134" s="178">
        <v>101002003</v>
      </c>
      <c r="H134" s="179" t="s">
        <v>6573</v>
      </c>
      <c r="I134" s="252" t="s">
        <v>419</v>
      </c>
      <c r="J134" s="232"/>
      <c r="K134" s="232"/>
      <c r="L134" s="232"/>
      <c r="M134" s="232"/>
      <c r="N134" s="232"/>
      <c r="O134" s="232"/>
    </row>
    <row r="135" spans="1:15" ht="43.5" x14ac:dyDescent="0.35">
      <c r="A135" s="178">
        <v>101009002</v>
      </c>
      <c r="B135" s="271">
        <f t="shared" si="1"/>
        <v>1</v>
      </c>
      <c r="D135" s="250" t="s">
        <v>421</v>
      </c>
      <c r="E135" s="251" t="s">
        <v>422</v>
      </c>
      <c r="F135" s="178" t="s">
        <v>401</v>
      </c>
      <c r="G135" s="178">
        <v>101009002</v>
      </c>
      <c r="H135" s="179" t="s">
        <v>6579</v>
      </c>
      <c r="I135" s="250" t="s">
        <v>421</v>
      </c>
      <c r="J135" s="232"/>
      <c r="K135" s="232"/>
      <c r="L135" s="232"/>
      <c r="M135" s="232"/>
      <c r="N135" s="232"/>
      <c r="O135" s="232"/>
    </row>
    <row r="136" spans="1:15" ht="29" x14ac:dyDescent="0.35">
      <c r="A136" s="178">
        <v>101009003</v>
      </c>
      <c r="B136" s="271">
        <f t="shared" ref="B136:B199" si="2">COUNTIF($A$8:$A$480,G136)</f>
        <v>1</v>
      </c>
      <c r="D136" s="250" t="s">
        <v>421</v>
      </c>
      <c r="E136" s="251" t="s">
        <v>422</v>
      </c>
      <c r="F136" s="178" t="s">
        <v>401</v>
      </c>
      <c r="G136" s="178">
        <v>101009003</v>
      </c>
      <c r="H136" s="179" t="s">
        <v>4582</v>
      </c>
      <c r="I136" s="250" t="s">
        <v>421</v>
      </c>
      <c r="J136" s="232"/>
      <c r="K136" s="232"/>
      <c r="L136" s="232"/>
      <c r="M136" s="232"/>
      <c r="N136" s="232"/>
      <c r="O136" s="232"/>
    </row>
    <row r="137" spans="1:15" ht="29" x14ac:dyDescent="0.35">
      <c r="A137" s="178">
        <v>101088000</v>
      </c>
      <c r="B137" s="271">
        <f t="shared" si="2"/>
        <v>1</v>
      </c>
      <c r="D137" s="252" t="s">
        <v>423</v>
      </c>
      <c r="E137" s="253" t="s">
        <v>424</v>
      </c>
      <c r="F137" s="178" t="s">
        <v>401</v>
      </c>
      <c r="G137" s="184">
        <v>101088000</v>
      </c>
      <c r="H137" s="179" t="s">
        <v>6583</v>
      </c>
      <c r="I137" s="252" t="s">
        <v>423</v>
      </c>
      <c r="J137" s="232"/>
      <c r="K137" s="232"/>
      <c r="L137" s="232"/>
      <c r="M137" s="232"/>
      <c r="N137" s="232"/>
      <c r="O137" s="232"/>
    </row>
    <row r="138" spans="1:15" ht="29" x14ac:dyDescent="0.35">
      <c r="A138" s="178">
        <v>102000001</v>
      </c>
      <c r="B138" s="271">
        <f t="shared" si="2"/>
        <v>1</v>
      </c>
      <c r="D138" s="250" t="s">
        <v>425</v>
      </c>
      <c r="E138" s="251" t="s">
        <v>426</v>
      </c>
      <c r="F138" s="178" t="s">
        <v>401</v>
      </c>
      <c r="G138" s="178">
        <v>102000001</v>
      </c>
      <c r="H138" s="179" t="s">
        <v>6589</v>
      </c>
      <c r="I138" s="250" t="s">
        <v>425</v>
      </c>
      <c r="J138" s="232"/>
      <c r="K138" s="232"/>
      <c r="L138" s="232"/>
      <c r="M138" s="232"/>
      <c r="N138" s="232"/>
      <c r="O138" s="232"/>
    </row>
    <row r="139" spans="1:15" ht="29" x14ac:dyDescent="0.35">
      <c r="A139" s="178">
        <v>102000002</v>
      </c>
      <c r="B139" s="271">
        <f t="shared" si="2"/>
        <v>1</v>
      </c>
      <c r="D139" s="250" t="s">
        <v>425</v>
      </c>
      <c r="E139" s="251" t="s">
        <v>426</v>
      </c>
      <c r="F139" s="178" t="s">
        <v>401</v>
      </c>
      <c r="G139" s="178">
        <v>102000002</v>
      </c>
      <c r="H139" s="179" t="s">
        <v>6590</v>
      </c>
      <c r="I139" s="250" t="s">
        <v>425</v>
      </c>
      <c r="J139" s="232"/>
      <c r="K139" s="232"/>
      <c r="L139" s="232"/>
      <c r="M139" s="232"/>
      <c r="N139" s="232"/>
      <c r="O139" s="232"/>
    </row>
    <row r="140" spans="1:15" ht="18.5" x14ac:dyDescent="0.35">
      <c r="A140" s="178">
        <v>102099000</v>
      </c>
      <c r="B140" s="271">
        <f t="shared" si="2"/>
        <v>1</v>
      </c>
      <c r="D140" s="250" t="s">
        <v>425</v>
      </c>
      <c r="E140" s="251" t="s">
        <v>426</v>
      </c>
      <c r="F140" s="178" t="s">
        <v>401</v>
      </c>
      <c r="G140" s="178">
        <v>102099000</v>
      </c>
      <c r="H140" s="179" t="s">
        <v>6587</v>
      </c>
      <c r="I140" s="250" t="s">
        <v>425</v>
      </c>
      <c r="J140" s="232"/>
      <c r="K140" s="232"/>
      <c r="L140" s="232"/>
      <c r="M140" s="232"/>
      <c r="N140" s="232"/>
      <c r="O140" s="232"/>
    </row>
    <row r="141" spans="1:15" ht="18.5" x14ac:dyDescent="0.35">
      <c r="A141" s="178">
        <v>105099000</v>
      </c>
      <c r="B141" s="271">
        <f t="shared" si="2"/>
        <v>1</v>
      </c>
      <c r="D141" s="252" t="s">
        <v>427</v>
      </c>
      <c r="E141" s="253" t="s">
        <v>428</v>
      </c>
      <c r="F141" s="178" t="s">
        <v>401</v>
      </c>
      <c r="G141" s="178">
        <v>105099000</v>
      </c>
      <c r="H141" s="179" t="s">
        <v>6622</v>
      </c>
      <c r="I141" s="252" t="s">
        <v>427</v>
      </c>
      <c r="J141" s="232"/>
      <c r="K141" s="232"/>
      <c r="L141" s="232"/>
      <c r="M141" s="232"/>
      <c r="N141" s="232"/>
      <c r="O141" s="232"/>
    </row>
    <row r="142" spans="1:15" ht="29" x14ac:dyDescent="0.35">
      <c r="A142" s="178">
        <v>103000001</v>
      </c>
      <c r="B142" s="271">
        <f t="shared" si="2"/>
        <v>1</v>
      </c>
      <c r="D142" s="250" t="s">
        <v>429</v>
      </c>
      <c r="E142" s="251" t="s">
        <v>430</v>
      </c>
      <c r="F142" s="178" t="s">
        <v>401</v>
      </c>
      <c r="G142" s="178">
        <v>103000001</v>
      </c>
      <c r="H142" s="179" t="s">
        <v>4599</v>
      </c>
      <c r="I142" s="250" t="s">
        <v>429</v>
      </c>
      <c r="J142" s="232"/>
      <c r="K142" s="232"/>
      <c r="L142" s="232"/>
      <c r="M142" s="232"/>
      <c r="N142" s="232"/>
      <c r="O142" s="232"/>
    </row>
    <row r="143" spans="1:15" ht="18.5" x14ac:dyDescent="0.35">
      <c r="A143" s="178">
        <v>103000003</v>
      </c>
      <c r="B143" s="271">
        <f t="shared" si="2"/>
        <v>1</v>
      </c>
      <c r="D143" s="250" t="s">
        <v>429</v>
      </c>
      <c r="E143" s="251" t="s">
        <v>430</v>
      </c>
      <c r="F143" s="178" t="s">
        <v>401</v>
      </c>
      <c r="G143" s="178">
        <v>103000003</v>
      </c>
      <c r="H143" s="179" t="s">
        <v>4598</v>
      </c>
      <c r="I143" s="250" t="s">
        <v>429</v>
      </c>
      <c r="J143" s="232"/>
      <c r="K143" s="232"/>
      <c r="L143" s="232"/>
      <c r="M143" s="232"/>
      <c r="N143" s="232"/>
      <c r="O143" s="232"/>
    </row>
    <row r="144" spans="1:15" ht="18.5" x14ac:dyDescent="0.35">
      <c r="A144" s="178" t="s">
        <v>4331</v>
      </c>
      <c r="B144" s="271">
        <f t="shared" si="2"/>
        <v>55</v>
      </c>
      <c r="D144" s="248" t="s">
        <v>431</v>
      </c>
      <c r="E144" s="249" t="s">
        <v>432</v>
      </c>
      <c r="F144" s="170" t="s">
        <v>401</v>
      </c>
      <c r="G144" s="170" t="s">
        <v>4331</v>
      </c>
      <c r="H144" s="170" t="s">
        <v>5661</v>
      </c>
      <c r="I144" s="248" t="s">
        <v>431</v>
      </c>
      <c r="J144" s="232"/>
      <c r="K144" s="232"/>
      <c r="L144" s="232"/>
      <c r="M144" s="232"/>
      <c r="N144" s="232"/>
      <c r="O144" s="232"/>
    </row>
    <row r="145" spans="1:15" ht="18.5" x14ac:dyDescent="0.35">
      <c r="A145" s="178">
        <v>106101000</v>
      </c>
      <c r="B145" s="271">
        <f t="shared" si="2"/>
        <v>1</v>
      </c>
      <c r="D145" s="250" t="s">
        <v>433</v>
      </c>
      <c r="E145" s="251" t="s">
        <v>434</v>
      </c>
      <c r="F145" s="178" t="s">
        <v>401</v>
      </c>
      <c r="G145" s="178">
        <v>106101000</v>
      </c>
      <c r="H145" s="179" t="s">
        <v>4601</v>
      </c>
      <c r="I145" s="250" t="s">
        <v>433</v>
      </c>
      <c r="J145" s="232"/>
      <c r="K145" s="232"/>
      <c r="L145" s="232"/>
      <c r="M145" s="232"/>
      <c r="N145" s="232"/>
      <c r="O145" s="232"/>
    </row>
    <row r="146" spans="1:15" ht="18.5" x14ac:dyDescent="0.35">
      <c r="A146" s="178" t="s">
        <v>4602</v>
      </c>
      <c r="B146" s="271">
        <f t="shared" si="2"/>
        <v>1</v>
      </c>
      <c r="D146" s="252" t="s">
        <v>435</v>
      </c>
      <c r="E146" s="253" t="s">
        <v>436</v>
      </c>
      <c r="F146" s="178" t="s">
        <v>239</v>
      </c>
      <c r="G146" s="178" t="s">
        <v>4602</v>
      </c>
      <c r="H146" s="179" t="s">
        <v>436</v>
      </c>
      <c r="I146" s="252" t="s">
        <v>435</v>
      </c>
      <c r="J146" s="232"/>
      <c r="K146" s="232"/>
      <c r="L146" s="232"/>
      <c r="M146" s="232"/>
      <c r="N146" s="232"/>
      <c r="O146" s="232"/>
    </row>
    <row r="147" spans="1:15" ht="18.5" x14ac:dyDescent="0.35">
      <c r="A147" s="178">
        <v>106199000</v>
      </c>
      <c r="B147" s="271">
        <f t="shared" si="2"/>
        <v>1</v>
      </c>
      <c r="D147" s="250" t="s">
        <v>437</v>
      </c>
      <c r="E147" s="251" t="s">
        <v>438</v>
      </c>
      <c r="F147" s="178" t="s">
        <v>401</v>
      </c>
      <c r="G147" s="178">
        <v>106199000</v>
      </c>
      <c r="H147" s="179" t="s">
        <v>4603</v>
      </c>
      <c r="I147" s="250" t="s">
        <v>437</v>
      </c>
      <c r="J147" s="232"/>
      <c r="K147" s="232"/>
      <c r="L147" s="232"/>
      <c r="M147" s="232"/>
      <c r="N147" s="232"/>
      <c r="O147" s="232"/>
    </row>
    <row r="148" spans="1:15" ht="18.5" x14ac:dyDescent="0.35">
      <c r="A148" s="178">
        <v>110100001</v>
      </c>
      <c r="B148" s="271">
        <f t="shared" si="2"/>
        <v>1</v>
      </c>
      <c r="D148" s="252" t="s">
        <v>439</v>
      </c>
      <c r="E148" s="253" t="s">
        <v>440</v>
      </c>
      <c r="F148" s="178" t="s">
        <v>401</v>
      </c>
      <c r="G148" s="178">
        <v>110100001</v>
      </c>
      <c r="H148" s="179" t="s">
        <v>6714</v>
      </c>
      <c r="I148" s="252" t="s">
        <v>439</v>
      </c>
      <c r="J148" s="232"/>
      <c r="K148" s="232"/>
      <c r="L148" s="232"/>
      <c r="M148" s="232"/>
      <c r="N148" s="232"/>
      <c r="O148" s="232"/>
    </row>
    <row r="149" spans="1:15" ht="29" x14ac:dyDescent="0.35">
      <c r="A149" s="178">
        <v>110200003</v>
      </c>
      <c r="B149" s="271">
        <f t="shared" si="2"/>
        <v>1</v>
      </c>
      <c r="D149" s="252" t="s">
        <v>439</v>
      </c>
      <c r="E149" s="253" t="s">
        <v>440</v>
      </c>
      <c r="F149" s="178" t="s">
        <v>401</v>
      </c>
      <c r="G149" s="178">
        <v>110200003</v>
      </c>
      <c r="H149" s="179" t="s">
        <v>6719</v>
      </c>
      <c r="I149" s="252" t="s">
        <v>439</v>
      </c>
      <c r="J149" s="232"/>
      <c r="K149" s="232"/>
      <c r="L149" s="232"/>
      <c r="M149" s="232"/>
      <c r="N149" s="232"/>
      <c r="O149" s="232"/>
    </row>
    <row r="150" spans="1:15" ht="29" x14ac:dyDescent="0.35">
      <c r="A150" s="178">
        <v>110300001</v>
      </c>
      <c r="B150" s="271">
        <f t="shared" si="2"/>
        <v>1</v>
      </c>
      <c r="D150" s="252" t="s">
        <v>439</v>
      </c>
      <c r="E150" s="253" t="s">
        <v>440</v>
      </c>
      <c r="F150" s="178" t="s">
        <v>401</v>
      </c>
      <c r="G150" s="178">
        <v>110300001</v>
      </c>
      <c r="H150" s="179" t="s">
        <v>4616</v>
      </c>
      <c r="I150" s="252" t="s">
        <v>439</v>
      </c>
      <c r="J150" s="232"/>
      <c r="K150" s="232"/>
      <c r="L150" s="232"/>
      <c r="M150" s="232"/>
      <c r="N150" s="232"/>
      <c r="O150" s="232"/>
    </row>
    <row r="151" spans="1:15" ht="18.5" x14ac:dyDescent="0.35">
      <c r="A151" s="178">
        <v>110399000</v>
      </c>
      <c r="B151" s="271">
        <f t="shared" si="2"/>
        <v>1</v>
      </c>
      <c r="D151" s="252" t="s">
        <v>439</v>
      </c>
      <c r="E151" s="253" t="s">
        <v>440</v>
      </c>
      <c r="F151" s="178" t="s">
        <v>401</v>
      </c>
      <c r="G151" s="178">
        <v>110399000</v>
      </c>
      <c r="H151" s="179" t="s">
        <v>4620</v>
      </c>
      <c r="I151" s="252" t="s">
        <v>439</v>
      </c>
      <c r="J151" s="232"/>
      <c r="K151" s="232"/>
      <c r="L151" s="232"/>
      <c r="M151" s="232"/>
      <c r="N151" s="232"/>
      <c r="O151" s="232"/>
    </row>
    <row r="152" spans="1:15" ht="18.5" x14ac:dyDescent="0.35">
      <c r="A152" s="178">
        <v>110400002</v>
      </c>
      <c r="B152" s="271">
        <f t="shared" si="2"/>
        <v>1</v>
      </c>
      <c r="D152" s="252" t="s">
        <v>439</v>
      </c>
      <c r="E152" s="253" t="s">
        <v>440</v>
      </c>
      <c r="F152" s="178" t="s">
        <v>401</v>
      </c>
      <c r="G152" s="178">
        <v>110400002</v>
      </c>
      <c r="H152" s="179" t="s">
        <v>4621</v>
      </c>
      <c r="I152" s="252" t="s">
        <v>439</v>
      </c>
      <c r="J152" s="232"/>
      <c r="K152" s="232"/>
      <c r="L152" s="232"/>
      <c r="M152" s="232"/>
      <c r="N152" s="232"/>
      <c r="O152" s="232"/>
    </row>
    <row r="153" spans="1:15" ht="29" x14ac:dyDescent="0.35">
      <c r="A153" s="178">
        <v>110400003</v>
      </c>
      <c r="B153" s="271">
        <f t="shared" si="2"/>
        <v>1</v>
      </c>
      <c r="D153" s="252" t="s">
        <v>439</v>
      </c>
      <c r="E153" s="253" t="s">
        <v>440</v>
      </c>
      <c r="F153" s="178" t="s">
        <v>401</v>
      </c>
      <c r="G153" s="178">
        <v>110400003</v>
      </c>
      <c r="H153" s="179" t="s">
        <v>6727</v>
      </c>
      <c r="I153" s="252" t="s">
        <v>439</v>
      </c>
      <c r="J153" s="232"/>
      <c r="K153" s="232"/>
      <c r="L153" s="232"/>
      <c r="M153" s="232"/>
      <c r="N153" s="232"/>
      <c r="O153" s="232"/>
    </row>
    <row r="154" spans="1:15" ht="18.5" x14ac:dyDescent="0.35">
      <c r="A154" s="178">
        <v>110400004</v>
      </c>
      <c r="B154" s="271">
        <f t="shared" si="2"/>
        <v>1</v>
      </c>
      <c r="D154" s="252" t="s">
        <v>439</v>
      </c>
      <c r="E154" s="253" t="s">
        <v>440</v>
      </c>
      <c r="F154" s="178" t="s">
        <v>401</v>
      </c>
      <c r="G154" s="178">
        <v>110400004</v>
      </c>
      <c r="H154" s="179" t="s">
        <v>4624</v>
      </c>
      <c r="I154" s="252" t="s">
        <v>439</v>
      </c>
      <c r="J154" s="232"/>
      <c r="K154" s="232"/>
      <c r="L154" s="232"/>
      <c r="M154" s="232"/>
      <c r="N154" s="232"/>
      <c r="O154" s="232"/>
    </row>
    <row r="155" spans="1:15" ht="29" x14ac:dyDescent="0.35">
      <c r="A155" s="178">
        <v>110499000</v>
      </c>
      <c r="B155" s="271">
        <f t="shared" si="2"/>
        <v>1</v>
      </c>
      <c r="D155" s="252" t="s">
        <v>439</v>
      </c>
      <c r="E155" s="253" t="s">
        <v>440</v>
      </c>
      <c r="F155" s="178" t="s">
        <v>401</v>
      </c>
      <c r="G155" s="178">
        <v>110499000</v>
      </c>
      <c r="H155" s="179" t="s">
        <v>4626</v>
      </c>
      <c r="I155" s="252" t="s">
        <v>439</v>
      </c>
      <c r="J155" s="232"/>
      <c r="K155" s="232"/>
      <c r="L155" s="232"/>
      <c r="M155" s="232"/>
      <c r="N155" s="232"/>
      <c r="O155" s="232"/>
    </row>
    <row r="156" spans="1:15" ht="29" x14ac:dyDescent="0.35">
      <c r="A156" s="178">
        <v>107909090</v>
      </c>
      <c r="B156" s="271">
        <f t="shared" si="2"/>
        <v>1</v>
      </c>
      <c r="D156" s="250" t="s">
        <v>441</v>
      </c>
      <c r="E156" s="251" t="s">
        <v>2834</v>
      </c>
      <c r="F156" s="178" t="s">
        <v>401</v>
      </c>
      <c r="G156" s="178">
        <v>107909090</v>
      </c>
      <c r="H156" s="179" t="s">
        <v>6701</v>
      </c>
      <c r="I156" s="250" t="s">
        <v>441</v>
      </c>
      <c r="J156" s="232"/>
      <c r="K156" s="232"/>
      <c r="L156" s="232"/>
      <c r="M156" s="232"/>
      <c r="N156" s="232"/>
      <c r="O156" s="232"/>
    </row>
    <row r="157" spans="1:15" ht="29" x14ac:dyDescent="0.35">
      <c r="A157" s="178">
        <v>107999000</v>
      </c>
      <c r="B157" s="271">
        <f t="shared" si="2"/>
        <v>1</v>
      </c>
      <c r="D157" s="250" t="s">
        <v>441</v>
      </c>
      <c r="E157" s="251" t="s">
        <v>2834</v>
      </c>
      <c r="F157" s="178" t="s">
        <v>401</v>
      </c>
      <c r="G157" s="178">
        <v>107999000</v>
      </c>
      <c r="H157" s="179" t="s">
        <v>6704</v>
      </c>
      <c r="I157" s="250" t="s">
        <v>441</v>
      </c>
      <c r="J157" s="232"/>
      <c r="K157" s="232"/>
      <c r="L157" s="232"/>
      <c r="M157" s="232"/>
      <c r="N157" s="232"/>
      <c r="O157" s="232"/>
    </row>
    <row r="158" spans="1:15" ht="29" x14ac:dyDescent="0.35">
      <c r="A158" s="178">
        <v>120000001</v>
      </c>
      <c r="B158" s="271">
        <f t="shared" si="2"/>
        <v>1</v>
      </c>
      <c r="D158" s="252" t="s">
        <v>443</v>
      </c>
      <c r="E158" s="253" t="s">
        <v>444</v>
      </c>
      <c r="F158" s="178" t="s">
        <v>401</v>
      </c>
      <c r="G158" s="178">
        <v>120000001</v>
      </c>
      <c r="H158" s="179" t="s">
        <v>4649</v>
      </c>
      <c r="I158" s="252" t="s">
        <v>443</v>
      </c>
      <c r="J158" s="232"/>
      <c r="K158" s="232"/>
      <c r="L158" s="232"/>
      <c r="M158" s="232"/>
      <c r="N158" s="232"/>
      <c r="O158" s="232"/>
    </row>
    <row r="159" spans="1:15" ht="18.5" x14ac:dyDescent="0.35">
      <c r="A159" s="178">
        <v>120099000</v>
      </c>
      <c r="B159" s="271">
        <f t="shared" si="2"/>
        <v>1</v>
      </c>
      <c r="D159" s="252" t="s">
        <v>443</v>
      </c>
      <c r="E159" s="253" t="s">
        <v>444</v>
      </c>
      <c r="F159" s="178" t="s">
        <v>401</v>
      </c>
      <c r="G159" s="178">
        <v>120099000</v>
      </c>
      <c r="H159" s="179" t="s">
        <v>4650</v>
      </c>
      <c r="I159" s="252" t="s">
        <v>443</v>
      </c>
      <c r="J159" s="232"/>
      <c r="K159" s="232"/>
      <c r="L159" s="232"/>
      <c r="M159" s="232"/>
      <c r="N159" s="232"/>
      <c r="O159" s="232"/>
    </row>
    <row r="160" spans="1:15" ht="29" x14ac:dyDescent="0.35">
      <c r="A160" s="178">
        <v>139299000</v>
      </c>
      <c r="B160" s="271">
        <f t="shared" si="2"/>
        <v>1</v>
      </c>
      <c r="D160" s="250" t="s">
        <v>445</v>
      </c>
      <c r="E160" s="251" t="s">
        <v>446</v>
      </c>
      <c r="F160" s="178" t="s">
        <v>401</v>
      </c>
      <c r="G160" s="178">
        <v>139299000</v>
      </c>
      <c r="H160" s="179" t="s">
        <v>4661</v>
      </c>
      <c r="I160" s="250" t="s">
        <v>445</v>
      </c>
      <c r="J160" s="232"/>
      <c r="K160" s="232"/>
      <c r="L160" s="232"/>
      <c r="M160" s="232"/>
      <c r="N160" s="232"/>
      <c r="O160" s="232"/>
    </row>
    <row r="161" spans="1:15" ht="18.5" x14ac:dyDescent="0.35">
      <c r="A161" s="178">
        <v>139900090</v>
      </c>
      <c r="B161" s="271">
        <f t="shared" si="2"/>
        <v>1</v>
      </c>
      <c r="D161" s="250" t="s">
        <v>445</v>
      </c>
      <c r="E161" s="251" t="s">
        <v>446</v>
      </c>
      <c r="F161" s="178" t="s">
        <v>401</v>
      </c>
      <c r="G161" s="178">
        <v>139900090</v>
      </c>
      <c r="H161" s="179" t="s">
        <v>6784</v>
      </c>
      <c r="I161" s="250" t="s">
        <v>445</v>
      </c>
      <c r="J161" s="232"/>
      <c r="K161" s="232"/>
      <c r="L161" s="232"/>
      <c r="M161" s="232"/>
      <c r="N161" s="232"/>
      <c r="O161" s="232"/>
    </row>
    <row r="162" spans="1:15" ht="29" x14ac:dyDescent="0.35">
      <c r="A162" s="178">
        <v>139300001</v>
      </c>
      <c r="B162" s="271">
        <f t="shared" si="2"/>
        <v>1</v>
      </c>
      <c r="D162" s="250" t="s">
        <v>445</v>
      </c>
      <c r="E162" s="251" t="s">
        <v>446</v>
      </c>
      <c r="F162" s="178" t="s">
        <v>401</v>
      </c>
      <c r="G162" s="178">
        <v>139300001</v>
      </c>
      <c r="H162" s="179" t="s">
        <v>6773</v>
      </c>
      <c r="I162" s="250" t="s">
        <v>445</v>
      </c>
      <c r="J162" s="232"/>
      <c r="K162" s="232"/>
      <c r="L162" s="232"/>
      <c r="M162" s="232"/>
      <c r="N162" s="232"/>
      <c r="O162" s="232"/>
    </row>
    <row r="163" spans="1:15" ht="43.5" x14ac:dyDescent="0.35">
      <c r="A163" s="178">
        <v>139400001</v>
      </c>
      <c r="B163" s="271">
        <f t="shared" si="2"/>
        <v>1</v>
      </c>
      <c r="D163" s="250" t="s">
        <v>445</v>
      </c>
      <c r="E163" s="251" t="s">
        <v>446</v>
      </c>
      <c r="F163" s="178" t="s">
        <v>401</v>
      </c>
      <c r="G163" s="178">
        <v>139400001</v>
      </c>
      <c r="H163" s="179" t="s">
        <v>4662</v>
      </c>
      <c r="I163" s="250" t="s">
        <v>445</v>
      </c>
      <c r="J163" s="232"/>
      <c r="K163" s="232"/>
      <c r="L163" s="232"/>
      <c r="M163" s="232"/>
      <c r="N163" s="232"/>
      <c r="O163" s="232"/>
    </row>
    <row r="164" spans="1:15" ht="29" x14ac:dyDescent="0.35">
      <c r="A164" s="178">
        <v>221900016</v>
      </c>
      <c r="B164" s="271">
        <f t="shared" si="2"/>
        <v>1</v>
      </c>
      <c r="D164" s="250" t="s">
        <v>445</v>
      </c>
      <c r="E164" s="251" t="s">
        <v>446</v>
      </c>
      <c r="F164" s="178" t="s">
        <v>401</v>
      </c>
      <c r="G164" s="178">
        <v>221900016</v>
      </c>
      <c r="H164" s="179" t="s">
        <v>7029</v>
      </c>
      <c r="I164" s="250" t="s">
        <v>445</v>
      </c>
      <c r="J164" s="232"/>
      <c r="K164" s="232"/>
      <c r="L164" s="232"/>
      <c r="M164" s="232"/>
      <c r="N164" s="232"/>
      <c r="O164" s="232"/>
    </row>
    <row r="165" spans="1:15" ht="18.5" x14ac:dyDescent="0.35">
      <c r="A165" s="178">
        <v>141009010</v>
      </c>
      <c r="B165" s="271">
        <f t="shared" si="2"/>
        <v>1</v>
      </c>
      <c r="D165" s="250" t="s">
        <v>445</v>
      </c>
      <c r="E165" s="251" t="s">
        <v>446</v>
      </c>
      <c r="F165" s="178" t="s">
        <v>401</v>
      </c>
      <c r="G165" s="178">
        <v>141009010</v>
      </c>
      <c r="H165" s="179" t="s">
        <v>4696</v>
      </c>
      <c r="I165" s="250" t="s">
        <v>445</v>
      </c>
      <c r="J165" s="232"/>
      <c r="K165" s="232"/>
      <c r="L165" s="232"/>
      <c r="M165" s="232"/>
      <c r="N165" s="232"/>
      <c r="O165" s="232"/>
    </row>
    <row r="166" spans="1:15" ht="18.5" x14ac:dyDescent="0.35">
      <c r="A166" s="178">
        <v>222009006</v>
      </c>
      <c r="B166" s="271">
        <f t="shared" si="2"/>
        <v>1</v>
      </c>
      <c r="D166" s="252" t="s">
        <v>447</v>
      </c>
      <c r="E166" s="253" t="s">
        <v>448</v>
      </c>
      <c r="F166" s="178" t="s">
        <v>401</v>
      </c>
      <c r="G166" s="178">
        <v>222009006</v>
      </c>
      <c r="H166" s="179" t="s">
        <v>7059</v>
      </c>
      <c r="I166" s="252" t="s">
        <v>447</v>
      </c>
      <c r="J166" s="232"/>
      <c r="K166" s="232"/>
      <c r="L166" s="232"/>
      <c r="M166" s="232"/>
      <c r="N166" s="232"/>
      <c r="O166" s="232"/>
    </row>
    <row r="167" spans="1:15" ht="29" x14ac:dyDescent="0.35">
      <c r="A167" s="178">
        <v>141009001</v>
      </c>
      <c r="B167" s="271">
        <f t="shared" si="2"/>
        <v>1</v>
      </c>
      <c r="D167" s="252" t="s">
        <v>447</v>
      </c>
      <c r="E167" s="253" t="s">
        <v>448</v>
      </c>
      <c r="F167" s="178" t="s">
        <v>401</v>
      </c>
      <c r="G167" s="178">
        <v>141009001</v>
      </c>
      <c r="H167" s="179" t="s">
        <v>4687</v>
      </c>
      <c r="I167" s="252" t="s">
        <v>447</v>
      </c>
      <c r="J167" s="232"/>
      <c r="K167" s="232"/>
      <c r="L167" s="232"/>
      <c r="M167" s="232"/>
      <c r="N167" s="232"/>
      <c r="O167" s="232"/>
    </row>
    <row r="168" spans="1:15" ht="29" x14ac:dyDescent="0.35">
      <c r="A168" s="178">
        <v>141009003</v>
      </c>
      <c r="B168" s="271">
        <f t="shared" si="2"/>
        <v>1</v>
      </c>
      <c r="D168" s="252" t="s">
        <v>447</v>
      </c>
      <c r="E168" s="253" t="s">
        <v>448</v>
      </c>
      <c r="F168" s="178" t="s">
        <v>401</v>
      </c>
      <c r="G168" s="178">
        <v>141009003</v>
      </c>
      <c r="H168" s="179" t="s">
        <v>6793</v>
      </c>
      <c r="I168" s="252" t="s">
        <v>447</v>
      </c>
      <c r="J168" s="232"/>
      <c r="K168" s="232"/>
      <c r="L168" s="232"/>
      <c r="M168" s="232"/>
      <c r="N168" s="232"/>
      <c r="O168" s="232"/>
    </row>
    <row r="169" spans="1:15" ht="29" x14ac:dyDescent="0.35">
      <c r="A169" s="178">
        <v>141009090</v>
      </c>
      <c r="B169" s="271">
        <f t="shared" si="2"/>
        <v>1</v>
      </c>
      <c r="D169" s="252" t="s">
        <v>447</v>
      </c>
      <c r="E169" s="253" t="s">
        <v>448</v>
      </c>
      <c r="F169" s="178" t="s">
        <v>401</v>
      </c>
      <c r="G169" s="178">
        <v>141009090</v>
      </c>
      <c r="H169" s="179" t="s">
        <v>6797</v>
      </c>
      <c r="I169" s="252" t="s">
        <v>447</v>
      </c>
      <c r="J169" s="232"/>
      <c r="K169" s="232"/>
      <c r="L169" s="232"/>
      <c r="M169" s="232"/>
      <c r="N169" s="232"/>
      <c r="O169" s="232"/>
    </row>
    <row r="170" spans="1:15" ht="18.5" x14ac:dyDescent="0.35">
      <c r="A170" s="178">
        <v>141099000</v>
      </c>
      <c r="B170" s="271">
        <f t="shared" si="2"/>
        <v>1</v>
      </c>
      <c r="D170" s="252" t="s">
        <v>447</v>
      </c>
      <c r="E170" s="253" t="s">
        <v>448</v>
      </c>
      <c r="F170" s="178" t="s">
        <v>401</v>
      </c>
      <c r="G170" s="178">
        <v>141099000</v>
      </c>
      <c r="H170" s="179" t="s">
        <v>4699</v>
      </c>
      <c r="I170" s="252" t="s">
        <v>447</v>
      </c>
      <c r="J170" s="232"/>
      <c r="K170" s="232"/>
      <c r="L170" s="232"/>
      <c r="M170" s="232"/>
      <c r="N170" s="232"/>
      <c r="O170" s="232"/>
    </row>
    <row r="171" spans="1:15" ht="33" x14ac:dyDescent="0.35">
      <c r="A171" s="178">
        <v>151100001</v>
      </c>
      <c r="B171" s="271">
        <f t="shared" si="2"/>
        <v>1</v>
      </c>
      <c r="D171" s="250" t="s">
        <v>449</v>
      </c>
      <c r="E171" s="251" t="s">
        <v>450</v>
      </c>
      <c r="F171" s="178" t="s">
        <v>401</v>
      </c>
      <c r="G171" s="178">
        <v>151100001</v>
      </c>
      <c r="H171" s="179" t="s">
        <v>4700</v>
      </c>
      <c r="I171" s="250" t="s">
        <v>449</v>
      </c>
      <c r="J171" s="232"/>
      <c r="K171" s="232"/>
      <c r="L171" s="232"/>
      <c r="M171" s="232"/>
      <c r="N171" s="232"/>
      <c r="O171" s="232"/>
    </row>
    <row r="172" spans="1:15" ht="33" x14ac:dyDescent="0.35">
      <c r="A172" s="178">
        <v>151200001</v>
      </c>
      <c r="B172" s="271">
        <f t="shared" si="2"/>
        <v>1</v>
      </c>
      <c r="D172" s="250" t="s">
        <v>449</v>
      </c>
      <c r="E172" s="251" t="s">
        <v>450</v>
      </c>
      <c r="F172" s="178" t="s">
        <v>401</v>
      </c>
      <c r="G172" s="178">
        <v>151200001</v>
      </c>
      <c r="H172" s="179" t="s">
        <v>6813</v>
      </c>
      <c r="I172" s="250" t="s">
        <v>449</v>
      </c>
      <c r="J172" s="232"/>
      <c r="K172" s="232"/>
      <c r="L172" s="232"/>
      <c r="M172" s="232"/>
      <c r="N172" s="232"/>
      <c r="O172" s="232"/>
    </row>
    <row r="173" spans="1:15" ht="33" x14ac:dyDescent="0.35">
      <c r="A173" s="178">
        <v>151299000</v>
      </c>
      <c r="B173" s="271">
        <f t="shared" si="2"/>
        <v>1</v>
      </c>
      <c r="D173" s="250" t="s">
        <v>449</v>
      </c>
      <c r="E173" s="251" t="s">
        <v>450</v>
      </c>
      <c r="F173" s="178" t="s">
        <v>401</v>
      </c>
      <c r="G173" s="178">
        <v>151299000</v>
      </c>
      <c r="H173" s="179" t="s">
        <v>4710</v>
      </c>
      <c r="I173" s="250" t="s">
        <v>449</v>
      </c>
      <c r="J173" s="232"/>
      <c r="K173" s="232"/>
      <c r="L173" s="232"/>
      <c r="M173" s="232"/>
      <c r="N173" s="232"/>
      <c r="O173" s="232"/>
    </row>
    <row r="174" spans="1:15" ht="33" x14ac:dyDescent="0.35">
      <c r="A174" s="178">
        <v>151199000</v>
      </c>
      <c r="B174" s="271">
        <f t="shared" si="2"/>
        <v>1</v>
      </c>
      <c r="D174" s="250" t="s">
        <v>449</v>
      </c>
      <c r="E174" s="251" t="s">
        <v>450</v>
      </c>
      <c r="F174" s="178" t="s">
        <v>401</v>
      </c>
      <c r="G174" s="178">
        <v>151199000</v>
      </c>
      <c r="H174" s="179" t="s">
        <v>4704</v>
      </c>
      <c r="I174" s="250" t="s">
        <v>449</v>
      </c>
      <c r="J174" s="232"/>
      <c r="K174" s="232"/>
      <c r="L174" s="232"/>
      <c r="M174" s="232"/>
      <c r="N174" s="232"/>
      <c r="O174" s="232"/>
    </row>
    <row r="175" spans="1:15" ht="18.5" x14ac:dyDescent="0.35">
      <c r="A175" s="178">
        <v>152099000</v>
      </c>
      <c r="B175" s="271">
        <f t="shared" si="2"/>
        <v>1</v>
      </c>
      <c r="D175" s="252" t="s">
        <v>451</v>
      </c>
      <c r="E175" s="253" t="s">
        <v>452</v>
      </c>
      <c r="F175" s="178" t="s">
        <v>401</v>
      </c>
      <c r="G175" s="178">
        <v>152099000</v>
      </c>
      <c r="H175" s="179" t="s">
        <v>6816</v>
      </c>
      <c r="I175" s="252" t="s">
        <v>451</v>
      </c>
      <c r="J175" s="232"/>
      <c r="K175" s="232"/>
      <c r="L175" s="232"/>
      <c r="M175" s="232"/>
      <c r="N175" s="232"/>
      <c r="O175" s="232"/>
    </row>
    <row r="176" spans="1:15" ht="29" x14ac:dyDescent="0.35">
      <c r="A176" s="178">
        <v>162100001</v>
      </c>
      <c r="B176" s="271">
        <f t="shared" si="2"/>
        <v>1</v>
      </c>
      <c r="D176" s="250" t="s">
        <v>453</v>
      </c>
      <c r="E176" s="251" t="s">
        <v>454</v>
      </c>
      <c r="F176" s="178" t="s">
        <v>401</v>
      </c>
      <c r="G176" s="178">
        <v>162100001</v>
      </c>
      <c r="H176" s="179" t="s">
        <v>6831</v>
      </c>
      <c r="I176" s="250" t="s">
        <v>453</v>
      </c>
      <c r="J176" s="232"/>
      <c r="K176" s="232"/>
      <c r="L176" s="232"/>
      <c r="M176" s="232"/>
      <c r="N176" s="232"/>
      <c r="O176" s="232"/>
    </row>
    <row r="177" spans="1:15" ht="29" x14ac:dyDescent="0.35">
      <c r="A177" s="178">
        <v>162100002</v>
      </c>
      <c r="B177" s="271">
        <f t="shared" si="2"/>
        <v>1</v>
      </c>
      <c r="D177" s="250" t="s">
        <v>453</v>
      </c>
      <c r="E177" s="251" t="s">
        <v>454</v>
      </c>
      <c r="F177" s="178" t="s">
        <v>401</v>
      </c>
      <c r="G177" s="178">
        <v>162100002</v>
      </c>
      <c r="H177" s="179" t="s">
        <v>4718</v>
      </c>
      <c r="I177" s="250" t="s">
        <v>453</v>
      </c>
      <c r="J177" s="232"/>
      <c r="K177" s="232"/>
      <c r="L177" s="232"/>
      <c r="M177" s="232"/>
      <c r="N177" s="232"/>
      <c r="O177" s="232"/>
    </row>
    <row r="178" spans="1:15" ht="18.5" x14ac:dyDescent="0.35">
      <c r="A178" s="178">
        <v>162100004</v>
      </c>
      <c r="B178" s="271">
        <f t="shared" si="2"/>
        <v>1</v>
      </c>
      <c r="D178" s="250" t="s">
        <v>453</v>
      </c>
      <c r="E178" s="251" t="s">
        <v>454</v>
      </c>
      <c r="F178" s="178" t="s">
        <v>401</v>
      </c>
      <c r="G178" s="178">
        <v>162100004</v>
      </c>
      <c r="H178" s="179" t="s">
        <v>4720</v>
      </c>
      <c r="I178" s="250" t="s">
        <v>453</v>
      </c>
      <c r="J178" s="232"/>
      <c r="K178" s="232"/>
      <c r="L178" s="232"/>
      <c r="M178" s="232"/>
      <c r="N178" s="232"/>
      <c r="O178" s="232"/>
    </row>
    <row r="179" spans="1:15" ht="18.5" x14ac:dyDescent="0.35">
      <c r="A179" s="178">
        <v>162100005</v>
      </c>
      <c r="B179" s="271">
        <f t="shared" si="2"/>
        <v>1</v>
      </c>
      <c r="D179" s="250" t="s">
        <v>453</v>
      </c>
      <c r="E179" s="251" t="s">
        <v>454</v>
      </c>
      <c r="F179" s="178" t="s">
        <v>401</v>
      </c>
      <c r="G179" s="178">
        <v>162100005</v>
      </c>
      <c r="H179" s="179" t="s">
        <v>4721</v>
      </c>
      <c r="I179" s="250" t="s">
        <v>453</v>
      </c>
      <c r="J179" s="232"/>
      <c r="K179" s="232"/>
      <c r="L179" s="232"/>
      <c r="M179" s="232"/>
      <c r="N179" s="232"/>
      <c r="O179" s="232"/>
    </row>
    <row r="180" spans="1:15" ht="18.5" x14ac:dyDescent="0.35">
      <c r="A180" s="178">
        <v>162199000</v>
      </c>
      <c r="B180" s="271">
        <f t="shared" si="2"/>
        <v>1</v>
      </c>
      <c r="D180" s="250" t="s">
        <v>453</v>
      </c>
      <c r="E180" s="251" t="s">
        <v>454</v>
      </c>
      <c r="F180" s="178" t="s">
        <v>401</v>
      </c>
      <c r="G180" s="178">
        <v>162199000</v>
      </c>
      <c r="H180" s="179" t="s">
        <v>4723</v>
      </c>
      <c r="I180" s="250" t="s">
        <v>453</v>
      </c>
      <c r="J180" s="232"/>
      <c r="K180" s="232"/>
      <c r="L180" s="232"/>
      <c r="M180" s="232"/>
      <c r="N180" s="232"/>
      <c r="O180" s="232"/>
    </row>
    <row r="181" spans="1:15" ht="29" x14ac:dyDescent="0.35">
      <c r="A181" s="178">
        <v>162900013</v>
      </c>
      <c r="B181" s="271">
        <f t="shared" si="2"/>
        <v>1</v>
      </c>
      <c r="D181" s="250" t="s">
        <v>453</v>
      </c>
      <c r="E181" s="251" t="s">
        <v>454</v>
      </c>
      <c r="F181" s="178" t="s">
        <v>401</v>
      </c>
      <c r="G181" s="178">
        <v>162900013</v>
      </c>
      <c r="H181" s="179" t="s">
        <v>4750</v>
      </c>
      <c r="I181" s="250" t="s">
        <v>453</v>
      </c>
      <c r="J181" s="232"/>
      <c r="K181" s="232"/>
      <c r="L181" s="232"/>
      <c r="M181" s="232"/>
      <c r="N181" s="232"/>
      <c r="O181" s="232"/>
    </row>
    <row r="182" spans="1:15" ht="29" x14ac:dyDescent="0.35">
      <c r="A182" s="178">
        <v>310001004</v>
      </c>
      <c r="B182" s="271">
        <f t="shared" si="2"/>
        <v>1</v>
      </c>
      <c r="D182" s="256" t="s">
        <v>455</v>
      </c>
      <c r="E182" s="257" t="s">
        <v>456</v>
      </c>
      <c r="F182" s="178" t="s">
        <v>401</v>
      </c>
      <c r="G182" s="178">
        <v>310001004</v>
      </c>
      <c r="H182" s="179" t="s">
        <v>7838</v>
      </c>
      <c r="I182" s="256" t="s">
        <v>455</v>
      </c>
      <c r="J182" s="232"/>
      <c r="K182" s="232"/>
      <c r="L182" s="232"/>
      <c r="M182" s="232"/>
      <c r="N182" s="232"/>
      <c r="O182" s="232"/>
    </row>
    <row r="183" spans="1:15" ht="18.5" x14ac:dyDescent="0.35">
      <c r="A183" s="178">
        <v>310001005</v>
      </c>
      <c r="B183" s="271">
        <f t="shared" si="2"/>
        <v>1</v>
      </c>
      <c r="D183" s="256" t="s">
        <v>455</v>
      </c>
      <c r="E183" s="257" t="s">
        <v>456</v>
      </c>
      <c r="F183" s="178" t="s">
        <v>401</v>
      </c>
      <c r="G183" s="178">
        <v>310001005</v>
      </c>
      <c r="H183" s="179" t="s">
        <v>4770</v>
      </c>
      <c r="I183" s="256" t="s">
        <v>455</v>
      </c>
      <c r="J183" s="232"/>
      <c r="K183" s="232"/>
      <c r="L183" s="232"/>
      <c r="M183" s="232"/>
      <c r="N183" s="232"/>
      <c r="O183" s="232"/>
    </row>
    <row r="184" spans="1:15" ht="18.5" x14ac:dyDescent="0.35">
      <c r="A184" s="178">
        <v>310001006</v>
      </c>
      <c r="B184" s="271">
        <f t="shared" si="2"/>
        <v>1</v>
      </c>
      <c r="D184" s="256" t="s">
        <v>455</v>
      </c>
      <c r="E184" s="257" t="s">
        <v>456</v>
      </c>
      <c r="F184" s="178" t="s">
        <v>401</v>
      </c>
      <c r="G184" s="178">
        <v>310001006</v>
      </c>
      <c r="H184" s="179" t="s">
        <v>4771</v>
      </c>
      <c r="I184" s="256" t="s">
        <v>455</v>
      </c>
      <c r="J184" s="232"/>
      <c r="K184" s="232"/>
      <c r="L184" s="232"/>
      <c r="M184" s="232"/>
      <c r="N184" s="232"/>
      <c r="O184" s="232"/>
    </row>
    <row r="185" spans="1:15" ht="18.5" x14ac:dyDescent="0.35">
      <c r="A185" s="178">
        <v>310001007</v>
      </c>
      <c r="B185" s="271">
        <f t="shared" si="2"/>
        <v>1</v>
      </c>
      <c r="D185" s="256" t="s">
        <v>455</v>
      </c>
      <c r="E185" s="257" t="s">
        <v>456</v>
      </c>
      <c r="F185" s="178" t="s">
        <v>401</v>
      </c>
      <c r="G185" s="178">
        <v>310001007</v>
      </c>
      <c r="H185" s="179" t="s">
        <v>4772</v>
      </c>
      <c r="I185" s="256" t="s">
        <v>455</v>
      </c>
      <c r="J185" s="232"/>
      <c r="K185" s="232"/>
      <c r="L185" s="232"/>
      <c r="M185" s="232"/>
      <c r="N185" s="232"/>
      <c r="O185" s="232"/>
    </row>
    <row r="186" spans="1:15" ht="18.5" x14ac:dyDescent="0.35">
      <c r="A186" s="178">
        <v>310001008</v>
      </c>
      <c r="B186" s="271">
        <f t="shared" si="2"/>
        <v>1</v>
      </c>
      <c r="D186" s="256" t="s">
        <v>455</v>
      </c>
      <c r="E186" s="257" t="s">
        <v>456</v>
      </c>
      <c r="F186" s="178" t="s">
        <v>401</v>
      </c>
      <c r="G186" s="178">
        <v>310001008</v>
      </c>
      <c r="H186" s="179" t="s">
        <v>4773</v>
      </c>
      <c r="I186" s="256" t="s">
        <v>455</v>
      </c>
      <c r="J186" s="232"/>
      <c r="K186" s="232"/>
      <c r="L186" s="232"/>
      <c r="M186" s="232"/>
      <c r="N186" s="232"/>
      <c r="O186" s="232"/>
    </row>
    <row r="187" spans="1:15" ht="18.5" x14ac:dyDescent="0.35">
      <c r="A187" s="178">
        <v>310001009</v>
      </c>
      <c r="B187" s="271">
        <f t="shared" si="2"/>
        <v>1</v>
      </c>
      <c r="D187" s="256" t="s">
        <v>455</v>
      </c>
      <c r="E187" s="257" t="s">
        <v>456</v>
      </c>
      <c r="F187" s="178" t="s">
        <v>401</v>
      </c>
      <c r="G187" s="178">
        <v>310001009</v>
      </c>
      <c r="H187" s="179" t="s">
        <v>4774</v>
      </c>
      <c r="I187" s="256" t="s">
        <v>455</v>
      </c>
      <c r="J187" s="232"/>
      <c r="K187" s="232"/>
      <c r="L187" s="232"/>
      <c r="M187" s="232"/>
      <c r="N187" s="232"/>
      <c r="O187" s="232"/>
    </row>
    <row r="188" spans="1:15" ht="29" x14ac:dyDescent="0.35">
      <c r="A188" s="178" t="s">
        <v>4779</v>
      </c>
      <c r="B188" s="271">
        <f t="shared" si="2"/>
        <v>1</v>
      </c>
      <c r="D188" s="256" t="s">
        <v>455</v>
      </c>
      <c r="E188" s="257" t="s">
        <v>456</v>
      </c>
      <c r="F188" s="178" t="s">
        <v>401</v>
      </c>
      <c r="G188" s="178" t="s">
        <v>4779</v>
      </c>
      <c r="H188" s="179" t="s">
        <v>7840</v>
      </c>
      <c r="I188" s="256" t="s">
        <v>455</v>
      </c>
      <c r="J188" s="232"/>
      <c r="K188" s="232"/>
      <c r="L188" s="232"/>
      <c r="M188" s="232"/>
      <c r="N188" s="232"/>
      <c r="O188" s="232"/>
    </row>
    <row r="189" spans="1:15" ht="29" x14ac:dyDescent="0.35">
      <c r="A189" s="178">
        <v>310009005</v>
      </c>
      <c r="B189" s="271">
        <f t="shared" si="2"/>
        <v>1</v>
      </c>
      <c r="D189" s="256" t="s">
        <v>455</v>
      </c>
      <c r="E189" s="257" t="s">
        <v>456</v>
      </c>
      <c r="F189" s="178" t="s">
        <v>401</v>
      </c>
      <c r="G189" s="178">
        <v>310009005</v>
      </c>
      <c r="H189" s="179" t="s">
        <v>4785</v>
      </c>
      <c r="I189" s="256" t="s">
        <v>455</v>
      </c>
      <c r="J189" s="232"/>
      <c r="K189" s="232"/>
      <c r="L189" s="232"/>
      <c r="M189" s="232"/>
      <c r="N189" s="232"/>
      <c r="O189" s="232"/>
    </row>
    <row r="190" spans="1:15" ht="18.5" x14ac:dyDescent="0.35">
      <c r="A190" s="178">
        <v>310009006</v>
      </c>
      <c r="B190" s="271">
        <f t="shared" si="2"/>
        <v>1</v>
      </c>
      <c r="D190" s="256" t="s">
        <v>455</v>
      </c>
      <c r="E190" s="257" t="s">
        <v>456</v>
      </c>
      <c r="F190" s="178" t="s">
        <v>401</v>
      </c>
      <c r="G190" s="178">
        <v>310009006</v>
      </c>
      <c r="H190" s="179" t="s">
        <v>4786</v>
      </c>
      <c r="I190" s="256" t="s">
        <v>455</v>
      </c>
      <c r="J190" s="232"/>
      <c r="K190" s="232"/>
      <c r="L190" s="232"/>
      <c r="M190" s="232"/>
      <c r="N190" s="232"/>
      <c r="O190" s="232"/>
    </row>
    <row r="191" spans="1:15" ht="18.5" x14ac:dyDescent="0.35">
      <c r="A191" s="178">
        <v>310009007</v>
      </c>
      <c r="B191" s="271">
        <f t="shared" si="2"/>
        <v>1</v>
      </c>
      <c r="D191" s="256" t="s">
        <v>455</v>
      </c>
      <c r="E191" s="257" t="s">
        <v>456</v>
      </c>
      <c r="F191" s="178" t="s">
        <v>401</v>
      </c>
      <c r="G191" s="178">
        <v>310009007</v>
      </c>
      <c r="H191" s="179" t="s">
        <v>4787</v>
      </c>
      <c r="I191" s="256" t="s">
        <v>455</v>
      </c>
      <c r="J191" s="232"/>
      <c r="K191" s="232"/>
      <c r="L191" s="232"/>
      <c r="M191" s="232"/>
      <c r="N191" s="232"/>
      <c r="O191" s="232"/>
    </row>
    <row r="192" spans="1:15" ht="18.5" x14ac:dyDescent="0.35">
      <c r="A192" s="178">
        <v>310009008</v>
      </c>
      <c r="B192" s="271">
        <f t="shared" si="2"/>
        <v>1</v>
      </c>
      <c r="D192" s="256" t="s">
        <v>455</v>
      </c>
      <c r="E192" s="257" t="s">
        <v>456</v>
      </c>
      <c r="F192" s="178" t="s">
        <v>401</v>
      </c>
      <c r="G192" s="178">
        <v>310009008</v>
      </c>
      <c r="H192" s="179" t="s">
        <v>4788</v>
      </c>
      <c r="I192" s="256" t="s">
        <v>455</v>
      </c>
      <c r="J192" s="232"/>
      <c r="K192" s="232"/>
      <c r="L192" s="232"/>
      <c r="M192" s="232"/>
      <c r="N192" s="232"/>
      <c r="O192" s="232"/>
    </row>
    <row r="193" spans="1:15" ht="29" x14ac:dyDescent="0.35">
      <c r="A193" s="178" t="s">
        <v>4794</v>
      </c>
      <c r="B193" s="271">
        <f t="shared" si="2"/>
        <v>1</v>
      </c>
      <c r="D193" s="256" t="s">
        <v>455</v>
      </c>
      <c r="E193" s="257" t="s">
        <v>456</v>
      </c>
      <c r="F193" s="178" t="s">
        <v>401</v>
      </c>
      <c r="G193" s="178" t="s">
        <v>4794</v>
      </c>
      <c r="H193" s="179" t="s">
        <v>7844</v>
      </c>
      <c r="I193" s="256" t="s">
        <v>455</v>
      </c>
      <c r="J193" s="232"/>
      <c r="K193" s="232"/>
      <c r="L193" s="232"/>
      <c r="M193" s="232"/>
      <c r="N193" s="232"/>
      <c r="O193" s="232"/>
    </row>
    <row r="194" spans="1:15" ht="18.5" x14ac:dyDescent="0.35">
      <c r="A194" s="178">
        <v>325000009</v>
      </c>
      <c r="B194" s="271">
        <f t="shared" si="2"/>
        <v>1</v>
      </c>
      <c r="D194" s="256" t="s">
        <v>455</v>
      </c>
      <c r="E194" s="257" t="s">
        <v>456</v>
      </c>
      <c r="F194" s="178" t="s">
        <v>401</v>
      </c>
      <c r="G194" s="178">
        <v>325000009</v>
      </c>
      <c r="H194" s="179" t="s">
        <v>7909</v>
      </c>
      <c r="I194" s="256" t="s">
        <v>455</v>
      </c>
      <c r="J194" s="232"/>
      <c r="K194" s="232"/>
      <c r="L194" s="232"/>
      <c r="M194" s="232"/>
      <c r="N194" s="232"/>
      <c r="O194" s="232"/>
    </row>
    <row r="195" spans="1:15" ht="29" x14ac:dyDescent="0.35">
      <c r="A195" s="178">
        <v>162999000</v>
      </c>
      <c r="B195" s="271">
        <f t="shared" si="2"/>
        <v>1</v>
      </c>
      <c r="D195" s="250" t="s">
        <v>457</v>
      </c>
      <c r="E195" s="258" t="s">
        <v>458</v>
      </c>
      <c r="F195" s="178" t="s">
        <v>401</v>
      </c>
      <c r="G195" s="178">
        <v>162999000</v>
      </c>
      <c r="H195" s="179" t="s">
        <v>4754</v>
      </c>
      <c r="I195" s="250" t="s">
        <v>457</v>
      </c>
      <c r="J195" s="232"/>
      <c r="K195" s="232"/>
      <c r="L195" s="232"/>
      <c r="M195" s="232"/>
      <c r="N195" s="232"/>
      <c r="O195" s="232"/>
    </row>
    <row r="196" spans="1:15" ht="18.5" x14ac:dyDescent="0.35">
      <c r="A196" s="178">
        <v>181100000</v>
      </c>
      <c r="B196" s="271">
        <f t="shared" si="2"/>
        <v>1</v>
      </c>
      <c r="D196" s="256" t="s">
        <v>459</v>
      </c>
      <c r="E196" s="257" t="s">
        <v>460</v>
      </c>
      <c r="F196" s="178" t="s">
        <v>401</v>
      </c>
      <c r="G196" s="178">
        <v>181100000</v>
      </c>
      <c r="H196" s="179" t="s">
        <v>6861</v>
      </c>
      <c r="I196" s="256" t="s">
        <v>459</v>
      </c>
    </row>
    <row r="197" spans="1:15" ht="18.5" x14ac:dyDescent="0.35">
      <c r="A197" s="178">
        <v>181299000</v>
      </c>
      <c r="B197" s="271">
        <f t="shared" si="2"/>
        <v>1</v>
      </c>
      <c r="D197" s="256" t="s">
        <v>459</v>
      </c>
      <c r="E197" s="257" t="s">
        <v>460</v>
      </c>
      <c r="F197" s="178" t="s">
        <v>401</v>
      </c>
      <c r="G197" s="178">
        <v>181299000</v>
      </c>
      <c r="H197" s="179" t="s">
        <v>4816</v>
      </c>
      <c r="I197" s="256" t="s">
        <v>459</v>
      </c>
      <c r="J197" s="232"/>
      <c r="K197" s="232"/>
      <c r="L197" s="232"/>
      <c r="M197" s="232"/>
      <c r="N197" s="232"/>
      <c r="O197" s="232"/>
    </row>
    <row r="198" spans="1:15" ht="18.5" x14ac:dyDescent="0.35">
      <c r="A198" s="178">
        <v>182099000</v>
      </c>
      <c r="B198" s="271">
        <f t="shared" si="2"/>
        <v>1</v>
      </c>
      <c r="D198" s="256" t="s">
        <v>459</v>
      </c>
      <c r="E198" s="257" t="s">
        <v>460</v>
      </c>
      <c r="F198" s="178" t="s">
        <v>401</v>
      </c>
      <c r="G198" s="178">
        <v>182099000</v>
      </c>
      <c r="H198" s="179" t="s">
        <v>6868</v>
      </c>
      <c r="I198" s="256" t="s">
        <v>459</v>
      </c>
      <c r="J198" s="232"/>
      <c r="K198" s="232"/>
      <c r="L198" s="232"/>
      <c r="M198" s="232"/>
      <c r="N198" s="232"/>
      <c r="O198" s="232"/>
    </row>
    <row r="199" spans="1:15" ht="18.5" x14ac:dyDescent="0.35">
      <c r="A199" s="178">
        <v>191000002</v>
      </c>
      <c r="B199" s="271">
        <f t="shared" si="2"/>
        <v>1</v>
      </c>
      <c r="D199" s="250" t="s">
        <v>461</v>
      </c>
      <c r="E199" s="259" t="s">
        <v>462</v>
      </c>
      <c r="F199" s="178" t="s">
        <v>401</v>
      </c>
      <c r="G199" s="178">
        <v>191000002</v>
      </c>
      <c r="H199" s="179" t="s">
        <v>4822</v>
      </c>
      <c r="I199" s="250" t="s">
        <v>461</v>
      </c>
      <c r="J199" s="232"/>
      <c r="K199" s="232"/>
      <c r="L199" s="232"/>
      <c r="M199" s="232"/>
      <c r="N199" s="232"/>
      <c r="O199" s="232"/>
    </row>
    <row r="200" spans="1:15" ht="18.5" x14ac:dyDescent="0.35">
      <c r="A200" s="178">
        <v>192099000</v>
      </c>
      <c r="B200" s="271">
        <f t="shared" ref="B200:B263" si="3">COUNTIF($A$8:$A$480,G200)</f>
        <v>1</v>
      </c>
      <c r="D200" s="250" t="s">
        <v>461</v>
      </c>
      <c r="E200" s="259" t="s">
        <v>462</v>
      </c>
      <c r="F200" s="178" t="s">
        <v>401</v>
      </c>
      <c r="G200" s="178">
        <v>192099000</v>
      </c>
      <c r="H200" s="179" t="s">
        <v>4827</v>
      </c>
      <c r="I200" s="250" t="s">
        <v>461</v>
      </c>
      <c r="J200" s="232"/>
      <c r="K200" s="232"/>
      <c r="L200" s="232"/>
      <c r="M200" s="232"/>
      <c r="N200" s="232"/>
      <c r="O200" s="232"/>
    </row>
    <row r="201" spans="1:15" ht="18.5" x14ac:dyDescent="0.35">
      <c r="A201" s="178">
        <v>201199000</v>
      </c>
      <c r="B201" s="271">
        <f t="shared" si="3"/>
        <v>1</v>
      </c>
      <c r="D201" s="256" t="s">
        <v>463</v>
      </c>
      <c r="E201" s="257" t="s">
        <v>464</v>
      </c>
      <c r="F201" s="178" t="s">
        <v>401</v>
      </c>
      <c r="G201" s="178">
        <v>201199000</v>
      </c>
      <c r="H201" s="179" t="s">
        <v>4858</v>
      </c>
      <c r="I201" s="256" t="s">
        <v>463</v>
      </c>
      <c r="J201" s="232"/>
      <c r="K201" s="232"/>
      <c r="L201" s="232"/>
      <c r="M201" s="232"/>
      <c r="N201" s="232"/>
      <c r="O201" s="232"/>
    </row>
    <row r="202" spans="1:15" ht="18.5" x14ac:dyDescent="0.35">
      <c r="A202" s="178">
        <v>201300007</v>
      </c>
      <c r="B202" s="271">
        <f t="shared" si="3"/>
        <v>1</v>
      </c>
      <c r="D202" s="250" t="s">
        <v>465</v>
      </c>
      <c r="E202" s="251" t="s">
        <v>466</v>
      </c>
      <c r="F202" s="178" t="s">
        <v>401</v>
      </c>
      <c r="G202" s="178">
        <v>201300007</v>
      </c>
      <c r="H202" s="179" t="s">
        <v>6902</v>
      </c>
      <c r="I202" s="250" t="s">
        <v>465</v>
      </c>
      <c r="J202" s="232"/>
      <c r="K202" s="232"/>
      <c r="L202" s="232"/>
      <c r="M202" s="232"/>
      <c r="N202" s="232"/>
      <c r="O202" s="232"/>
    </row>
    <row r="203" spans="1:15" ht="29" x14ac:dyDescent="0.35">
      <c r="A203" s="178">
        <v>201300009</v>
      </c>
      <c r="B203" s="271">
        <f t="shared" si="3"/>
        <v>1</v>
      </c>
      <c r="D203" s="250" t="s">
        <v>465</v>
      </c>
      <c r="E203" s="251" t="s">
        <v>466</v>
      </c>
      <c r="F203" s="178" t="s">
        <v>401</v>
      </c>
      <c r="G203" s="178">
        <v>201300009</v>
      </c>
      <c r="H203" s="179" t="s">
        <v>6904</v>
      </c>
      <c r="I203" s="250" t="s">
        <v>465</v>
      </c>
      <c r="J203" s="232"/>
      <c r="K203" s="232"/>
      <c r="L203" s="232"/>
      <c r="M203" s="232"/>
      <c r="N203" s="232"/>
      <c r="O203" s="232"/>
    </row>
    <row r="204" spans="1:15" ht="18.5" x14ac:dyDescent="0.35">
      <c r="A204" s="178">
        <v>201399000</v>
      </c>
      <c r="B204" s="271">
        <f t="shared" si="3"/>
        <v>1</v>
      </c>
      <c r="D204" s="250" t="s">
        <v>465</v>
      </c>
      <c r="E204" s="251" t="s">
        <v>466</v>
      </c>
      <c r="F204" s="178" t="s">
        <v>401</v>
      </c>
      <c r="G204" s="178">
        <v>201399000</v>
      </c>
      <c r="H204" s="179" t="s">
        <v>4859</v>
      </c>
      <c r="I204" s="250" t="s">
        <v>465</v>
      </c>
      <c r="J204" s="232"/>
      <c r="K204" s="232"/>
      <c r="L204" s="232"/>
      <c r="M204" s="232"/>
      <c r="N204" s="232"/>
      <c r="O204" s="232"/>
    </row>
    <row r="205" spans="1:15" ht="18.5" x14ac:dyDescent="0.35">
      <c r="A205" s="178">
        <v>221999000</v>
      </c>
      <c r="B205" s="271">
        <f t="shared" si="3"/>
        <v>1</v>
      </c>
      <c r="D205" s="250" t="s">
        <v>465</v>
      </c>
      <c r="E205" s="251" t="s">
        <v>466</v>
      </c>
      <c r="F205" s="178" t="s">
        <v>401</v>
      </c>
      <c r="G205" s="178">
        <v>221999000</v>
      </c>
      <c r="H205" s="179" t="s">
        <v>4860</v>
      </c>
      <c r="I205" s="250" t="s">
        <v>465</v>
      </c>
      <c r="J205" s="232"/>
      <c r="K205" s="232"/>
      <c r="L205" s="232"/>
      <c r="M205" s="232"/>
      <c r="N205" s="232"/>
      <c r="O205" s="232"/>
    </row>
    <row r="206" spans="1:15" ht="29" x14ac:dyDescent="0.35">
      <c r="A206" s="178">
        <v>239999000</v>
      </c>
      <c r="B206" s="271">
        <f t="shared" si="3"/>
        <v>1</v>
      </c>
      <c r="D206" s="256" t="s">
        <v>467</v>
      </c>
      <c r="E206" s="253" t="s">
        <v>468</v>
      </c>
      <c r="F206" s="178" t="s">
        <v>401</v>
      </c>
      <c r="G206" s="178">
        <v>239999000</v>
      </c>
      <c r="H206" s="179" t="s">
        <v>7145</v>
      </c>
      <c r="I206" s="256" t="s">
        <v>467</v>
      </c>
      <c r="J206" s="232"/>
      <c r="K206" s="232"/>
      <c r="L206" s="232"/>
      <c r="M206" s="232"/>
      <c r="N206" s="232"/>
      <c r="O206" s="232"/>
    </row>
    <row r="207" spans="1:15" ht="18.5" x14ac:dyDescent="0.35">
      <c r="A207" s="178">
        <v>242000003</v>
      </c>
      <c r="B207" s="271">
        <f t="shared" si="3"/>
        <v>1</v>
      </c>
      <c r="D207" s="250" t="s">
        <v>469</v>
      </c>
      <c r="E207" s="260" t="s">
        <v>470</v>
      </c>
      <c r="F207" s="178" t="s">
        <v>401</v>
      </c>
      <c r="G207" s="178">
        <v>242000003</v>
      </c>
      <c r="H207" s="179" t="s">
        <v>4869</v>
      </c>
      <c r="I207" s="250" t="s">
        <v>469</v>
      </c>
    </row>
    <row r="208" spans="1:15" ht="18.5" x14ac:dyDescent="0.35">
      <c r="A208" s="178">
        <v>242000004</v>
      </c>
      <c r="B208" s="271">
        <f t="shared" si="3"/>
        <v>1</v>
      </c>
      <c r="D208" s="250" t="s">
        <v>469</v>
      </c>
      <c r="E208" s="260" t="s">
        <v>470</v>
      </c>
      <c r="F208" s="178" t="s">
        <v>401</v>
      </c>
      <c r="G208" s="178">
        <v>242000004</v>
      </c>
      <c r="H208" s="179" t="s">
        <v>4870</v>
      </c>
      <c r="I208" s="250" t="s">
        <v>469</v>
      </c>
      <c r="J208" s="232"/>
      <c r="K208" s="232"/>
      <c r="L208" s="232"/>
      <c r="M208" s="232"/>
      <c r="N208" s="232"/>
      <c r="O208" s="232"/>
    </row>
    <row r="209" spans="1:15" ht="18.5" x14ac:dyDescent="0.35">
      <c r="A209" s="178">
        <v>251199000</v>
      </c>
      <c r="B209" s="271">
        <f t="shared" si="3"/>
        <v>1</v>
      </c>
      <c r="D209" s="256" t="s">
        <v>471</v>
      </c>
      <c r="E209" s="253" t="s">
        <v>472</v>
      </c>
      <c r="F209" s="178" t="s">
        <v>401</v>
      </c>
      <c r="G209" s="178">
        <v>251199000</v>
      </c>
      <c r="H209" s="179" t="s">
        <v>4879</v>
      </c>
      <c r="I209" s="256" t="s">
        <v>471</v>
      </c>
    </row>
    <row r="210" spans="1:15" ht="18.5" x14ac:dyDescent="0.35">
      <c r="A210" s="178" t="s">
        <v>7320</v>
      </c>
      <c r="B210" s="271">
        <f t="shared" si="3"/>
        <v>1</v>
      </c>
      <c r="D210" s="256" t="s">
        <v>471</v>
      </c>
      <c r="E210" s="253" t="s">
        <v>472</v>
      </c>
      <c r="F210" s="178" t="s">
        <v>401</v>
      </c>
      <c r="G210" s="178" t="s">
        <v>7320</v>
      </c>
      <c r="H210" s="179" t="s">
        <v>7321</v>
      </c>
      <c r="I210" s="256" t="s">
        <v>471</v>
      </c>
    </row>
    <row r="211" spans="1:15" ht="18.5" x14ac:dyDescent="0.35">
      <c r="A211" s="178">
        <v>281999000</v>
      </c>
      <c r="B211" s="271">
        <f t="shared" si="3"/>
        <v>1</v>
      </c>
      <c r="D211" s="250" t="s">
        <v>473</v>
      </c>
      <c r="E211" s="260" t="s">
        <v>474</v>
      </c>
      <c r="F211" s="178" t="s">
        <v>401</v>
      </c>
      <c r="G211" s="178">
        <v>281999000</v>
      </c>
      <c r="H211" s="179" t="s">
        <v>4880</v>
      </c>
      <c r="I211" s="250" t="s">
        <v>473</v>
      </c>
    </row>
    <row r="212" spans="1:15" ht="18.5" x14ac:dyDescent="0.35">
      <c r="A212" s="178">
        <v>282999000</v>
      </c>
      <c r="B212" s="271">
        <f t="shared" si="3"/>
        <v>1</v>
      </c>
      <c r="D212" s="250" t="s">
        <v>473</v>
      </c>
      <c r="E212" s="260" t="s">
        <v>474</v>
      </c>
      <c r="F212" s="178" t="s">
        <v>401</v>
      </c>
      <c r="G212" s="178">
        <v>282999000</v>
      </c>
      <c r="H212" s="179" t="s">
        <v>4896</v>
      </c>
      <c r="I212" s="250" t="s">
        <v>473</v>
      </c>
      <c r="J212" s="232"/>
      <c r="K212" s="232"/>
      <c r="L212" s="232"/>
      <c r="M212" s="232"/>
      <c r="N212" s="232"/>
      <c r="O212" s="232"/>
    </row>
    <row r="213" spans="1:15" ht="29" x14ac:dyDescent="0.35">
      <c r="A213" s="178">
        <v>262000017</v>
      </c>
      <c r="B213" s="271">
        <f t="shared" si="3"/>
        <v>1</v>
      </c>
      <c r="D213" s="256" t="s">
        <v>475</v>
      </c>
      <c r="E213" s="253" t="s">
        <v>476</v>
      </c>
      <c r="F213" s="178" t="s">
        <v>401</v>
      </c>
      <c r="G213" s="178">
        <v>262000017</v>
      </c>
      <c r="H213" s="179" t="s">
        <v>4936</v>
      </c>
      <c r="I213" s="256" t="s">
        <v>475</v>
      </c>
    </row>
    <row r="214" spans="1:15" ht="29" x14ac:dyDescent="0.35">
      <c r="A214" s="178">
        <v>281799000</v>
      </c>
      <c r="B214" s="271">
        <f t="shared" si="3"/>
        <v>1</v>
      </c>
      <c r="D214" s="256" t="s">
        <v>475</v>
      </c>
      <c r="E214" s="253" t="s">
        <v>476</v>
      </c>
      <c r="F214" s="178" t="s">
        <v>401</v>
      </c>
      <c r="G214" s="178">
        <v>281799000</v>
      </c>
      <c r="H214" s="179" t="s">
        <v>7617</v>
      </c>
      <c r="I214" s="256" t="s">
        <v>475</v>
      </c>
      <c r="J214" s="232"/>
      <c r="K214" s="232"/>
      <c r="L214" s="232"/>
      <c r="M214" s="232"/>
      <c r="N214" s="232"/>
      <c r="O214" s="232"/>
    </row>
    <row r="215" spans="1:15" ht="18.5" x14ac:dyDescent="0.35">
      <c r="A215" s="178">
        <v>262000001</v>
      </c>
      <c r="B215" s="271">
        <f t="shared" si="3"/>
        <v>1</v>
      </c>
      <c r="D215" s="256" t="s">
        <v>475</v>
      </c>
      <c r="E215" s="253" t="s">
        <v>476</v>
      </c>
      <c r="F215" s="178" t="s">
        <v>401</v>
      </c>
      <c r="G215" s="178">
        <v>262000001</v>
      </c>
      <c r="H215" s="179" t="s">
        <v>4920</v>
      </c>
      <c r="I215" s="256" t="s">
        <v>475</v>
      </c>
      <c r="J215" s="232"/>
      <c r="K215" s="232"/>
      <c r="L215" s="232"/>
      <c r="M215" s="232"/>
      <c r="N215" s="232"/>
      <c r="O215" s="232"/>
    </row>
    <row r="216" spans="1:15" ht="18.5" x14ac:dyDescent="0.35">
      <c r="A216" s="178">
        <v>262000003</v>
      </c>
      <c r="B216" s="271">
        <f t="shared" si="3"/>
        <v>1</v>
      </c>
      <c r="D216" s="256" t="s">
        <v>475</v>
      </c>
      <c r="E216" s="253" t="s">
        <v>476</v>
      </c>
      <c r="F216" s="178" t="s">
        <v>401</v>
      </c>
      <c r="G216" s="178">
        <v>262000003</v>
      </c>
      <c r="H216" s="179" t="s">
        <v>4922</v>
      </c>
      <c r="I216" s="256" t="s">
        <v>475</v>
      </c>
      <c r="J216" s="232"/>
      <c r="K216" s="232"/>
      <c r="L216" s="232"/>
      <c r="M216" s="232"/>
      <c r="N216" s="232"/>
      <c r="O216" s="232"/>
    </row>
    <row r="217" spans="1:15" ht="18.5" x14ac:dyDescent="0.35">
      <c r="A217" s="178">
        <v>262099000</v>
      </c>
      <c r="B217" s="271">
        <f t="shared" si="3"/>
        <v>1</v>
      </c>
      <c r="D217" s="256" t="s">
        <v>475</v>
      </c>
      <c r="E217" s="253" t="s">
        <v>476</v>
      </c>
      <c r="F217" s="178" t="s">
        <v>401</v>
      </c>
      <c r="G217" s="178">
        <v>262099000</v>
      </c>
      <c r="H217" s="179" t="s">
        <v>4939</v>
      </c>
      <c r="I217" s="256" t="s">
        <v>475</v>
      </c>
    </row>
    <row r="218" spans="1:15" ht="29" x14ac:dyDescent="0.35">
      <c r="A218" s="178">
        <v>263000011</v>
      </c>
      <c r="B218" s="271">
        <f t="shared" si="3"/>
        <v>1</v>
      </c>
      <c r="D218" s="250" t="s">
        <v>477</v>
      </c>
      <c r="E218" s="251" t="s">
        <v>478</v>
      </c>
      <c r="F218" s="178" t="s">
        <v>401</v>
      </c>
      <c r="G218" s="178">
        <v>263000011</v>
      </c>
      <c r="H218" s="179" t="s">
        <v>4941</v>
      </c>
      <c r="I218" s="250" t="s">
        <v>477</v>
      </c>
    </row>
    <row r="219" spans="1:15" ht="18.5" x14ac:dyDescent="0.35">
      <c r="A219" s="178">
        <v>263000014</v>
      </c>
      <c r="B219" s="271">
        <f t="shared" si="3"/>
        <v>1</v>
      </c>
      <c r="D219" s="250" t="s">
        <v>477</v>
      </c>
      <c r="E219" s="251" t="s">
        <v>478</v>
      </c>
      <c r="F219" s="178" t="s">
        <v>401</v>
      </c>
      <c r="G219" s="178">
        <v>263000014</v>
      </c>
      <c r="H219" s="179" t="s">
        <v>7355</v>
      </c>
      <c r="I219" s="250" t="s">
        <v>477</v>
      </c>
      <c r="J219" s="232"/>
      <c r="K219" s="232"/>
      <c r="L219" s="232"/>
      <c r="M219" s="232"/>
      <c r="N219" s="232"/>
      <c r="O219" s="232"/>
    </row>
    <row r="220" spans="1:15" ht="18.5" x14ac:dyDescent="0.35">
      <c r="A220" s="167">
        <v>264000006</v>
      </c>
      <c r="B220" s="271">
        <f t="shared" si="3"/>
        <v>1</v>
      </c>
      <c r="D220" s="250" t="s">
        <v>477</v>
      </c>
      <c r="E220" s="251" t="s">
        <v>478</v>
      </c>
      <c r="F220" s="178" t="s">
        <v>401</v>
      </c>
      <c r="G220" s="178">
        <v>264000006</v>
      </c>
      <c r="H220" s="179" t="s">
        <v>7364</v>
      </c>
      <c r="I220" s="250" t="s">
        <v>477</v>
      </c>
    </row>
    <row r="221" spans="1:15" ht="18.5" x14ac:dyDescent="0.35">
      <c r="A221" s="178">
        <v>264099000</v>
      </c>
      <c r="B221" s="271">
        <f t="shared" si="3"/>
        <v>1</v>
      </c>
      <c r="D221" s="252" t="s">
        <v>479</v>
      </c>
      <c r="E221" s="253" t="s">
        <v>2835</v>
      </c>
      <c r="F221" s="178" t="s">
        <v>401</v>
      </c>
      <c r="G221" s="178">
        <v>264099000</v>
      </c>
      <c r="H221" s="179" t="s">
        <v>4946</v>
      </c>
      <c r="I221" s="252" t="s">
        <v>479</v>
      </c>
      <c r="J221" s="232"/>
      <c r="K221" s="232"/>
      <c r="L221" s="232"/>
      <c r="M221" s="232"/>
      <c r="N221" s="232"/>
      <c r="O221" s="232"/>
    </row>
    <row r="222" spans="1:15" ht="18.5" x14ac:dyDescent="0.35">
      <c r="A222" s="178">
        <v>275099000</v>
      </c>
      <c r="B222" s="271">
        <f t="shared" si="3"/>
        <v>1</v>
      </c>
      <c r="D222" s="252" t="s">
        <v>479</v>
      </c>
      <c r="E222" s="253" t="s">
        <v>2835</v>
      </c>
      <c r="F222" s="178" t="s">
        <v>401</v>
      </c>
      <c r="G222" s="178">
        <v>275099000</v>
      </c>
      <c r="H222" s="179" t="s">
        <v>7514</v>
      </c>
      <c r="I222" s="252" t="s">
        <v>479</v>
      </c>
      <c r="J222" s="232"/>
      <c r="K222" s="232"/>
      <c r="L222" s="232"/>
      <c r="M222" s="232"/>
      <c r="N222" s="232"/>
      <c r="O222" s="232"/>
    </row>
    <row r="223" spans="1:15" ht="18.5" x14ac:dyDescent="0.35">
      <c r="A223" s="178">
        <v>325099000</v>
      </c>
      <c r="B223" s="271">
        <f t="shared" si="3"/>
        <v>1</v>
      </c>
      <c r="D223" s="250" t="s">
        <v>481</v>
      </c>
      <c r="E223" s="251" t="s">
        <v>482</v>
      </c>
      <c r="F223" s="178" t="s">
        <v>401</v>
      </c>
      <c r="G223" s="178">
        <v>325099000</v>
      </c>
      <c r="H223" s="179" t="s">
        <v>4950</v>
      </c>
      <c r="I223" s="250" t="s">
        <v>481</v>
      </c>
      <c r="J223" s="252"/>
      <c r="K223" s="232"/>
      <c r="L223" s="232"/>
      <c r="M223" s="232"/>
      <c r="N223" s="232"/>
      <c r="O223" s="232"/>
    </row>
    <row r="224" spans="1:15" ht="18.5" x14ac:dyDescent="0.35">
      <c r="A224" s="178">
        <v>267000005</v>
      </c>
      <c r="B224" s="271">
        <f t="shared" si="3"/>
        <v>1</v>
      </c>
      <c r="D224" s="250" t="s">
        <v>481</v>
      </c>
      <c r="E224" s="251" t="s">
        <v>482</v>
      </c>
      <c r="F224" s="178" t="s">
        <v>401</v>
      </c>
      <c r="G224" s="178">
        <v>267000005</v>
      </c>
      <c r="H224" s="179" t="s">
        <v>4949</v>
      </c>
      <c r="I224" s="250" t="s">
        <v>481</v>
      </c>
    </row>
    <row r="225" spans="1:15" ht="29" x14ac:dyDescent="0.35">
      <c r="A225" s="178">
        <v>292099000</v>
      </c>
      <c r="B225" s="271">
        <f t="shared" si="3"/>
        <v>1</v>
      </c>
      <c r="D225" s="252" t="s">
        <v>483</v>
      </c>
      <c r="E225" s="253" t="s">
        <v>484</v>
      </c>
      <c r="F225" s="178" t="s">
        <v>401</v>
      </c>
      <c r="G225" s="178">
        <v>292099000</v>
      </c>
      <c r="H225" s="179" t="s">
        <v>4897</v>
      </c>
      <c r="I225" s="252" t="s">
        <v>483</v>
      </c>
      <c r="J225" s="232"/>
      <c r="K225" s="232"/>
      <c r="L225" s="232"/>
      <c r="M225" s="232"/>
      <c r="N225" s="232"/>
      <c r="O225" s="232"/>
    </row>
    <row r="226" spans="1:15" ht="18.5" x14ac:dyDescent="0.35">
      <c r="A226" s="178">
        <v>291099000</v>
      </c>
      <c r="B226" s="271">
        <f t="shared" si="3"/>
        <v>1</v>
      </c>
      <c r="D226" s="252" t="s">
        <v>483</v>
      </c>
      <c r="E226" s="253" t="s">
        <v>484</v>
      </c>
      <c r="F226" s="178" t="s">
        <v>401</v>
      </c>
      <c r="G226" s="178">
        <v>291099000</v>
      </c>
      <c r="H226" s="179" t="s">
        <v>4965</v>
      </c>
      <c r="I226" s="252" t="s">
        <v>483</v>
      </c>
    </row>
    <row r="227" spans="1:15" ht="29" x14ac:dyDescent="0.35">
      <c r="A227" s="178">
        <v>309999000</v>
      </c>
      <c r="B227" s="271">
        <f t="shared" si="3"/>
        <v>1</v>
      </c>
      <c r="D227" s="250" t="s">
        <v>485</v>
      </c>
      <c r="E227" s="251" t="s">
        <v>486</v>
      </c>
      <c r="F227" s="178" t="s">
        <v>401</v>
      </c>
      <c r="G227" s="178">
        <v>309999000</v>
      </c>
      <c r="H227" s="179" t="s">
        <v>7834</v>
      </c>
      <c r="I227" s="250" t="s">
        <v>485</v>
      </c>
      <c r="J227" s="232"/>
      <c r="K227" s="232"/>
      <c r="L227" s="232"/>
      <c r="M227" s="232"/>
      <c r="N227" s="232"/>
      <c r="O227" s="232"/>
    </row>
    <row r="228" spans="1:15" ht="18.5" x14ac:dyDescent="0.35">
      <c r="A228" s="178">
        <v>282900002</v>
      </c>
      <c r="B228" s="271">
        <f t="shared" si="3"/>
        <v>1</v>
      </c>
      <c r="D228" s="252" t="s">
        <v>487</v>
      </c>
      <c r="E228" s="253" t="s">
        <v>488</v>
      </c>
      <c r="F228" s="178" t="s">
        <v>401</v>
      </c>
      <c r="G228" s="178">
        <v>282900002</v>
      </c>
      <c r="H228" s="179" t="s">
        <v>7729</v>
      </c>
      <c r="I228" s="252" t="s">
        <v>487</v>
      </c>
      <c r="J228" s="232"/>
      <c r="K228" s="232"/>
      <c r="L228" s="232"/>
      <c r="M228" s="232"/>
      <c r="N228" s="232"/>
      <c r="O228" s="232"/>
    </row>
    <row r="229" spans="1:15" ht="18.5" x14ac:dyDescent="0.35">
      <c r="A229" s="178">
        <v>282900004</v>
      </c>
      <c r="B229" s="271">
        <f t="shared" si="3"/>
        <v>1</v>
      </c>
      <c r="D229" s="252" t="s">
        <v>487</v>
      </c>
      <c r="E229" s="253" t="s">
        <v>488</v>
      </c>
      <c r="F229" s="178" t="s">
        <v>401</v>
      </c>
      <c r="G229" s="178">
        <v>282900004</v>
      </c>
      <c r="H229" s="179" t="s">
        <v>7731</v>
      </c>
      <c r="I229" s="252" t="s">
        <v>487</v>
      </c>
      <c r="J229" s="232"/>
      <c r="K229" s="232"/>
      <c r="L229" s="232"/>
      <c r="M229" s="232"/>
      <c r="N229" s="232"/>
      <c r="O229" s="232"/>
    </row>
    <row r="230" spans="1:15" ht="18.5" x14ac:dyDescent="0.35">
      <c r="A230" s="178">
        <v>170900015</v>
      </c>
      <c r="B230" s="271">
        <f t="shared" si="3"/>
        <v>1</v>
      </c>
      <c r="D230" s="252" t="s">
        <v>487</v>
      </c>
      <c r="E230" s="253" t="s">
        <v>488</v>
      </c>
      <c r="F230" s="178" t="s">
        <v>401</v>
      </c>
      <c r="G230" s="178">
        <v>170900015</v>
      </c>
      <c r="H230" s="179" t="s">
        <v>4996</v>
      </c>
      <c r="I230" s="252" t="s">
        <v>487</v>
      </c>
      <c r="J230" s="232"/>
      <c r="K230" s="232"/>
      <c r="L230" s="232"/>
      <c r="M230" s="232"/>
      <c r="N230" s="232"/>
      <c r="O230" s="232"/>
    </row>
    <row r="231" spans="1:15" ht="18.5" x14ac:dyDescent="0.35">
      <c r="A231" s="169">
        <v>170999000</v>
      </c>
      <c r="B231" s="271">
        <f t="shared" si="3"/>
        <v>1</v>
      </c>
      <c r="D231" s="252" t="s">
        <v>487</v>
      </c>
      <c r="E231" s="253" t="s">
        <v>488</v>
      </c>
      <c r="F231" s="178" t="s">
        <v>401</v>
      </c>
      <c r="G231" s="178">
        <v>170999000</v>
      </c>
      <c r="H231" s="179" t="s">
        <v>5001</v>
      </c>
      <c r="I231" s="252" t="s">
        <v>487</v>
      </c>
      <c r="J231" s="232"/>
      <c r="K231" s="232"/>
      <c r="L231" s="232"/>
      <c r="M231" s="232"/>
      <c r="N231" s="232"/>
      <c r="O231" s="232"/>
    </row>
    <row r="232" spans="1:15" ht="18.5" x14ac:dyDescent="0.35">
      <c r="A232" s="178">
        <v>322099000</v>
      </c>
      <c r="B232" s="271">
        <f t="shared" si="3"/>
        <v>1</v>
      </c>
      <c r="D232" s="250" t="s">
        <v>489</v>
      </c>
      <c r="E232" s="251" t="s">
        <v>490</v>
      </c>
      <c r="F232" s="178" t="s">
        <v>401</v>
      </c>
      <c r="G232" s="178">
        <v>322099000</v>
      </c>
      <c r="H232" s="179" t="s">
        <v>5014</v>
      </c>
      <c r="I232" s="250" t="s">
        <v>489</v>
      </c>
      <c r="J232" s="252"/>
      <c r="K232" s="232"/>
      <c r="L232" s="232"/>
      <c r="M232" s="232"/>
      <c r="N232" s="232"/>
      <c r="O232" s="232"/>
    </row>
    <row r="233" spans="1:15" ht="18.5" x14ac:dyDescent="0.35">
      <c r="A233" s="167" t="s">
        <v>5015</v>
      </c>
      <c r="B233" s="271">
        <f t="shared" si="3"/>
        <v>1</v>
      </c>
      <c r="D233" s="252" t="s">
        <v>491</v>
      </c>
      <c r="E233" s="253" t="s">
        <v>492</v>
      </c>
      <c r="F233" s="178" t="s">
        <v>401</v>
      </c>
      <c r="G233" s="178" t="s">
        <v>5015</v>
      </c>
      <c r="H233" s="179" t="s">
        <v>5016</v>
      </c>
      <c r="I233" s="252" t="s">
        <v>491</v>
      </c>
      <c r="J233" s="232"/>
      <c r="K233" s="232"/>
      <c r="L233" s="232"/>
      <c r="M233" s="232"/>
      <c r="N233" s="232"/>
      <c r="O233" s="232"/>
    </row>
    <row r="234" spans="1:15" ht="18.5" x14ac:dyDescent="0.35">
      <c r="A234" s="169" t="s">
        <v>5042</v>
      </c>
      <c r="B234" s="271">
        <f t="shared" si="3"/>
        <v>1</v>
      </c>
      <c r="D234" s="250" t="s">
        <v>493</v>
      </c>
      <c r="E234" s="251" t="s">
        <v>494</v>
      </c>
      <c r="F234" s="178" t="s">
        <v>401</v>
      </c>
      <c r="G234" s="178" t="s">
        <v>5042</v>
      </c>
      <c r="H234" s="179" t="s">
        <v>7923</v>
      </c>
      <c r="I234" s="250" t="s">
        <v>493</v>
      </c>
      <c r="J234" s="252"/>
      <c r="K234" s="232"/>
      <c r="L234" s="232"/>
      <c r="M234" s="232"/>
      <c r="N234" s="232"/>
      <c r="O234" s="232"/>
    </row>
    <row r="235" spans="1:15" ht="18.5" x14ac:dyDescent="0.35">
      <c r="A235" s="170" t="s">
        <v>4331</v>
      </c>
      <c r="B235" s="271">
        <f t="shared" si="3"/>
        <v>55</v>
      </c>
      <c r="D235" s="246" t="s">
        <v>501</v>
      </c>
      <c r="E235" s="247" t="s">
        <v>502</v>
      </c>
      <c r="F235" s="167" t="s">
        <v>10670</v>
      </c>
      <c r="G235" s="167" t="s">
        <v>4331</v>
      </c>
      <c r="H235" s="167" t="s">
        <v>4332</v>
      </c>
      <c r="I235" s="246" t="s">
        <v>501</v>
      </c>
      <c r="J235" s="232"/>
      <c r="K235" s="232"/>
      <c r="L235" s="232"/>
      <c r="M235" s="232"/>
      <c r="N235" s="232"/>
      <c r="O235" s="232"/>
    </row>
    <row r="236" spans="1:15" ht="18.5" x14ac:dyDescent="0.35">
      <c r="A236" s="178">
        <v>351099000</v>
      </c>
      <c r="B236" s="271">
        <f t="shared" si="3"/>
        <v>1</v>
      </c>
      <c r="D236" s="252" t="s">
        <v>503</v>
      </c>
      <c r="E236" s="253" t="s">
        <v>504</v>
      </c>
      <c r="F236" s="178" t="s">
        <v>409</v>
      </c>
      <c r="G236" s="178">
        <v>351099000</v>
      </c>
      <c r="H236" s="177" t="s">
        <v>5056</v>
      </c>
      <c r="I236" s="252" t="s">
        <v>503</v>
      </c>
      <c r="J236" s="252"/>
      <c r="K236" s="232"/>
      <c r="L236" s="232"/>
      <c r="M236" s="232"/>
      <c r="N236" s="232"/>
      <c r="O236" s="232"/>
    </row>
    <row r="237" spans="1:15" ht="29" x14ac:dyDescent="0.35">
      <c r="A237" s="178" t="s">
        <v>5044</v>
      </c>
      <c r="B237" s="271">
        <f t="shared" si="3"/>
        <v>1</v>
      </c>
      <c r="D237" s="252" t="s">
        <v>503</v>
      </c>
      <c r="E237" s="253" t="s">
        <v>504</v>
      </c>
      <c r="F237" s="178" t="s">
        <v>409</v>
      </c>
      <c r="G237" s="178" t="s">
        <v>5044</v>
      </c>
      <c r="H237" s="177" t="s">
        <v>8012</v>
      </c>
      <c r="I237" s="252" t="s">
        <v>503</v>
      </c>
      <c r="J237" s="232"/>
      <c r="K237" s="232"/>
      <c r="L237" s="232"/>
      <c r="M237" s="232"/>
      <c r="N237" s="232"/>
      <c r="O237" s="232"/>
    </row>
    <row r="238" spans="1:15" ht="18.5" x14ac:dyDescent="0.35">
      <c r="A238" s="178" t="s">
        <v>5057</v>
      </c>
      <c r="B238" s="271">
        <f t="shared" si="3"/>
        <v>1</v>
      </c>
      <c r="D238" s="250" t="s">
        <v>505</v>
      </c>
      <c r="E238" s="251" t="s">
        <v>506</v>
      </c>
      <c r="F238" s="178" t="s">
        <v>409</v>
      </c>
      <c r="G238" s="178" t="s">
        <v>5057</v>
      </c>
      <c r="H238" s="177" t="s">
        <v>5058</v>
      </c>
      <c r="I238" s="250" t="s">
        <v>505</v>
      </c>
      <c r="J238" s="252"/>
      <c r="K238" s="232"/>
      <c r="L238" s="232"/>
      <c r="M238" s="232"/>
      <c r="N238" s="232"/>
      <c r="O238" s="232"/>
    </row>
    <row r="239" spans="1:15" ht="29" x14ac:dyDescent="0.35">
      <c r="A239" s="169" t="s">
        <v>5059</v>
      </c>
      <c r="B239" s="271">
        <f t="shared" si="3"/>
        <v>1</v>
      </c>
      <c r="D239" s="250" t="s">
        <v>505</v>
      </c>
      <c r="E239" s="251" t="s">
        <v>506</v>
      </c>
      <c r="F239" s="178" t="s">
        <v>409</v>
      </c>
      <c r="G239" s="178" t="s">
        <v>5059</v>
      </c>
      <c r="H239" s="177" t="s">
        <v>5060</v>
      </c>
      <c r="I239" s="250" t="s">
        <v>505</v>
      </c>
      <c r="J239" s="232"/>
      <c r="K239" s="232"/>
      <c r="L239" s="232"/>
      <c r="M239" s="232"/>
      <c r="N239" s="232"/>
      <c r="O239" s="232"/>
    </row>
    <row r="240" spans="1:15" ht="18.5" x14ac:dyDescent="0.35">
      <c r="A240" s="170">
        <v>352099000</v>
      </c>
      <c r="B240" s="271">
        <f t="shared" si="3"/>
        <v>1</v>
      </c>
      <c r="D240" s="250" t="s">
        <v>505</v>
      </c>
      <c r="E240" s="251" t="s">
        <v>506</v>
      </c>
      <c r="F240" s="178" t="s">
        <v>409</v>
      </c>
      <c r="G240" s="178">
        <v>352099000</v>
      </c>
      <c r="H240" s="177" t="s">
        <v>5067</v>
      </c>
      <c r="I240" s="250" t="s">
        <v>505</v>
      </c>
      <c r="J240" s="232"/>
      <c r="K240" s="232"/>
      <c r="L240" s="232"/>
      <c r="M240" s="232"/>
      <c r="N240" s="232"/>
      <c r="O240" s="232"/>
    </row>
    <row r="241" spans="1:15" ht="18.5" x14ac:dyDescent="0.35">
      <c r="A241" s="178">
        <v>360099000</v>
      </c>
      <c r="B241" s="271">
        <f t="shared" si="3"/>
        <v>1</v>
      </c>
      <c r="D241" s="252" t="s">
        <v>507</v>
      </c>
      <c r="E241" s="253" t="s">
        <v>508</v>
      </c>
      <c r="F241" s="178" t="s">
        <v>501</v>
      </c>
      <c r="G241" s="178">
        <v>360099000</v>
      </c>
      <c r="H241" s="177" t="s">
        <v>5082</v>
      </c>
      <c r="I241" s="252" t="s">
        <v>507</v>
      </c>
      <c r="J241" s="232"/>
      <c r="K241" s="232"/>
      <c r="L241" s="232"/>
      <c r="M241" s="232"/>
      <c r="N241" s="232"/>
      <c r="O241" s="232"/>
    </row>
    <row r="242" spans="1:15" ht="18.5" x14ac:dyDescent="0.35">
      <c r="A242" s="170">
        <v>611099000</v>
      </c>
      <c r="B242" s="271">
        <f t="shared" si="3"/>
        <v>1</v>
      </c>
      <c r="D242" s="250" t="s">
        <v>509</v>
      </c>
      <c r="E242" s="251" t="s">
        <v>510</v>
      </c>
      <c r="F242" s="178" t="s">
        <v>643</v>
      </c>
      <c r="G242" s="178">
        <v>611099000</v>
      </c>
      <c r="H242" s="177" t="s">
        <v>5087</v>
      </c>
      <c r="I242" s="250" t="s">
        <v>509</v>
      </c>
      <c r="J242" s="232"/>
      <c r="K242" s="232"/>
      <c r="L242" s="232"/>
      <c r="M242" s="232"/>
      <c r="N242" s="232"/>
      <c r="O242" s="232"/>
    </row>
    <row r="243" spans="1:15" ht="18.5" x14ac:dyDescent="0.35">
      <c r="A243" s="178">
        <v>612099000</v>
      </c>
      <c r="B243" s="271">
        <f t="shared" si="3"/>
        <v>1</v>
      </c>
      <c r="D243" s="250" t="s">
        <v>509</v>
      </c>
      <c r="E243" s="251" t="s">
        <v>510</v>
      </c>
      <c r="F243" s="178" t="s">
        <v>643</v>
      </c>
      <c r="G243" s="178">
        <v>612099000</v>
      </c>
      <c r="H243" s="177" t="s">
        <v>9404</v>
      </c>
      <c r="I243" s="250" t="s">
        <v>509</v>
      </c>
      <c r="J243" s="232"/>
      <c r="K243" s="232"/>
      <c r="L243" s="232"/>
      <c r="M243" s="232"/>
      <c r="N243" s="232"/>
      <c r="O243" s="232"/>
    </row>
    <row r="244" spans="1:15" ht="18.5" x14ac:dyDescent="0.35">
      <c r="A244" s="178">
        <v>613099000</v>
      </c>
      <c r="B244" s="271">
        <f t="shared" si="3"/>
        <v>1</v>
      </c>
      <c r="D244" s="250" t="s">
        <v>509</v>
      </c>
      <c r="E244" s="251" t="s">
        <v>510</v>
      </c>
      <c r="F244" s="178" t="s">
        <v>643</v>
      </c>
      <c r="G244" s="178">
        <v>613099000</v>
      </c>
      <c r="H244" s="177" t="s">
        <v>5088</v>
      </c>
      <c r="I244" s="250" t="s">
        <v>509</v>
      </c>
      <c r="J244" s="232"/>
      <c r="K244" s="232"/>
      <c r="L244" s="232"/>
      <c r="M244" s="232"/>
      <c r="N244" s="232"/>
      <c r="O244" s="232"/>
    </row>
    <row r="245" spans="1:15" ht="18.5" x14ac:dyDescent="0.35">
      <c r="A245" s="170" t="s">
        <v>9432</v>
      </c>
      <c r="B245" s="271">
        <f t="shared" si="3"/>
        <v>1</v>
      </c>
      <c r="D245" s="250" t="s">
        <v>509</v>
      </c>
      <c r="E245" s="251" t="s">
        <v>510</v>
      </c>
      <c r="F245" s="178" t="s">
        <v>643</v>
      </c>
      <c r="G245" s="178" t="s">
        <v>9432</v>
      </c>
      <c r="H245" s="177" t="s">
        <v>9433</v>
      </c>
      <c r="I245" s="250" t="s">
        <v>509</v>
      </c>
      <c r="J245" s="250"/>
      <c r="K245" s="232"/>
      <c r="L245" s="232"/>
      <c r="M245" s="232"/>
      <c r="N245" s="232"/>
      <c r="O245" s="232"/>
    </row>
    <row r="246" spans="1:15" ht="36" x14ac:dyDescent="0.35">
      <c r="A246" s="178" t="s">
        <v>4331</v>
      </c>
      <c r="B246" s="271">
        <f t="shared" si="3"/>
        <v>55</v>
      </c>
      <c r="D246" s="261" t="s">
        <v>511</v>
      </c>
      <c r="E246" s="262" t="s">
        <v>512</v>
      </c>
      <c r="F246" s="169" t="s">
        <v>643</v>
      </c>
      <c r="G246" s="169" t="s">
        <v>4331</v>
      </c>
      <c r="H246" s="169" t="s">
        <v>4334</v>
      </c>
      <c r="I246" s="261" t="s">
        <v>511</v>
      </c>
      <c r="J246" s="232"/>
      <c r="K246" s="232"/>
      <c r="L246" s="232"/>
      <c r="M246" s="232"/>
      <c r="N246" s="232"/>
      <c r="O246" s="232"/>
    </row>
    <row r="247" spans="1:15" ht="29" x14ac:dyDescent="0.35">
      <c r="A247" s="178" t="s">
        <v>5046</v>
      </c>
      <c r="B247" s="271">
        <f t="shared" si="3"/>
        <v>1</v>
      </c>
      <c r="D247" s="250" t="s">
        <v>513</v>
      </c>
      <c r="E247" s="251" t="s">
        <v>2838</v>
      </c>
      <c r="F247" s="178" t="s">
        <v>643</v>
      </c>
      <c r="G247" s="178" t="s">
        <v>5046</v>
      </c>
      <c r="H247" s="179" t="s">
        <v>5047</v>
      </c>
      <c r="I247" s="250" t="s">
        <v>513</v>
      </c>
      <c r="J247" s="252" t="s">
        <v>515</v>
      </c>
      <c r="K247" s="232"/>
      <c r="L247" s="232"/>
      <c r="M247" s="232"/>
      <c r="N247" s="232"/>
      <c r="O247" s="232"/>
    </row>
    <row r="248" spans="1:15" ht="18.5" x14ac:dyDescent="0.35">
      <c r="A248" s="178" t="s">
        <v>4331</v>
      </c>
      <c r="B248" s="271">
        <f t="shared" si="3"/>
        <v>55</v>
      </c>
      <c r="D248" s="246" t="s">
        <v>517</v>
      </c>
      <c r="E248" s="247" t="s">
        <v>518</v>
      </c>
      <c r="F248" s="167" t="s">
        <v>10671</v>
      </c>
      <c r="G248" s="167" t="s">
        <v>4331</v>
      </c>
      <c r="H248" s="167" t="s">
        <v>4332</v>
      </c>
      <c r="I248" s="246" t="s">
        <v>517</v>
      </c>
      <c r="J248" s="232"/>
      <c r="K248" s="232"/>
      <c r="L248" s="232"/>
      <c r="M248" s="232"/>
      <c r="N248" s="232"/>
      <c r="O248" s="232"/>
    </row>
    <row r="249" spans="1:15" ht="18.5" x14ac:dyDescent="0.35">
      <c r="A249" s="170" t="s">
        <v>4331</v>
      </c>
      <c r="B249" s="271">
        <f t="shared" si="3"/>
        <v>55</v>
      </c>
      <c r="D249" s="261" t="s">
        <v>519</v>
      </c>
      <c r="E249" s="262" t="s">
        <v>520</v>
      </c>
      <c r="F249" s="169" t="s">
        <v>10672</v>
      </c>
      <c r="G249" s="169" t="s">
        <v>4331</v>
      </c>
      <c r="H249" s="169" t="s">
        <v>4334</v>
      </c>
      <c r="I249" s="261" t="s">
        <v>519</v>
      </c>
      <c r="J249" s="252"/>
      <c r="K249" s="232"/>
      <c r="L249" s="232"/>
      <c r="M249" s="232"/>
      <c r="N249" s="232"/>
      <c r="O249" s="232"/>
    </row>
    <row r="250" spans="1:15" ht="18.5" x14ac:dyDescent="0.35">
      <c r="A250" s="178" t="s">
        <v>4331</v>
      </c>
      <c r="B250" s="271">
        <f t="shared" si="3"/>
        <v>55</v>
      </c>
      <c r="D250" s="246" t="s">
        <v>521</v>
      </c>
      <c r="E250" s="247" t="s">
        <v>2841</v>
      </c>
      <c r="F250" s="170" t="s">
        <v>10671</v>
      </c>
      <c r="G250" s="170" t="s">
        <v>4331</v>
      </c>
      <c r="H250" s="170" t="s">
        <v>5661</v>
      </c>
      <c r="I250" s="246" t="s">
        <v>521</v>
      </c>
      <c r="J250" s="232"/>
      <c r="K250" s="232"/>
      <c r="L250" s="232"/>
      <c r="M250" s="232"/>
      <c r="N250" s="232"/>
      <c r="O250" s="232"/>
    </row>
    <row r="251" spans="1:15" ht="29" x14ac:dyDescent="0.35">
      <c r="A251" s="167" t="s">
        <v>5090</v>
      </c>
      <c r="B251" s="271">
        <f t="shared" si="3"/>
        <v>1</v>
      </c>
      <c r="D251" s="252" t="s">
        <v>523</v>
      </c>
      <c r="E251" s="253" t="s">
        <v>524</v>
      </c>
      <c r="F251" s="178" t="s">
        <v>5089</v>
      </c>
      <c r="G251" s="178" t="s">
        <v>5090</v>
      </c>
      <c r="H251" s="179" t="s">
        <v>5091</v>
      </c>
      <c r="I251" s="252" t="s">
        <v>523</v>
      </c>
      <c r="J251" s="250" t="s">
        <v>525</v>
      </c>
      <c r="K251" s="252" t="s">
        <v>527</v>
      </c>
      <c r="L251" s="250" t="s">
        <v>529</v>
      </c>
      <c r="M251" s="250" t="s">
        <v>549</v>
      </c>
      <c r="N251" s="252" t="s">
        <v>551</v>
      </c>
      <c r="O251" s="250" t="s">
        <v>553</v>
      </c>
    </row>
    <row r="252" spans="1:15" ht="18.5" x14ac:dyDescent="0.35">
      <c r="A252" s="178" t="s">
        <v>5094</v>
      </c>
      <c r="B252" s="271">
        <f t="shared" si="3"/>
        <v>1</v>
      </c>
      <c r="D252" s="252" t="s">
        <v>531</v>
      </c>
      <c r="E252" s="253" t="s">
        <v>532</v>
      </c>
      <c r="F252" s="178" t="s">
        <v>517</v>
      </c>
      <c r="G252" s="184" t="s">
        <v>5094</v>
      </c>
      <c r="H252" s="182" t="s">
        <v>5095</v>
      </c>
      <c r="I252" s="252" t="s">
        <v>531</v>
      </c>
      <c r="J252" s="250" t="s">
        <v>541</v>
      </c>
      <c r="K252" s="252" t="s">
        <v>555</v>
      </c>
      <c r="L252" s="250" t="s">
        <v>577</v>
      </c>
      <c r="M252" s="232"/>
      <c r="N252" s="232"/>
      <c r="O252" s="232"/>
    </row>
    <row r="253" spans="1:15" ht="18.5" x14ac:dyDescent="0.35">
      <c r="A253" s="178" t="s">
        <v>4331</v>
      </c>
      <c r="B253" s="271">
        <f t="shared" si="3"/>
        <v>55</v>
      </c>
      <c r="D253" s="246" t="s">
        <v>533</v>
      </c>
      <c r="E253" s="247" t="s">
        <v>534</v>
      </c>
      <c r="F253" s="170" t="s">
        <v>517</v>
      </c>
      <c r="G253" s="170" t="s">
        <v>4331</v>
      </c>
      <c r="H253" s="170" t="s">
        <v>5661</v>
      </c>
      <c r="I253" s="246" t="s">
        <v>533</v>
      </c>
      <c r="J253" s="232"/>
      <c r="K253" s="232"/>
      <c r="L253" s="232"/>
      <c r="M253" s="232"/>
      <c r="N253" s="232"/>
      <c r="O253" s="232"/>
    </row>
    <row r="254" spans="1:15" ht="29" x14ac:dyDescent="0.35">
      <c r="A254" s="178" t="s">
        <v>5092</v>
      </c>
      <c r="B254" s="271">
        <f t="shared" si="3"/>
        <v>1</v>
      </c>
      <c r="D254" s="252" t="s">
        <v>535</v>
      </c>
      <c r="E254" s="253" t="s">
        <v>536</v>
      </c>
      <c r="F254" s="178" t="s">
        <v>517</v>
      </c>
      <c r="G254" s="178" t="s">
        <v>5092</v>
      </c>
      <c r="H254" s="179" t="s">
        <v>5093</v>
      </c>
      <c r="I254" s="252" t="s">
        <v>535</v>
      </c>
      <c r="J254" s="252" t="s">
        <v>579</v>
      </c>
      <c r="K254" s="232"/>
      <c r="L254" s="232"/>
      <c r="M254" s="232"/>
      <c r="N254" s="232"/>
      <c r="O254" s="232"/>
    </row>
    <row r="255" spans="1:15" ht="18.5" x14ac:dyDescent="0.35">
      <c r="A255" s="178" t="s">
        <v>5098</v>
      </c>
      <c r="B255" s="271">
        <f t="shared" si="3"/>
        <v>1</v>
      </c>
      <c r="D255" s="250" t="s">
        <v>537</v>
      </c>
      <c r="E255" s="251" t="s">
        <v>538</v>
      </c>
      <c r="F255" s="178" t="s">
        <v>517</v>
      </c>
      <c r="G255" s="178" t="s">
        <v>5098</v>
      </c>
      <c r="H255" s="179" t="s">
        <v>5122</v>
      </c>
      <c r="I255" s="250" t="s">
        <v>537</v>
      </c>
      <c r="J255" s="232"/>
      <c r="K255" s="232"/>
      <c r="L255" s="232"/>
      <c r="M255" s="232"/>
      <c r="N255" s="232"/>
      <c r="O255" s="232"/>
    </row>
    <row r="256" spans="1:15" ht="18.5" x14ac:dyDescent="0.35">
      <c r="A256" s="178" t="s">
        <v>5120</v>
      </c>
      <c r="B256" s="271">
        <f t="shared" si="3"/>
        <v>1</v>
      </c>
      <c r="D256" s="252" t="s">
        <v>539</v>
      </c>
      <c r="E256" s="253" t="s">
        <v>540</v>
      </c>
      <c r="F256" s="178" t="s">
        <v>517</v>
      </c>
      <c r="G256" s="178" t="s">
        <v>5120</v>
      </c>
      <c r="H256" s="179" t="s">
        <v>5121</v>
      </c>
      <c r="I256" s="252" t="s">
        <v>539</v>
      </c>
      <c r="J256" s="252" t="s">
        <v>563</v>
      </c>
      <c r="K256" s="232"/>
      <c r="L256" s="232"/>
      <c r="M256" s="232"/>
      <c r="N256" s="232"/>
      <c r="O256" s="232"/>
    </row>
    <row r="257" spans="1:15" ht="36" x14ac:dyDescent="0.35">
      <c r="A257" s="178" t="s">
        <v>4331</v>
      </c>
      <c r="B257" s="271">
        <f t="shared" si="3"/>
        <v>55</v>
      </c>
      <c r="D257" s="261" t="s">
        <v>543</v>
      </c>
      <c r="E257" s="262" t="s">
        <v>544</v>
      </c>
      <c r="F257" s="169" t="s">
        <v>10672</v>
      </c>
      <c r="G257" s="169" t="s">
        <v>4331</v>
      </c>
      <c r="H257" s="169" t="s">
        <v>4334</v>
      </c>
      <c r="I257" s="261" t="s">
        <v>543</v>
      </c>
      <c r="J257" s="232"/>
      <c r="K257" s="232"/>
      <c r="L257" s="232"/>
      <c r="M257" s="232"/>
      <c r="N257" s="232"/>
      <c r="O257" s="232"/>
    </row>
    <row r="258" spans="1:15" ht="18.5" x14ac:dyDescent="0.35">
      <c r="A258" s="170" t="s">
        <v>4331</v>
      </c>
      <c r="B258" s="271">
        <f t="shared" si="3"/>
        <v>55</v>
      </c>
      <c r="D258" s="246" t="s">
        <v>545</v>
      </c>
      <c r="E258" s="247" t="s">
        <v>2842</v>
      </c>
      <c r="F258" s="170" t="s">
        <v>10671</v>
      </c>
      <c r="G258" s="170" t="s">
        <v>4331</v>
      </c>
      <c r="H258" s="170" t="s">
        <v>5661</v>
      </c>
      <c r="I258" s="246" t="s">
        <v>545</v>
      </c>
      <c r="J258" s="232"/>
      <c r="K258" s="232"/>
      <c r="L258" s="232"/>
      <c r="M258" s="232"/>
      <c r="N258" s="232"/>
      <c r="O258" s="232"/>
    </row>
    <row r="259" spans="1:15" ht="18.5" x14ac:dyDescent="0.35">
      <c r="A259" s="178" t="s">
        <v>5324</v>
      </c>
      <c r="B259" s="271">
        <f t="shared" si="3"/>
        <v>1</v>
      </c>
      <c r="D259" s="252" t="s">
        <v>547</v>
      </c>
      <c r="E259" s="253" t="s">
        <v>2843</v>
      </c>
      <c r="F259" s="178" t="s">
        <v>5089</v>
      </c>
      <c r="G259" s="178" t="s">
        <v>5324</v>
      </c>
      <c r="H259" s="179" t="s">
        <v>5325</v>
      </c>
      <c r="I259" s="252" t="s">
        <v>547</v>
      </c>
      <c r="J259" s="252"/>
      <c r="K259" s="232"/>
      <c r="L259" s="232"/>
      <c r="M259" s="232"/>
      <c r="N259" s="232"/>
      <c r="O259" s="232"/>
    </row>
    <row r="260" spans="1:15" ht="18.5" x14ac:dyDescent="0.35">
      <c r="A260" s="178" t="s">
        <v>4331</v>
      </c>
      <c r="B260" s="271">
        <f t="shared" si="3"/>
        <v>55</v>
      </c>
      <c r="D260" s="246" t="s">
        <v>557</v>
      </c>
      <c r="E260" s="247" t="s">
        <v>2847</v>
      </c>
      <c r="F260" s="170" t="s">
        <v>517</v>
      </c>
      <c r="G260" s="170" t="s">
        <v>4331</v>
      </c>
      <c r="H260" s="170" t="s">
        <v>5661</v>
      </c>
      <c r="I260" s="246" t="s">
        <v>557</v>
      </c>
      <c r="J260" s="232"/>
      <c r="K260" s="232"/>
      <c r="L260" s="232"/>
      <c r="M260" s="232"/>
      <c r="N260" s="232"/>
      <c r="O260" s="232"/>
    </row>
    <row r="261" spans="1:15" ht="18.5" x14ac:dyDescent="0.35">
      <c r="A261" s="178" t="s">
        <v>10616</v>
      </c>
      <c r="B261" s="271">
        <f t="shared" si="3"/>
        <v>1</v>
      </c>
      <c r="D261" s="252" t="s">
        <v>559</v>
      </c>
      <c r="E261" s="253" t="s">
        <v>560</v>
      </c>
      <c r="F261" s="178" t="s">
        <v>517</v>
      </c>
      <c r="G261" s="178" t="s">
        <v>10616</v>
      </c>
      <c r="H261" s="179" t="s">
        <v>10617</v>
      </c>
      <c r="I261" s="252" t="s">
        <v>559</v>
      </c>
    </row>
    <row r="262" spans="1:15" ht="18.5" x14ac:dyDescent="0.35">
      <c r="A262" s="178">
        <v>410000015</v>
      </c>
      <c r="B262" s="271">
        <f t="shared" si="3"/>
        <v>1</v>
      </c>
      <c r="D262" s="250" t="s">
        <v>561</v>
      </c>
      <c r="E262" s="251" t="s">
        <v>562</v>
      </c>
      <c r="F262" s="178" t="s">
        <v>517</v>
      </c>
      <c r="G262" s="178">
        <v>410000015</v>
      </c>
      <c r="H262" s="179" t="s">
        <v>8143</v>
      </c>
      <c r="I262" s="250" t="s">
        <v>561</v>
      </c>
      <c r="J262" s="232"/>
      <c r="K262" s="232"/>
      <c r="L262" s="232"/>
      <c r="M262" s="232"/>
      <c r="N262" s="232"/>
      <c r="O262" s="232"/>
    </row>
    <row r="263" spans="1:15" ht="36" x14ac:dyDescent="0.35">
      <c r="A263" s="178" t="s">
        <v>4331</v>
      </c>
      <c r="B263" s="271">
        <f t="shared" si="3"/>
        <v>55</v>
      </c>
      <c r="D263" s="246" t="s">
        <v>565</v>
      </c>
      <c r="E263" s="247" t="s">
        <v>566</v>
      </c>
      <c r="F263" s="170" t="s">
        <v>517</v>
      </c>
      <c r="G263" s="170" t="s">
        <v>4331</v>
      </c>
      <c r="H263" s="170" t="s">
        <v>5661</v>
      </c>
      <c r="I263" s="246" t="s">
        <v>565</v>
      </c>
      <c r="J263" s="232"/>
      <c r="K263" s="232"/>
      <c r="L263" s="232"/>
      <c r="M263" s="232"/>
      <c r="N263" s="232"/>
      <c r="O263" s="232"/>
    </row>
    <row r="264" spans="1:15" ht="18.5" x14ac:dyDescent="0.35">
      <c r="A264" s="178">
        <v>421099000</v>
      </c>
      <c r="B264" s="271">
        <f t="shared" ref="B264:B327" si="4">COUNTIF($A$8:$A$480,G264)</f>
        <v>1</v>
      </c>
      <c r="D264" s="252" t="s">
        <v>10673</v>
      </c>
      <c r="E264" s="253" t="s">
        <v>568</v>
      </c>
      <c r="F264" s="178" t="s">
        <v>517</v>
      </c>
      <c r="G264" s="178">
        <v>421099000</v>
      </c>
      <c r="H264" s="179" t="s">
        <v>5123</v>
      </c>
      <c r="I264" s="252" t="s">
        <v>10673</v>
      </c>
    </row>
    <row r="265" spans="1:15" ht="18.5" x14ac:dyDescent="0.35">
      <c r="A265" s="178">
        <v>422099000</v>
      </c>
      <c r="B265" s="271">
        <f t="shared" si="4"/>
        <v>1</v>
      </c>
      <c r="D265" s="252" t="s">
        <v>10673</v>
      </c>
      <c r="E265" s="253" t="s">
        <v>568</v>
      </c>
      <c r="F265" s="178" t="s">
        <v>517</v>
      </c>
      <c r="G265" s="178">
        <v>422099000</v>
      </c>
      <c r="H265" s="179" t="s">
        <v>5124</v>
      </c>
      <c r="I265" s="252" t="s">
        <v>10673</v>
      </c>
    </row>
    <row r="266" spans="1:15" ht="18.5" x14ac:dyDescent="0.35">
      <c r="A266" s="178">
        <v>439099000</v>
      </c>
      <c r="B266" s="271">
        <f t="shared" si="4"/>
        <v>1</v>
      </c>
      <c r="D266" s="250" t="s">
        <v>10674</v>
      </c>
      <c r="E266" s="251" t="s">
        <v>570</v>
      </c>
      <c r="F266" s="178" t="s">
        <v>517</v>
      </c>
      <c r="G266" s="188">
        <v>439099000</v>
      </c>
      <c r="H266" s="182" t="s">
        <v>5126</v>
      </c>
      <c r="I266" s="250" t="s">
        <v>10674</v>
      </c>
      <c r="J266" s="252" t="s">
        <v>10675</v>
      </c>
      <c r="K266" s="232"/>
      <c r="L266" s="232"/>
      <c r="M266" s="232"/>
      <c r="N266" s="232"/>
      <c r="O266" s="232"/>
    </row>
    <row r="267" spans="1:15" ht="29" x14ac:dyDescent="0.35">
      <c r="A267" s="178">
        <v>429099000</v>
      </c>
      <c r="B267" s="271">
        <f t="shared" si="4"/>
        <v>1</v>
      </c>
      <c r="D267" s="252" t="s">
        <v>10675</v>
      </c>
      <c r="E267" s="253" t="s">
        <v>572</v>
      </c>
      <c r="F267" s="178" t="s">
        <v>517</v>
      </c>
      <c r="G267" s="178">
        <v>429099000</v>
      </c>
      <c r="H267" s="179" t="s">
        <v>5125</v>
      </c>
      <c r="I267" s="252" t="s">
        <v>10675</v>
      </c>
      <c r="J267" s="232"/>
      <c r="K267" s="232"/>
      <c r="L267" s="232"/>
      <c r="M267" s="232"/>
      <c r="N267" s="232"/>
      <c r="O267" s="232"/>
    </row>
    <row r="268" spans="1:15" ht="36" x14ac:dyDescent="0.35">
      <c r="A268" s="178" t="s">
        <v>4331</v>
      </c>
      <c r="B268" s="271">
        <f t="shared" si="4"/>
        <v>55</v>
      </c>
      <c r="D268" s="246" t="s">
        <v>573</v>
      </c>
      <c r="E268" s="247" t="s">
        <v>574</v>
      </c>
      <c r="F268" s="170" t="s">
        <v>10671</v>
      </c>
      <c r="G268" s="170" t="s">
        <v>4331</v>
      </c>
      <c r="H268" s="170" t="s">
        <v>5661</v>
      </c>
      <c r="I268" s="246" t="s">
        <v>573</v>
      </c>
      <c r="J268" s="232"/>
      <c r="K268" s="232"/>
      <c r="L268" s="232"/>
      <c r="M268" s="232"/>
      <c r="N268" s="232"/>
      <c r="O268" s="232"/>
    </row>
    <row r="269" spans="1:15" ht="29" x14ac:dyDescent="0.35">
      <c r="A269" s="178" t="s">
        <v>5127</v>
      </c>
      <c r="B269" s="271">
        <f t="shared" si="4"/>
        <v>1</v>
      </c>
      <c r="D269" s="252" t="s">
        <v>575</v>
      </c>
      <c r="E269" s="253" t="s">
        <v>576</v>
      </c>
      <c r="F269" s="178" t="s">
        <v>5089</v>
      </c>
      <c r="G269" s="178" t="s">
        <v>5127</v>
      </c>
      <c r="H269" s="179" t="s">
        <v>5128</v>
      </c>
      <c r="I269" s="252" t="s">
        <v>575</v>
      </c>
      <c r="J269" s="232"/>
      <c r="K269" s="232"/>
      <c r="L269" s="232"/>
      <c r="M269" s="232"/>
      <c r="N269" s="232"/>
      <c r="O269" s="232"/>
    </row>
    <row r="270" spans="1:15" ht="18.5" x14ac:dyDescent="0.35">
      <c r="A270" s="178" t="s">
        <v>4331</v>
      </c>
      <c r="B270" s="271">
        <f t="shared" si="4"/>
        <v>55</v>
      </c>
      <c r="D270" s="246" t="s">
        <v>581</v>
      </c>
      <c r="E270" s="247" t="s">
        <v>596</v>
      </c>
      <c r="F270" s="167" t="s">
        <v>581</v>
      </c>
      <c r="G270" s="167" t="s">
        <v>4331</v>
      </c>
      <c r="H270" s="167" t="s">
        <v>4332</v>
      </c>
      <c r="I270" s="246" t="s">
        <v>581</v>
      </c>
    </row>
    <row r="271" spans="1:15" ht="18.5" x14ac:dyDescent="0.35">
      <c r="A271" s="178">
        <v>451099000</v>
      </c>
      <c r="B271" s="271">
        <f t="shared" si="4"/>
        <v>1</v>
      </c>
      <c r="D271" s="252" t="s">
        <v>583</v>
      </c>
      <c r="E271" s="253" t="s">
        <v>584</v>
      </c>
      <c r="F271" s="178" t="s">
        <v>581</v>
      </c>
      <c r="G271" s="178">
        <v>451099000</v>
      </c>
      <c r="H271" s="179" t="s">
        <v>8413</v>
      </c>
      <c r="I271" s="252" t="s">
        <v>583</v>
      </c>
      <c r="J271" s="232"/>
      <c r="K271" s="232"/>
      <c r="L271" s="232"/>
      <c r="M271" s="232"/>
      <c r="N271" s="232"/>
      <c r="O271" s="232"/>
    </row>
    <row r="272" spans="1:15" ht="18.5" x14ac:dyDescent="0.35">
      <c r="A272" s="178">
        <v>454000001</v>
      </c>
      <c r="B272" s="271">
        <f t="shared" si="4"/>
        <v>1</v>
      </c>
      <c r="D272" s="252" t="s">
        <v>583</v>
      </c>
      <c r="E272" s="253" t="s">
        <v>584</v>
      </c>
      <c r="F272" s="178" t="s">
        <v>581</v>
      </c>
      <c r="G272" s="178">
        <v>454000001</v>
      </c>
      <c r="H272" s="179" t="s">
        <v>8444</v>
      </c>
      <c r="I272" s="252" t="s">
        <v>583</v>
      </c>
      <c r="J272" s="232"/>
      <c r="K272" s="232"/>
      <c r="L272" s="232"/>
      <c r="M272" s="232"/>
      <c r="N272" s="232"/>
      <c r="O272" s="232"/>
    </row>
    <row r="273" spans="1:15" ht="18.5" x14ac:dyDescent="0.35">
      <c r="A273" s="178">
        <v>473000001</v>
      </c>
      <c r="B273" s="271">
        <f t="shared" si="4"/>
        <v>1</v>
      </c>
      <c r="D273" s="252" t="s">
        <v>583</v>
      </c>
      <c r="E273" s="253" t="s">
        <v>584</v>
      </c>
      <c r="F273" s="178" t="s">
        <v>581</v>
      </c>
      <c r="G273" s="178">
        <v>473000001</v>
      </c>
      <c r="H273" s="179" t="s">
        <v>5138</v>
      </c>
      <c r="I273" s="252" t="s">
        <v>583</v>
      </c>
      <c r="J273" s="250" t="s">
        <v>589</v>
      </c>
      <c r="K273" s="232"/>
      <c r="L273" s="232"/>
      <c r="M273" s="232"/>
      <c r="N273" s="232"/>
      <c r="O273" s="232"/>
    </row>
    <row r="274" spans="1:15" ht="29" x14ac:dyDescent="0.35">
      <c r="A274" s="178">
        <v>461000001</v>
      </c>
      <c r="B274" s="271">
        <f t="shared" si="4"/>
        <v>1</v>
      </c>
      <c r="D274" s="250" t="s">
        <v>585</v>
      </c>
      <c r="E274" s="251" t="s">
        <v>586</v>
      </c>
      <c r="F274" s="178" t="s">
        <v>581</v>
      </c>
      <c r="G274" s="178">
        <v>461000001</v>
      </c>
      <c r="H274" s="179" t="s">
        <v>5139</v>
      </c>
      <c r="I274" s="250" t="s">
        <v>585</v>
      </c>
      <c r="J274" s="232"/>
      <c r="K274" s="232"/>
      <c r="L274" s="232"/>
      <c r="M274" s="232"/>
      <c r="N274" s="232"/>
      <c r="O274" s="232"/>
    </row>
    <row r="275" spans="1:15" ht="18.5" x14ac:dyDescent="0.35">
      <c r="A275" s="178">
        <v>479900005</v>
      </c>
      <c r="B275" s="271">
        <f t="shared" si="4"/>
        <v>1</v>
      </c>
      <c r="D275" s="250" t="s">
        <v>585</v>
      </c>
      <c r="E275" s="251" t="s">
        <v>586</v>
      </c>
      <c r="F275" s="178" t="s">
        <v>581</v>
      </c>
      <c r="G275" s="178">
        <v>479900005</v>
      </c>
      <c r="H275" s="179" t="s">
        <v>5140</v>
      </c>
      <c r="I275" s="250" t="s">
        <v>585</v>
      </c>
      <c r="J275" s="232"/>
      <c r="K275" s="232"/>
      <c r="L275" s="232"/>
      <c r="M275" s="232"/>
      <c r="N275" s="232"/>
      <c r="O275" s="232"/>
    </row>
    <row r="276" spans="1:15" ht="29" x14ac:dyDescent="0.35">
      <c r="A276" s="178">
        <v>454000002</v>
      </c>
      <c r="B276" s="271">
        <f t="shared" si="4"/>
        <v>1</v>
      </c>
      <c r="D276" s="252" t="s">
        <v>587</v>
      </c>
      <c r="E276" s="253" t="s">
        <v>588</v>
      </c>
      <c r="F276" s="178" t="s">
        <v>581</v>
      </c>
      <c r="G276" s="178">
        <v>454000002</v>
      </c>
      <c r="H276" s="179" t="s">
        <v>8445</v>
      </c>
      <c r="I276" s="252" t="s">
        <v>587</v>
      </c>
      <c r="J276" s="232"/>
      <c r="K276" s="232"/>
      <c r="L276" s="232"/>
      <c r="M276" s="232"/>
      <c r="N276" s="232"/>
      <c r="O276" s="232"/>
    </row>
    <row r="277" spans="1:15" ht="29" x14ac:dyDescent="0.35">
      <c r="A277" s="178">
        <v>466199000</v>
      </c>
      <c r="B277" s="271">
        <f t="shared" si="4"/>
        <v>1</v>
      </c>
      <c r="D277" s="250" t="s">
        <v>589</v>
      </c>
      <c r="E277" s="251" t="s">
        <v>590</v>
      </c>
      <c r="F277" s="178" t="s">
        <v>581</v>
      </c>
      <c r="G277" s="178">
        <v>466199000</v>
      </c>
      <c r="H277" s="179" t="s">
        <v>5143</v>
      </c>
      <c r="I277" s="250" t="s">
        <v>589</v>
      </c>
      <c r="J277" s="232"/>
      <c r="K277" s="232"/>
      <c r="L277" s="232"/>
      <c r="M277" s="232"/>
      <c r="N277" s="232"/>
      <c r="O277" s="232"/>
    </row>
    <row r="278" spans="1:15" ht="29" x14ac:dyDescent="0.35">
      <c r="A278" s="178">
        <v>473099000</v>
      </c>
      <c r="B278" s="271">
        <f t="shared" si="4"/>
        <v>1</v>
      </c>
      <c r="D278" s="250" t="s">
        <v>589</v>
      </c>
      <c r="E278" s="251" t="s">
        <v>590</v>
      </c>
      <c r="F278" s="178" t="s">
        <v>581</v>
      </c>
      <c r="G278" s="178">
        <v>473099000</v>
      </c>
      <c r="H278" s="179" t="s">
        <v>8697</v>
      </c>
      <c r="I278" s="250" t="s">
        <v>589</v>
      </c>
    </row>
    <row r="279" spans="1:15" ht="18.5" x14ac:dyDescent="0.35">
      <c r="A279" s="178">
        <v>477399000</v>
      </c>
      <c r="B279" s="271">
        <f t="shared" si="4"/>
        <v>1</v>
      </c>
      <c r="D279" s="252" t="s">
        <v>591</v>
      </c>
      <c r="E279" s="253" t="s">
        <v>592</v>
      </c>
      <c r="F279" s="178" t="s">
        <v>581</v>
      </c>
      <c r="G279" s="178">
        <v>477399000</v>
      </c>
      <c r="H279" s="179" t="s">
        <v>5174</v>
      </c>
      <c r="I279" s="252" t="s">
        <v>591</v>
      </c>
      <c r="J279" s="252" t="s">
        <v>599</v>
      </c>
      <c r="K279" s="232"/>
      <c r="L279" s="232"/>
      <c r="M279" s="232"/>
      <c r="N279" s="232"/>
      <c r="O279" s="232"/>
    </row>
    <row r="280" spans="1:15" ht="29" x14ac:dyDescent="0.35">
      <c r="A280" s="178">
        <v>479999000</v>
      </c>
      <c r="B280" s="271">
        <f t="shared" si="4"/>
        <v>1</v>
      </c>
      <c r="D280" s="252" t="s">
        <v>591</v>
      </c>
      <c r="E280" s="253" t="s">
        <v>592</v>
      </c>
      <c r="F280" s="178" t="s">
        <v>581</v>
      </c>
      <c r="G280" s="178">
        <v>479999000</v>
      </c>
      <c r="H280" s="179" t="s">
        <v>5181</v>
      </c>
      <c r="I280" s="252" t="s">
        <v>591</v>
      </c>
      <c r="J280" s="232"/>
      <c r="K280" s="232"/>
      <c r="L280" s="232"/>
      <c r="M280" s="232"/>
      <c r="N280" s="232"/>
      <c r="O280" s="232"/>
    </row>
    <row r="281" spans="1:15" ht="36" x14ac:dyDescent="0.35">
      <c r="A281" s="178" t="s">
        <v>4331</v>
      </c>
      <c r="B281" s="271">
        <f t="shared" si="4"/>
        <v>55</v>
      </c>
      <c r="D281" s="246" t="s">
        <v>593</v>
      </c>
      <c r="E281" s="247" t="s">
        <v>594</v>
      </c>
      <c r="F281" s="170" t="s">
        <v>581</v>
      </c>
      <c r="G281" s="170" t="s">
        <v>4331</v>
      </c>
      <c r="H281" s="170" t="s">
        <v>5661</v>
      </c>
      <c r="I281" s="246" t="s">
        <v>593</v>
      </c>
      <c r="J281" s="232"/>
      <c r="K281" s="232"/>
      <c r="L281" s="232"/>
      <c r="M281" s="232"/>
      <c r="N281" s="232"/>
      <c r="O281" s="232"/>
    </row>
    <row r="282" spans="1:15" ht="29" x14ac:dyDescent="0.35">
      <c r="A282" s="178">
        <v>474199000</v>
      </c>
      <c r="B282" s="271">
        <f t="shared" si="4"/>
        <v>1</v>
      </c>
      <c r="D282" s="252" t="s">
        <v>595</v>
      </c>
      <c r="E282" s="253" t="s">
        <v>596</v>
      </c>
      <c r="F282" s="178" t="s">
        <v>581</v>
      </c>
      <c r="G282" s="178">
        <v>474199000</v>
      </c>
      <c r="H282" s="179" t="s">
        <v>5155</v>
      </c>
      <c r="I282" s="252" t="s">
        <v>595</v>
      </c>
      <c r="J282" s="232"/>
      <c r="K282" s="232"/>
      <c r="L282" s="232"/>
      <c r="M282" s="232"/>
      <c r="N282" s="232"/>
      <c r="O282" s="232"/>
    </row>
    <row r="283" spans="1:15" ht="29" x14ac:dyDescent="0.35">
      <c r="A283" s="178">
        <v>477299000</v>
      </c>
      <c r="B283" s="271">
        <f t="shared" si="4"/>
        <v>1</v>
      </c>
      <c r="D283" s="252" t="s">
        <v>595</v>
      </c>
      <c r="E283" s="253" t="s">
        <v>596</v>
      </c>
      <c r="F283" s="178" t="s">
        <v>581</v>
      </c>
      <c r="G283" s="178">
        <v>477299000</v>
      </c>
      <c r="H283" s="179" t="s">
        <v>5173</v>
      </c>
      <c r="I283" s="252" t="s">
        <v>595</v>
      </c>
      <c r="J283" s="232"/>
      <c r="K283" s="232"/>
      <c r="L283" s="232"/>
      <c r="M283" s="232"/>
      <c r="N283" s="232"/>
      <c r="O283" s="232"/>
    </row>
    <row r="284" spans="1:15" ht="18.5" x14ac:dyDescent="0.35">
      <c r="A284" s="178">
        <v>476399000</v>
      </c>
      <c r="B284" s="271">
        <f t="shared" si="4"/>
        <v>1</v>
      </c>
      <c r="D284" s="252" t="s">
        <v>595</v>
      </c>
      <c r="E284" s="253" t="s">
        <v>596</v>
      </c>
      <c r="F284" s="178" t="s">
        <v>581</v>
      </c>
      <c r="G284" s="178">
        <v>476399000</v>
      </c>
      <c r="H284" s="179" t="s">
        <v>5170</v>
      </c>
      <c r="I284" s="252" t="s">
        <v>595</v>
      </c>
      <c r="J284" s="232"/>
      <c r="K284" s="232"/>
      <c r="L284" s="232"/>
      <c r="M284" s="232"/>
      <c r="N284" s="232"/>
      <c r="O284" s="232"/>
    </row>
    <row r="285" spans="1:15" ht="29" x14ac:dyDescent="0.35">
      <c r="A285" s="178">
        <v>476300000</v>
      </c>
      <c r="B285" s="271">
        <f t="shared" si="4"/>
        <v>1</v>
      </c>
      <c r="D285" s="252" t="s">
        <v>595</v>
      </c>
      <c r="E285" s="253" t="s">
        <v>596</v>
      </c>
      <c r="F285" s="178" t="s">
        <v>581</v>
      </c>
      <c r="G285" s="178">
        <v>476300000</v>
      </c>
      <c r="H285" s="179" t="s">
        <v>8766</v>
      </c>
      <c r="I285" s="252" t="s">
        <v>595</v>
      </c>
      <c r="J285" s="232"/>
      <c r="K285" s="232"/>
      <c r="L285" s="232"/>
      <c r="M285" s="232"/>
      <c r="N285" s="232"/>
      <c r="O285" s="232"/>
    </row>
    <row r="286" spans="1:15" ht="18.5" x14ac:dyDescent="0.35">
      <c r="A286" s="178">
        <v>475201007</v>
      </c>
      <c r="B286" s="271">
        <f t="shared" si="4"/>
        <v>1</v>
      </c>
      <c r="D286" s="252" t="s">
        <v>595</v>
      </c>
      <c r="E286" s="253" t="s">
        <v>596</v>
      </c>
      <c r="F286" s="178" t="s">
        <v>581</v>
      </c>
      <c r="G286" s="178">
        <v>475201007</v>
      </c>
      <c r="H286" s="179" t="s">
        <v>8726</v>
      </c>
      <c r="I286" s="252" t="s">
        <v>595</v>
      </c>
      <c r="J286" s="232"/>
      <c r="K286" s="232"/>
      <c r="L286" s="232"/>
      <c r="M286" s="232"/>
      <c r="N286" s="232"/>
      <c r="O286" s="232"/>
    </row>
    <row r="287" spans="1:15" ht="18.5" x14ac:dyDescent="0.35">
      <c r="A287" s="178">
        <v>463002003</v>
      </c>
      <c r="B287" s="271">
        <f t="shared" si="4"/>
        <v>1</v>
      </c>
      <c r="D287" s="252" t="s">
        <v>595</v>
      </c>
      <c r="E287" s="253" t="s">
        <v>596</v>
      </c>
      <c r="F287" s="178" t="s">
        <v>581</v>
      </c>
      <c r="G287" s="178">
        <v>463002003</v>
      </c>
      <c r="H287" s="179" t="s">
        <v>8486</v>
      </c>
      <c r="I287" s="252" t="s">
        <v>595</v>
      </c>
      <c r="J287" s="232"/>
      <c r="K287" s="232"/>
      <c r="L287" s="232"/>
      <c r="M287" s="232"/>
      <c r="N287" s="232"/>
      <c r="O287" s="232"/>
    </row>
    <row r="288" spans="1:15" ht="18.5" x14ac:dyDescent="0.35">
      <c r="A288" s="178">
        <v>463003000</v>
      </c>
      <c r="B288" s="271">
        <f t="shared" si="4"/>
        <v>1</v>
      </c>
      <c r="D288" s="252" t="s">
        <v>595</v>
      </c>
      <c r="E288" s="253" t="s">
        <v>596</v>
      </c>
      <c r="F288" s="178" t="s">
        <v>581</v>
      </c>
      <c r="G288" s="178">
        <v>463003000</v>
      </c>
      <c r="H288" s="179" t="s">
        <v>8489</v>
      </c>
      <c r="I288" s="252" t="s">
        <v>595</v>
      </c>
      <c r="J288" s="232"/>
      <c r="K288" s="232"/>
      <c r="L288" s="232"/>
      <c r="M288" s="232"/>
      <c r="N288" s="232"/>
      <c r="O288" s="232"/>
    </row>
    <row r="289" spans="1:15" ht="18.5" x14ac:dyDescent="0.35">
      <c r="A289" s="178">
        <v>463004004</v>
      </c>
      <c r="B289" s="271">
        <f t="shared" si="4"/>
        <v>1</v>
      </c>
      <c r="D289" s="252" t="s">
        <v>595</v>
      </c>
      <c r="E289" s="253" t="s">
        <v>596</v>
      </c>
      <c r="F289" s="178" t="s">
        <v>581</v>
      </c>
      <c r="G289" s="178">
        <v>463004004</v>
      </c>
      <c r="H289" s="179" t="s">
        <v>8491</v>
      </c>
      <c r="I289" s="252" t="s">
        <v>595</v>
      </c>
    </row>
    <row r="290" spans="1:15" ht="18.5" x14ac:dyDescent="0.35">
      <c r="A290" s="178">
        <v>463099000</v>
      </c>
      <c r="B290" s="271">
        <f t="shared" si="4"/>
        <v>1</v>
      </c>
      <c r="D290" s="252" t="s">
        <v>595</v>
      </c>
      <c r="E290" s="253" t="s">
        <v>596</v>
      </c>
      <c r="F290" s="178" t="s">
        <v>581</v>
      </c>
      <c r="G290" s="178">
        <v>463099000</v>
      </c>
      <c r="H290" s="179" t="s">
        <v>8472</v>
      </c>
      <c r="I290" s="252" t="s">
        <v>595</v>
      </c>
      <c r="J290" s="232"/>
      <c r="K290" s="232"/>
      <c r="L290" s="232"/>
      <c r="M290" s="232"/>
      <c r="N290" s="232"/>
      <c r="O290" s="232"/>
    </row>
    <row r="291" spans="1:15" ht="18.5" x14ac:dyDescent="0.35">
      <c r="A291" s="178">
        <v>464102000</v>
      </c>
      <c r="B291" s="271">
        <f t="shared" si="4"/>
        <v>1</v>
      </c>
      <c r="D291" s="252" t="s">
        <v>595</v>
      </c>
      <c r="E291" s="253" t="s">
        <v>596</v>
      </c>
      <c r="F291" s="178" t="s">
        <v>581</v>
      </c>
      <c r="G291" s="178">
        <v>464102000</v>
      </c>
      <c r="H291" s="179" t="s">
        <v>8523</v>
      </c>
      <c r="I291" s="252" t="s">
        <v>595</v>
      </c>
      <c r="J291" s="232"/>
      <c r="K291" s="232"/>
      <c r="L291" s="232"/>
      <c r="M291" s="232"/>
      <c r="N291" s="232"/>
      <c r="O291" s="232"/>
    </row>
    <row r="292" spans="1:15" ht="18.5" x14ac:dyDescent="0.35">
      <c r="A292" s="178">
        <v>464199000</v>
      </c>
      <c r="B292" s="271">
        <f t="shared" si="4"/>
        <v>1</v>
      </c>
      <c r="D292" s="252" t="s">
        <v>595</v>
      </c>
      <c r="E292" s="253" t="s">
        <v>596</v>
      </c>
      <c r="F292" s="178" t="s">
        <v>581</v>
      </c>
      <c r="G292" s="178">
        <v>464199000</v>
      </c>
      <c r="H292" s="179" t="s">
        <v>8525</v>
      </c>
      <c r="I292" s="252" t="s">
        <v>595</v>
      </c>
      <c r="J292" s="232"/>
      <c r="K292" s="232"/>
      <c r="L292" s="232"/>
      <c r="M292" s="232"/>
      <c r="N292" s="232"/>
      <c r="O292" s="232"/>
    </row>
    <row r="293" spans="1:15" ht="18.5" x14ac:dyDescent="0.35">
      <c r="A293" s="178">
        <v>464901010</v>
      </c>
      <c r="B293" s="271">
        <f t="shared" si="4"/>
        <v>1</v>
      </c>
      <c r="D293" s="252" t="s">
        <v>595</v>
      </c>
      <c r="E293" s="253" t="s">
        <v>596</v>
      </c>
      <c r="F293" s="178" t="s">
        <v>581</v>
      </c>
      <c r="G293" s="178">
        <v>464901010</v>
      </c>
      <c r="H293" s="179" t="s">
        <v>8538</v>
      </c>
      <c r="I293" s="252" t="s">
        <v>595</v>
      </c>
      <c r="J293" s="232"/>
      <c r="K293" s="232"/>
      <c r="L293" s="232"/>
      <c r="M293" s="232"/>
      <c r="N293" s="232"/>
      <c r="O293" s="232"/>
    </row>
    <row r="294" spans="1:15" ht="18.5" x14ac:dyDescent="0.35">
      <c r="A294" s="178">
        <v>464903005</v>
      </c>
      <c r="B294" s="271">
        <f t="shared" si="4"/>
        <v>1</v>
      </c>
      <c r="D294" s="252" t="s">
        <v>595</v>
      </c>
      <c r="E294" s="253" t="s">
        <v>596</v>
      </c>
      <c r="F294" s="178" t="s">
        <v>581</v>
      </c>
      <c r="G294" s="178">
        <v>464903005</v>
      </c>
      <c r="H294" s="179" t="s">
        <v>8549</v>
      </c>
      <c r="I294" s="252" t="s">
        <v>595</v>
      </c>
      <c r="J294" s="232"/>
      <c r="K294" s="232"/>
      <c r="L294" s="232"/>
      <c r="M294" s="232"/>
      <c r="N294" s="232"/>
      <c r="O294" s="232"/>
    </row>
    <row r="295" spans="1:15" ht="18.5" x14ac:dyDescent="0.35">
      <c r="A295" s="178">
        <v>464902001</v>
      </c>
      <c r="B295" s="271">
        <f t="shared" si="4"/>
        <v>1</v>
      </c>
      <c r="D295" s="252" t="s">
        <v>595</v>
      </c>
      <c r="E295" s="253" t="s">
        <v>596</v>
      </c>
      <c r="F295" s="178" t="s">
        <v>581</v>
      </c>
      <c r="G295" s="178">
        <v>464902001</v>
      </c>
      <c r="H295" s="179" t="s">
        <v>8543</v>
      </c>
      <c r="I295" s="252" t="s">
        <v>595</v>
      </c>
      <c r="J295" s="232"/>
      <c r="K295" s="232"/>
      <c r="L295" s="232"/>
      <c r="M295" s="232"/>
      <c r="N295" s="232"/>
      <c r="O295" s="232"/>
    </row>
    <row r="296" spans="1:15" ht="18.5" x14ac:dyDescent="0.35">
      <c r="A296" s="178">
        <v>464902002</v>
      </c>
      <c r="B296" s="271">
        <f t="shared" si="4"/>
        <v>1</v>
      </c>
      <c r="D296" s="252" t="s">
        <v>595</v>
      </c>
      <c r="E296" s="253" t="s">
        <v>596</v>
      </c>
      <c r="F296" s="178" t="s">
        <v>581</v>
      </c>
      <c r="G296" s="178">
        <v>464902002</v>
      </c>
      <c r="H296" s="179" t="s">
        <v>8544</v>
      </c>
      <c r="I296" s="252" t="s">
        <v>595</v>
      </c>
      <c r="J296" s="232"/>
      <c r="K296" s="232"/>
      <c r="L296" s="232"/>
      <c r="M296" s="232"/>
      <c r="N296" s="232"/>
      <c r="O296" s="232"/>
    </row>
    <row r="297" spans="1:15" ht="18.5" x14ac:dyDescent="0.35">
      <c r="A297" s="178">
        <v>464902003</v>
      </c>
      <c r="B297" s="271">
        <f t="shared" si="4"/>
        <v>1</v>
      </c>
      <c r="D297" s="252" t="s">
        <v>595</v>
      </c>
      <c r="E297" s="253" t="s">
        <v>596</v>
      </c>
      <c r="F297" s="178" t="s">
        <v>581</v>
      </c>
      <c r="G297" s="178">
        <v>464902003</v>
      </c>
      <c r="H297" s="179" t="s">
        <v>8545</v>
      </c>
      <c r="I297" s="252" t="s">
        <v>595</v>
      </c>
      <c r="J297" s="232"/>
      <c r="K297" s="232"/>
      <c r="L297" s="232"/>
      <c r="M297" s="232"/>
      <c r="N297" s="232"/>
      <c r="O297" s="232"/>
    </row>
    <row r="298" spans="1:15" ht="18.5" x14ac:dyDescent="0.35">
      <c r="A298" s="178">
        <v>464909001</v>
      </c>
      <c r="B298" s="271">
        <f t="shared" si="4"/>
        <v>1</v>
      </c>
      <c r="D298" s="252" t="s">
        <v>595</v>
      </c>
      <c r="E298" s="253" t="s">
        <v>596</v>
      </c>
      <c r="F298" s="178" t="s">
        <v>581</v>
      </c>
      <c r="G298" s="178">
        <v>464909001</v>
      </c>
      <c r="H298" s="179" t="s">
        <v>8556</v>
      </c>
      <c r="I298" s="252" t="s">
        <v>595</v>
      </c>
      <c r="J298" s="252"/>
      <c r="K298" s="232"/>
      <c r="L298" s="232"/>
      <c r="M298" s="232"/>
      <c r="N298" s="232"/>
      <c r="O298" s="232"/>
    </row>
    <row r="299" spans="1:15" ht="29" x14ac:dyDescent="0.35">
      <c r="A299" s="178">
        <v>464909002</v>
      </c>
      <c r="B299" s="271">
        <f t="shared" si="4"/>
        <v>1</v>
      </c>
      <c r="D299" s="252" t="s">
        <v>595</v>
      </c>
      <c r="E299" s="253" t="s">
        <v>596</v>
      </c>
      <c r="F299" s="178" t="s">
        <v>581</v>
      </c>
      <c r="G299" s="178">
        <v>464909002</v>
      </c>
      <c r="H299" s="179" t="s">
        <v>8557</v>
      </c>
      <c r="I299" s="252" t="s">
        <v>595</v>
      </c>
      <c r="J299" s="232"/>
      <c r="K299" s="232"/>
      <c r="L299" s="232"/>
      <c r="M299" s="232"/>
      <c r="N299" s="232"/>
      <c r="O299" s="232"/>
    </row>
    <row r="300" spans="1:15" ht="18.5" x14ac:dyDescent="0.35">
      <c r="A300" s="178">
        <v>464909005</v>
      </c>
      <c r="B300" s="271">
        <f t="shared" si="4"/>
        <v>1</v>
      </c>
      <c r="D300" s="252" t="s">
        <v>595</v>
      </c>
      <c r="E300" s="253" t="s">
        <v>596</v>
      </c>
      <c r="F300" s="178" t="s">
        <v>581</v>
      </c>
      <c r="G300" s="178">
        <v>464909005</v>
      </c>
      <c r="H300" s="179" t="s">
        <v>8560</v>
      </c>
      <c r="I300" s="252" t="s">
        <v>595</v>
      </c>
      <c r="J300" s="232"/>
      <c r="K300" s="232"/>
      <c r="L300" s="232"/>
      <c r="M300" s="232"/>
      <c r="N300" s="232"/>
      <c r="O300" s="232"/>
    </row>
    <row r="301" spans="1:15" ht="18.5" x14ac:dyDescent="0.35">
      <c r="A301" s="178">
        <v>464909004</v>
      </c>
      <c r="B301" s="271">
        <f t="shared" si="4"/>
        <v>1</v>
      </c>
      <c r="D301" s="252" t="s">
        <v>595</v>
      </c>
      <c r="E301" s="253" t="s">
        <v>596</v>
      </c>
      <c r="F301" s="178" t="s">
        <v>581</v>
      </c>
      <c r="G301" s="178">
        <v>464909004</v>
      </c>
      <c r="H301" s="179" t="s">
        <v>8559</v>
      </c>
      <c r="I301" s="252" t="s">
        <v>595</v>
      </c>
      <c r="J301" s="232"/>
      <c r="K301" s="232"/>
      <c r="L301" s="232"/>
      <c r="M301" s="232"/>
      <c r="N301" s="232"/>
      <c r="O301" s="232"/>
    </row>
    <row r="302" spans="1:15" ht="29" x14ac:dyDescent="0.35">
      <c r="A302" s="178">
        <v>465199000</v>
      </c>
      <c r="B302" s="271">
        <f t="shared" si="4"/>
        <v>1</v>
      </c>
      <c r="D302" s="252" t="s">
        <v>595</v>
      </c>
      <c r="E302" s="253" t="s">
        <v>596</v>
      </c>
      <c r="F302" s="178" t="s">
        <v>581</v>
      </c>
      <c r="G302" s="178">
        <v>465199000</v>
      </c>
      <c r="H302" s="179" t="s">
        <v>8564</v>
      </c>
      <c r="I302" s="252" t="s">
        <v>595</v>
      </c>
      <c r="J302" s="232"/>
      <c r="K302" s="232"/>
      <c r="L302" s="232"/>
      <c r="M302" s="232"/>
      <c r="N302" s="232"/>
      <c r="O302" s="232"/>
    </row>
    <row r="303" spans="1:15" ht="18.5" x14ac:dyDescent="0.35">
      <c r="A303" s="167">
        <v>465299000</v>
      </c>
      <c r="B303" s="271">
        <f t="shared" si="4"/>
        <v>1</v>
      </c>
      <c r="D303" s="252" t="s">
        <v>595</v>
      </c>
      <c r="E303" s="253" t="s">
        <v>596</v>
      </c>
      <c r="F303" s="178" t="s">
        <v>581</v>
      </c>
      <c r="G303" s="178">
        <v>465299000</v>
      </c>
      <c r="H303" s="179" t="s">
        <v>8567</v>
      </c>
      <c r="I303" s="252" t="s">
        <v>595</v>
      </c>
      <c r="J303" s="232"/>
      <c r="K303" s="232"/>
      <c r="L303" s="232"/>
      <c r="M303" s="232"/>
      <c r="N303" s="232"/>
      <c r="O303" s="232"/>
    </row>
    <row r="304" spans="1:15" ht="18.5" x14ac:dyDescent="0.35">
      <c r="A304" s="178">
        <v>465399000</v>
      </c>
      <c r="B304" s="271">
        <f t="shared" si="4"/>
        <v>1</v>
      </c>
      <c r="D304" s="252" t="s">
        <v>595</v>
      </c>
      <c r="E304" s="253" t="s">
        <v>596</v>
      </c>
      <c r="F304" s="178" t="s">
        <v>581</v>
      </c>
      <c r="G304" s="178">
        <v>465399000</v>
      </c>
      <c r="H304" s="179" t="s">
        <v>8578</v>
      </c>
      <c r="I304" s="252" t="s">
        <v>595</v>
      </c>
    </row>
    <row r="305" spans="1:15" ht="29" x14ac:dyDescent="0.35">
      <c r="A305" s="178">
        <v>466399000</v>
      </c>
      <c r="B305" s="271">
        <f t="shared" si="4"/>
        <v>1</v>
      </c>
      <c r="D305" s="252" t="s">
        <v>595</v>
      </c>
      <c r="E305" s="253" t="s">
        <v>596</v>
      </c>
      <c r="F305" s="178" t="s">
        <v>581</v>
      </c>
      <c r="G305" s="178">
        <v>466399000</v>
      </c>
      <c r="H305" s="179" t="s">
        <v>8618</v>
      </c>
      <c r="I305" s="252" t="s">
        <v>595</v>
      </c>
    </row>
    <row r="306" spans="1:15" ht="29" x14ac:dyDescent="0.35">
      <c r="A306" s="178">
        <v>466999000</v>
      </c>
      <c r="B306" s="271">
        <f t="shared" si="4"/>
        <v>1</v>
      </c>
      <c r="D306" s="252" t="s">
        <v>595</v>
      </c>
      <c r="E306" s="253" t="s">
        <v>596</v>
      </c>
      <c r="F306" s="178" t="s">
        <v>581</v>
      </c>
      <c r="G306" s="178">
        <v>466999000</v>
      </c>
      <c r="H306" s="179" t="s">
        <v>8651</v>
      </c>
      <c r="I306" s="252" t="s">
        <v>595</v>
      </c>
      <c r="J306" s="232"/>
      <c r="K306" s="232"/>
      <c r="L306" s="232"/>
      <c r="M306" s="232"/>
      <c r="N306" s="232"/>
      <c r="O306" s="232"/>
    </row>
    <row r="307" spans="1:15" ht="29" x14ac:dyDescent="0.35">
      <c r="A307" s="167">
        <v>471101000</v>
      </c>
      <c r="B307" s="271">
        <f t="shared" si="4"/>
        <v>1</v>
      </c>
      <c r="D307" s="252" t="s">
        <v>595</v>
      </c>
      <c r="E307" s="253" t="s">
        <v>596</v>
      </c>
      <c r="F307" s="178" t="s">
        <v>581</v>
      </c>
      <c r="G307" s="178">
        <v>471101000</v>
      </c>
      <c r="H307" s="179" t="s">
        <v>5175</v>
      </c>
      <c r="I307" s="252" t="s">
        <v>595</v>
      </c>
      <c r="J307" s="232"/>
      <c r="K307" s="232"/>
      <c r="L307" s="232"/>
      <c r="M307" s="232"/>
      <c r="N307" s="232"/>
      <c r="O307" s="232"/>
    </row>
    <row r="308" spans="1:15" ht="29" x14ac:dyDescent="0.35">
      <c r="A308" s="169">
        <v>471102000</v>
      </c>
      <c r="B308" s="271">
        <f t="shared" si="4"/>
        <v>1</v>
      </c>
      <c r="D308" s="252" t="s">
        <v>595</v>
      </c>
      <c r="E308" s="253" t="s">
        <v>596</v>
      </c>
      <c r="F308" s="178" t="s">
        <v>581</v>
      </c>
      <c r="G308" s="178">
        <v>471102000</v>
      </c>
      <c r="H308" s="179" t="s">
        <v>5176</v>
      </c>
      <c r="I308" s="252" t="s">
        <v>595</v>
      </c>
      <c r="J308" s="232"/>
      <c r="K308" s="232"/>
      <c r="L308" s="232"/>
      <c r="M308" s="232"/>
      <c r="N308" s="232"/>
      <c r="O308" s="232"/>
    </row>
    <row r="309" spans="1:15" ht="29" x14ac:dyDescent="0.35">
      <c r="A309" s="178">
        <v>471901000</v>
      </c>
      <c r="B309" s="271">
        <f t="shared" si="4"/>
        <v>1</v>
      </c>
      <c r="D309" s="252" t="s">
        <v>595</v>
      </c>
      <c r="E309" s="253" t="s">
        <v>596</v>
      </c>
      <c r="F309" s="178" t="s">
        <v>581</v>
      </c>
      <c r="G309" s="178">
        <v>471901000</v>
      </c>
      <c r="H309" s="179" t="s">
        <v>5177</v>
      </c>
      <c r="I309" s="252" t="s">
        <v>595</v>
      </c>
      <c r="J309" s="232"/>
      <c r="K309" s="232"/>
      <c r="L309" s="232"/>
      <c r="M309" s="232"/>
      <c r="N309" s="232"/>
      <c r="O309" s="232"/>
    </row>
    <row r="310" spans="1:15" ht="29" x14ac:dyDescent="0.35">
      <c r="A310" s="178">
        <v>471909000</v>
      </c>
      <c r="B310" s="271">
        <f t="shared" si="4"/>
        <v>1</v>
      </c>
      <c r="D310" s="252" t="s">
        <v>595</v>
      </c>
      <c r="E310" s="253" t="s">
        <v>596</v>
      </c>
      <c r="F310" s="178" t="s">
        <v>581</v>
      </c>
      <c r="G310" s="178">
        <v>471909000</v>
      </c>
      <c r="H310" s="179" t="s">
        <v>8665</v>
      </c>
      <c r="I310" s="252" t="s">
        <v>595</v>
      </c>
    </row>
    <row r="311" spans="1:15" ht="18.5" x14ac:dyDescent="0.35">
      <c r="A311" s="178">
        <v>472101003</v>
      </c>
      <c r="B311" s="271">
        <f t="shared" si="4"/>
        <v>1</v>
      </c>
      <c r="D311" s="252" t="s">
        <v>595</v>
      </c>
      <c r="E311" s="253" t="s">
        <v>596</v>
      </c>
      <c r="F311" s="178" t="s">
        <v>581</v>
      </c>
      <c r="G311" s="178">
        <v>472101003</v>
      </c>
      <c r="H311" s="179" t="s">
        <v>8668</v>
      </c>
      <c r="I311" s="252" t="s">
        <v>595</v>
      </c>
      <c r="J311" s="232"/>
      <c r="K311" s="232"/>
      <c r="L311" s="232"/>
      <c r="M311" s="232"/>
      <c r="N311" s="232"/>
      <c r="O311" s="232"/>
    </row>
    <row r="312" spans="1:15" ht="18.5" x14ac:dyDescent="0.35">
      <c r="A312" s="178">
        <v>472102003</v>
      </c>
      <c r="B312" s="271">
        <f t="shared" si="4"/>
        <v>1</v>
      </c>
      <c r="D312" s="252" t="s">
        <v>595</v>
      </c>
      <c r="E312" s="253" t="s">
        <v>596</v>
      </c>
      <c r="F312" s="178" t="s">
        <v>581</v>
      </c>
      <c r="G312" s="178">
        <v>472102003</v>
      </c>
      <c r="H312" s="179" t="s">
        <v>8675</v>
      </c>
      <c r="I312" s="252" t="s">
        <v>595</v>
      </c>
      <c r="J312" s="232"/>
      <c r="K312" s="232"/>
      <c r="L312" s="232"/>
      <c r="M312" s="232"/>
      <c r="N312" s="232"/>
      <c r="O312" s="232"/>
    </row>
    <row r="313" spans="1:15" ht="29" x14ac:dyDescent="0.35">
      <c r="A313" s="178">
        <v>472103000</v>
      </c>
      <c r="B313" s="271">
        <f t="shared" si="4"/>
        <v>1</v>
      </c>
      <c r="D313" s="252" t="s">
        <v>595</v>
      </c>
      <c r="E313" s="253" t="s">
        <v>596</v>
      </c>
      <c r="F313" s="178" t="s">
        <v>581</v>
      </c>
      <c r="G313" s="178">
        <v>472103000</v>
      </c>
      <c r="H313" s="179" t="s">
        <v>8678</v>
      </c>
      <c r="I313" s="252" t="s">
        <v>595</v>
      </c>
      <c r="J313" s="232"/>
      <c r="K313" s="232"/>
      <c r="L313" s="232"/>
      <c r="M313" s="232"/>
      <c r="N313" s="232"/>
      <c r="O313" s="232"/>
    </row>
    <row r="314" spans="1:15" ht="18.5" x14ac:dyDescent="0.35">
      <c r="A314" s="178">
        <v>472104000</v>
      </c>
      <c r="B314" s="271">
        <f t="shared" si="4"/>
        <v>1</v>
      </c>
      <c r="D314" s="252" t="s">
        <v>595</v>
      </c>
      <c r="E314" s="253" t="s">
        <v>596</v>
      </c>
      <c r="F314" s="178" t="s">
        <v>581</v>
      </c>
      <c r="G314" s="178">
        <v>472104000</v>
      </c>
      <c r="H314" s="179" t="s">
        <v>8681</v>
      </c>
      <c r="I314" s="252" t="s">
        <v>595</v>
      </c>
      <c r="J314" s="232"/>
      <c r="K314" s="232"/>
      <c r="L314" s="232"/>
      <c r="M314" s="232"/>
      <c r="N314" s="232"/>
      <c r="O314" s="232"/>
    </row>
    <row r="315" spans="1:15" ht="18.5" x14ac:dyDescent="0.35">
      <c r="A315" s="178">
        <v>472299000</v>
      </c>
      <c r="B315" s="271">
        <f t="shared" si="4"/>
        <v>1</v>
      </c>
      <c r="D315" s="252" t="s">
        <v>595</v>
      </c>
      <c r="E315" s="253" t="s">
        <v>596</v>
      </c>
      <c r="F315" s="178" t="s">
        <v>581</v>
      </c>
      <c r="G315" s="178">
        <v>472299000</v>
      </c>
      <c r="H315" s="179" t="s">
        <v>5153</v>
      </c>
      <c r="I315" s="252" t="s">
        <v>595</v>
      </c>
      <c r="J315" s="232"/>
      <c r="K315" s="232"/>
      <c r="L315" s="232"/>
      <c r="M315" s="232"/>
      <c r="N315" s="232"/>
      <c r="O315" s="232"/>
    </row>
    <row r="316" spans="1:15" ht="18.5" x14ac:dyDescent="0.35">
      <c r="A316" s="170">
        <v>472199000</v>
      </c>
      <c r="B316" s="271">
        <f t="shared" si="4"/>
        <v>1</v>
      </c>
      <c r="D316" s="252" t="s">
        <v>595</v>
      </c>
      <c r="E316" s="253" t="s">
        <v>596</v>
      </c>
      <c r="F316" s="178" t="s">
        <v>581</v>
      </c>
      <c r="G316" s="178">
        <v>472199000</v>
      </c>
      <c r="H316" s="179" t="s">
        <v>5150</v>
      </c>
      <c r="I316" s="252" t="s">
        <v>595</v>
      </c>
      <c r="J316" s="232"/>
      <c r="K316" s="232"/>
      <c r="L316" s="232"/>
      <c r="M316" s="232"/>
      <c r="N316" s="232"/>
      <c r="O316" s="232"/>
    </row>
    <row r="317" spans="1:15" ht="18.5" x14ac:dyDescent="0.35">
      <c r="A317" s="178">
        <v>474299000</v>
      </c>
      <c r="B317" s="271">
        <f t="shared" si="4"/>
        <v>1</v>
      </c>
      <c r="D317" s="252" t="s">
        <v>595</v>
      </c>
      <c r="E317" s="253" t="s">
        <v>596</v>
      </c>
      <c r="F317" s="178" t="s">
        <v>581</v>
      </c>
      <c r="G317" s="178">
        <v>474299000</v>
      </c>
      <c r="H317" s="179" t="s">
        <v>5156</v>
      </c>
      <c r="I317" s="252" t="s">
        <v>595</v>
      </c>
      <c r="J317" s="232"/>
      <c r="K317" s="232"/>
      <c r="L317" s="232"/>
      <c r="M317" s="232"/>
      <c r="N317" s="232"/>
      <c r="O317" s="232"/>
    </row>
    <row r="318" spans="1:15" ht="18.5" x14ac:dyDescent="0.35">
      <c r="A318" s="178">
        <v>475199000</v>
      </c>
      <c r="B318" s="271">
        <f t="shared" si="4"/>
        <v>1</v>
      </c>
      <c r="D318" s="252" t="s">
        <v>595</v>
      </c>
      <c r="E318" s="253" t="s">
        <v>596</v>
      </c>
      <c r="F318" s="178" t="s">
        <v>581</v>
      </c>
      <c r="G318" s="178">
        <v>475199000</v>
      </c>
      <c r="H318" s="179" t="s">
        <v>8716</v>
      </c>
      <c r="I318" s="252" t="s">
        <v>595</v>
      </c>
      <c r="J318" s="232"/>
      <c r="K318" s="232"/>
      <c r="L318" s="232"/>
      <c r="M318" s="232"/>
      <c r="N318" s="232"/>
      <c r="O318" s="232"/>
    </row>
    <row r="319" spans="1:15" ht="29" x14ac:dyDescent="0.35">
      <c r="A319" s="178" t="s">
        <v>5161</v>
      </c>
      <c r="B319" s="271">
        <f t="shared" si="4"/>
        <v>1</v>
      </c>
      <c r="D319" s="252" t="s">
        <v>595</v>
      </c>
      <c r="E319" s="253" t="s">
        <v>596</v>
      </c>
      <c r="F319" s="178" t="s">
        <v>581</v>
      </c>
      <c r="G319" s="178" t="s">
        <v>5161</v>
      </c>
      <c r="H319" s="179" t="s">
        <v>8736</v>
      </c>
      <c r="I319" s="252" t="s">
        <v>595</v>
      </c>
      <c r="J319" s="232"/>
      <c r="K319" s="232"/>
      <c r="L319" s="232"/>
      <c r="M319" s="232"/>
      <c r="N319" s="232"/>
      <c r="O319" s="232"/>
    </row>
    <row r="320" spans="1:15" ht="43.5" x14ac:dyDescent="0.35">
      <c r="A320" s="178">
        <v>475999000</v>
      </c>
      <c r="B320" s="271">
        <f t="shared" si="4"/>
        <v>1</v>
      </c>
      <c r="D320" s="252" t="s">
        <v>595</v>
      </c>
      <c r="E320" s="253" t="s">
        <v>596</v>
      </c>
      <c r="F320" s="178" t="s">
        <v>581</v>
      </c>
      <c r="G320" s="178">
        <v>475999000</v>
      </c>
      <c r="H320" s="179" t="s">
        <v>8743</v>
      </c>
      <c r="I320" s="252" t="s">
        <v>595</v>
      </c>
      <c r="J320" s="232"/>
      <c r="K320" s="232"/>
      <c r="L320" s="232"/>
      <c r="M320" s="232"/>
      <c r="N320" s="232"/>
      <c r="O320" s="232"/>
    </row>
    <row r="321" spans="1:15" ht="29" x14ac:dyDescent="0.35">
      <c r="A321" s="178">
        <v>476100003</v>
      </c>
      <c r="B321" s="271">
        <f t="shared" si="4"/>
        <v>1</v>
      </c>
      <c r="D321" s="252" t="s">
        <v>595</v>
      </c>
      <c r="E321" s="253" t="s">
        <v>596</v>
      </c>
      <c r="F321" s="178" t="s">
        <v>581</v>
      </c>
      <c r="G321" s="178">
        <v>476100003</v>
      </c>
      <c r="H321" s="179" t="s">
        <v>8758</v>
      </c>
      <c r="I321" s="252" t="s">
        <v>595</v>
      </c>
      <c r="J321" s="232"/>
      <c r="K321" s="232"/>
      <c r="L321" s="232"/>
      <c r="M321" s="232"/>
      <c r="N321" s="232"/>
      <c r="O321" s="232"/>
    </row>
    <row r="322" spans="1:15" ht="29" x14ac:dyDescent="0.35">
      <c r="A322" s="178">
        <v>476199000</v>
      </c>
      <c r="B322" s="271">
        <f t="shared" si="4"/>
        <v>1</v>
      </c>
      <c r="D322" s="252" t="s">
        <v>595</v>
      </c>
      <c r="E322" s="253" t="s">
        <v>596</v>
      </c>
      <c r="F322" s="178" t="s">
        <v>581</v>
      </c>
      <c r="G322" s="178">
        <v>476199000</v>
      </c>
      <c r="H322" s="179" t="s">
        <v>8754</v>
      </c>
      <c r="I322" s="252" t="s">
        <v>595</v>
      </c>
      <c r="J322" s="232"/>
      <c r="K322" s="232"/>
      <c r="L322" s="232"/>
      <c r="M322" s="232"/>
      <c r="N322" s="232"/>
      <c r="O322" s="232"/>
    </row>
    <row r="323" spans="1:15" ht="18.5" x14ac:dyDescent="0.35">
      <c r="A323" s="178">
        <v>476400000</v>
      </c>
      <c r="B323" s="271">
        <f t="shared" si="4"/>
        <v>1</v>
      </c>
      <c r="D323" s="252" t="s">
        <v>595</v>
      </c>
      <c r="E323" s="253" t="s">
        <v>596</v>
      </c>
      <c r="F323" s="178" t="s">
        <v>581</v>
      </c>
      <c r="G323" s="178">
        <v>476400000</v>
      </c>
      <c r="H323" s="179" t="s">
        <v>8768</v>
      </c>
      <c r="I323" s="252" t="s">
        <v>595</v>
      </c>
      <c r="J323" s="232"/>
      <c r="K323" s="232"/>
      <c r="L323" s="232"/>
      <c r="M323" s="232"/>
      <c r="N323" s="232"/>
      <c r="O323" s="232"/>
    </row>
    <row r="324" spans="1:15" ht="29" x14ac:dyDescent="0.35">
      <c r="A324" s="178">
        <v>477101007</v>
      </c>
      <c r="B324" s="271">
        <f t="shared" si="4"/>
        <v>1</v>
      </c>
      <c r="D324" s="252" t="s">
        <v>595</v>
      </c>
      <c r="E324" s="253" t="s">
        <v>596</v>
      </c>
      <c r="F324" s="178" t="s">
        <v>581</v>
      </c>
      <c r="G324" s="178">
        <v>477101007</v>
      </c>
      <c r="H324" s="179" t="s">
        <v>8771</v>
      </c>
      <c r="I324" s="252" t="s">
        <v>595</v>
      </c>
      <c r="J324" s="232"/>
      <c r="K324" s="232"/>
      <c r="L324" s="232"/>
      <c r="M324" s="232"/>
      <c r="N324" s="232"/>
      <c r="O324" s="232"/>
    </row>
    <row r="325" spans="1:15" ht="18.5" x14ac:dyDescent="0.35">
      <c r="A325" s="167">
        <v>477102000</v>
      </c>
      <c r="B325" s="271">
        <f t="shared" si="4"/>
        <v>1</v>
      </c>
      <c r="D325" s="252" t="s">
        <v>595</v>
      </c>
      <c r="E325" s="253" t="s">
        <v>596</v>
      </c>
      <c r="F325" s="178" t="s">
        <v>581</v>
      </c>
      <c r="G325" s="178">
        <v>477102000</v>
      </c>
      <c r="H325" s="179" t="s">
        <v>5179</v>
      </c>
      <c r="I325" s="252" t="s">
        <v>595</v>
      </c>
      <c r="J325" s="232"/>
      <c r="K325" s="232"/>
      <c r="L325" s="232"/>
      <c r="M325" s="232"/>
      <c r="N325" s="232"/>
      <c r="O325" s="232"/>
    </row>
    <row r="326" spans="1:15" ht="29" x14ac:dyDescent="0.35">
      <c r="A326" s="178">
        <v>477199000</v>
      </c>
      <c r="B326" s="271">
        <f t="shared" si="4"/>
        <v>1</v>
      </c>
      <c r="D326" s="252" t="s">
        <v>595</v>
      </c>
      <c r="E326" s="253" t="s">
        <v>596</v>
      </c>
      <c r="F326" s="178" t="s">
        <v>581</v>
      </c>
      <c r="G326" s="178">
        <v>477199000</v>
      </c>
      <c r="H326" s="179" t="s">
        <v>5180</v>
      </c>
      <c r="I326" s="252" t="s">
        <v>595</v>
      </c>
      <c r="J326" s="232"/>
      <c r="K326" s="232"/>
      <c r="L326" s="232"/>
      <c r="M326" s="232"/>
      <c r="N326" s="232"/>
      <c r="O326" s="232"/>
    </row>
    <row r="327" spans="1:15" ht="18.5" x14ac:dyDescent="0.35">
      <c r="A327" s="178">
        <v>477499000</v>
      </c>
      <c r="B327" s="271">
        <f t="shared" si="4"/>
        <v>1</v>
      </c>
      <c r="D327" s="252" t="s">
        <v>595</v>
      </c>
      <c r="E327" s="253" t="s">
        <v>596</v>
      </c>
      <c r="F327" s="178" t="s">
        <v>581</v>
      </c>
      <c r="G327" s="178">
        <v>477499000</v>
      </c>
      <c r="H327" s="179" t="s">
        <v>5185</v>
      </c>
      <c r="I327" s="252" t="s">
        <v>595</v>
      </c>
      <c r="J327" s="232"/>
      <c r="K327" s="232"/>
      <c r="L327" s="232"/>
      <c r="M327" s="232"/>
      <c r="N327" s="232"/>
      <c r="O327" s="232"/>
    </row>
    <row r="328" spans="1:15" ht="29" x14ac:dyDescent="0.35">
      <c r="A328" s="178" t="s">
        <v>8470</v>
      </c>
      <c r="B328" s="271">
        <f t="shared" ref="B328:B391" si="5">COUNTIF($A$8:$A$480,G328)</f>
        <v>1</v>
      </c>
      <c r="D328" s="252" t="s">
        <v>599</v>
      </c>
      <c r="E328" s="253" t="s">
        <v>600</v>
      </c>
      <c r="F328" s="178" t="s">
        <v>581</v>
      </c>
      <c r="G328" s="178" t="s">
        <v>8470</v>
      </c>
      <c r="H328" s="179" t="s">
        <v>8471</v>
      </c>
      <c r="I328" s="252" t="s">
        <v>599</v>
      </c>
      <c r="J328" s="232"/>
      <c r="K328" s="232"/>
      <c r="L328" s="232"/>
      <c r="M328" s="232"/>
      <c r="N328" s="232"/>
      <c r="O328" s="232"/>
    </row>
    <row r="329" spans="1:15" ht="18.5" x14ac:dyDescent="0.35">
      <c r="A329" s="178" t="s">
        <v>8504</v>
      </c>
      <c r="B329" s="271">
        <f t="shared" si="5"/>
        <v>1</v>
      </c>
      <c r="D329" s="252" t="s">
        <v>599</v>
      </c>
      <c r="E329" s="253" t="s">
        <v>600</v>
      </c>
      <c r="F329" s="178" t="s">
        <v>581</v>
      </c>
      <c r="G329" s="178" t="s">
        <v>8504</v>
      </c>
      <c r="H329" s="179" t="s">
        <v>8505</v>
      </c>
      <c r="I329" s="252" t="s">
        <v>599</v>
      </c>
      <c r="J329" s="232"/>
      <c r="K329" s="232"/>
      <c r="L329" s="232"/>
      <c r="M329" s="232"/>
      <c r="N329" s="232"/>
      <c r="O329" s="232"/>
    </row>
    <row r="330" spans="1:15" ht="29" x14ac:dyDescent="0.35">
      <c r="A330" s="178" t="s">
        <v>8561</v>
      </c>
      <c r="B330" s="271">
        <f t="shared" si="5"/>
        <v>1</v>
      </c>
      <c r="D330" s="252" t="s">
        <v>599</v>
      </c>
      <c r="E330" s="253" t="s">
        <v>600</v>
      </c>
      <c r="F330" s="178" t="s">
        <v>581</v>
      </c>
      <c r="G330" s="178" t="s">
        <v>8561</v>
      </c>
      <c r="H330" s="179" t="s">
        <v>8562</v>
      </c>
      <c r="I330" s="252" t="s">
        <v>599</v>
      </c>
      <c r="J330" s="232"/>
      <c r="K330" s="232"/>
      <c r="L330" s="232"/>
      <c r="M330" s="232"/>
      <c r="N330" s="232"/>
      <c r="O330" s="232"/>
    </row>
    <row r="331" spans="1:15" ht="29" x14ac:dyDescent="0.35">
      <c r="A331" s="178" t="s">
        <v>5182</v>
      </c>
      <c r="B331" s="271">
        <f t="shared" si="5"/>
        <v>1</v>
      </c>
      <c r="D331" s="252" t="s">
        <v>599</v>
      </c>
      <c r="E331" s="253" t="s">
        <v>600</v>
      </c>
      <c r="F331" s="178" t="s">
        <v>581</v>
      </c>
      <c r="G331" s="178" t="s">
        <v>5182</v>
      </c>
      <c r="H331" s="179" t="s">
        <v>8603</v>
      </c>
      <c r="I331" s="252" t="s">
        <v>599</v>
      </c>
      <c r="J331" s="232"/>
      <c r="K331" s="232"/>
      <c r="L331" s="232"/>
      <c r="M331" s="232"/>
      <c r="N331" s="232"/>
      <c r="O331" s="232"/>
    </row>
    <row r="332" spans="1:15" ht="18.5" x14ac:dyDescent="0.35">
      <c r="A332" s="178">
        <v>469000000</v>
      </c>
      <c r="B332" s="271">
        <f t="shared" si="5"/>
        <v>1</v>
      </c>
      <c r="D332" s="252" t="s">
        <v>599</v>
      </c>
      <c r="E332" s="253" t="s">
        <v>600</v>
      </c>
      <c r="F332" s="178" t="s">
        <v>581</v>
      </c>
      <c r="G332" s="178">
        <v>469000000</v>
      </c>
      <c r="H332" s="179" t="s">
        <v>5184</v>
      </c>
      <c r="I332" s="252" t="s">
        <v>599</v>
      </c>
      <c r="J332" s="232"/>
      <c r="K332" s="232"/>
      <c r="L332" s="232"/>
      <c r="M332" s="232"/>
      <c r="N332" s="232"/>
      <c r="O332" s="232"/>
    </row>
    <row r="333" spans="1:15" ht="18.5" x14ac:dyDescent="0.35">
      <c r="A333" s="178" t="s">
        <v>8688</v>
      </c>
      <c r="B333" s="271">
        <f t="shared" si="5"/>
        <v>1</v>
      </c>
      <c r="D333" s="252" t="s">
        <v>599</v>
      </c>
      <c r="E333" s="253" t="s">
        <v>600</v>
      </c>
      <c r="F333" s="178" t="s">
        <v>581</v>
      </c>
      <c r="G333" s="178" t="s">
        <v>8688</v>
      </c>
      <c r="H333" s="179" t="s">
        <v>8689</v>
      </c>
      <c r="I333" s="252" t="s">
        <v>599</v>
      </c>
      <c r="J333" s="232"/>
      <c r="K333" s="232"/>
      <c r="L333" s="232"/>
      <c r="M333" s="232"/>
      <c r="N333" s="232"/>
      <c r="O333" s="232"/>
    </row>
    <row r="334" spans="1:15" ht="18.5" x14ac:dyDescent="0.35">
      <c r="A334" s="170">
        <v>478999000</v>
      </c>
      <c r="B334" s="271">
        <f t="shared" si="5"/>
        <v>1</v>
      </c>
      <c r="D334" s="252" t="s">
        <v>599</v>
      </c>
      <c r="E334" s="253" t="s">
        <v>600</v>
      </c>
      <c r="F334" s="178" t="s">
        <v>581</v>
      </c>
      <c r="G334" s="178">
        <v>478999000</v>
      </c>
      <c r="H334" s="179" t="s">
        <v>5188</v>
      </c>
      <c r="I334" s="252" t="s">
        <v>599</v>
      </c>
      <c r="J334" s="232"/>
      <c r="K334" s="232"/>
      <c r="L334" s="232"/>
      <c r="M334" s="232"/>
      <c r="N334" s="232"/>
      <c r="O334" s="232"/>
    </row>
    <row r="335" spans="1:15" ht="18.5" x14ac:dyDescent="0.35">
      <c r="A335" s="189" t="s">
        <v>4331</v>
      </c>
      <c r="B335" s="271">
        <f t="shared" si="5"/>
        <v>55</v>
      </c>
      <c r="D335" s="246" t="s">
        <v>601</v>
      </c>
      <c r="E335" s="247" t="s">
        <v>602</v>
      </c>
      <c r="F335" s="167" t="s">
        <v>609</v>
      </c>
      <c r="G335" s="167" t="s">
        <v>4331</v>
      </c>
      <c r="H335" s="167" t="s">
        <v>4332</v>
      </c>
      <c r="I335" s="246" t="s">
        <v>601</v>
      </c>
      <c r="J335" s="232"/>
      <c r="K335" s="232"/>
      <c r="L335" s="232"/>
      <c r="M335" s="232"/>
      <c r="N335" s="232"/>
      <c r="O335" s="232"/>
    </row>
    <row r="336" spans="1:15" ht="18.5" x14ac:dyDescent="0.35">
      <c r="A336" s="178" t="s">
        <v>5189</v>
      </c>
      <c r="B336" s="271">
        <f t="shared" si="5"/>
        <v>1</v>
      </c>
      <c r="D336" s="263" t="s">
        <v>603</v>
      </c>
      <c r="E336" s="257" t="s">
        <v>2852</v>
      </c>
      <c r="F336" s="178" t="s">
        <v>609</v>
      </c>
      <c r="G336" s="178" t="s">
        <v>5189</v>
      </c>
      <c r="H336" s="179" t="s">
        <v>5190</v>
      </c>
      <c r="I336" s="263" t="s">
        <v>603</v>
      </c>
    </row>
    <row r="337" spans="1:15" ht="18.5" x14ac:dyDescent="0.35">
      <c r="A337" s="167" t="s">
        <v>5191</v>
      </c>
      <c r="B337" s="271">
        <f t="shared" si="5"/>
        <v>1</v>
      </c>
      <c r="D337" s="250" t="s">
        <v>605</v>
      </c>
      <c r="E337" s="251" t="s">
        <v>606</v>
      </c>
      <c r="F337" s="178" t="s">
        <v>609</v>
      </c>
      <c r="G337" s="178" t="s">
        <v>5191</v>
      </c>
      <c r="H337" s="179" t="s">
        <v>5192</v>
      </c>
      <c r="I337" s="250" t="s">
        <v>605</v>
      </c>
      <c r="J337" s="232"/>
      <c r="K337" s="232"/>
      <c r="L337" s="232"/>
      <c r="M337" s="232"/>
      <c r="N337" s="232"/>
      <c r="O337" s="232"/>
    </row>
    <row r="338" spans="1:15" ht="29" x14ac:dyDescent="0.35">
      <c r="A338" s="178" t="s">
        <v>5193</v>
      </c>
      <c r="B338" s="271">
        <f t="shared" si="5"/>
        <v>1</v>
      </c>
      <c r="D338" s="263" t="s">
        <v>607</v>
      </c>
      <c r="E338" s="257" t="s">
        <v>2853</v>
      </c>
      <c r="F338" s="178" t="s">
        <v>609</v>
      </c>
      <c r="G338" s="178" t="s">
        <v>5193</v>
      </c>
      <c r="H338" s="179" t="s">
        <v>5194</v>
      </c>
      <c r="I338" s="263" t="s">
        <v>607</v>
      </c>
      <c r="J338" s="232"/>
      <c r="K338" s="232"/>
      <c r="L338" s="232"/>
      <c r="M338" s="232"/>
      <c r="N338" s="232"/>
      <c r="O338" s="232"/>
    </row>
    <row r="339" spans="1:15" ht="18.5" x14ac:dyDescent="0.35">
      <c r="A339" s="178" t="s">
        <v>4331</v>
      </c>
      <c r="B339" s="271">
        <f t="shared" si="5"/>
        <v>55</v>
      </c>
      <c r="D339" s="246" t="s">
        <v>609</v>
      </c>
      <c r="E339" s="247" t="s">
        <v>788</v>
      </c>
      <c r="F339" s="167" t="s">
        <v>601</v>
      </c>
      <c r="G339" s="167" t="s">
        <v>4331</v>
      </c>
      <c r="H339" s="167" t="s">
        <v>4332</v>
      </c>
      <c r="I339" s="246" t="s">
        <v>609</v>
      </c>
      <c r="J339" s="232"/>
      <c r="K339" s="232"/>
      <c r="L339" s="232"/>
      <c r="M339" s="232"/>
      <c r="N339" s="232"/>
      <c r="O339" s="232"/>
    </row>
    <row r="340" spans="1:15" ht="18.5" x14ac:dyDescent="0.35">
      <c r="A340" s="178" t="s">
        <v>4331</v>
      </c>
      <c r="B340" s="271">
        <f t="shared" si="5"/>
        <v>55</v>
      </c>
      <c r="D340" s="264" t="s">
        <v>611</v>
      </c>
      <c r="E340" s="249" t="s">
        <v>612</v>
      </c>
      <c r="F340" s="169" t="s">
        <v>601</v>
      </c>
      <c r="G340" s="169" t="s">
        <v>4331</v>
      </c>
      <c r="H340" s="169" t="s">
        <v>4334</v>
      </c>
      <c r="I340" s="264" t="s">
        <v>611</v>
      </c>
      <c r="J340" s="232"/>
      <c r="K340" s="232"/>
      <c r="L340" s="232"/>
      <c r="M340" s="232"/>
      <c r="N340" s="232"/>
      <c r="O340" s="232"/>
    </row>
    <row r="341" spans="1:15" ht="29" x14ac:dyDescent="0.35">
      <c r="A341" s="178" t="s">
        <v>5222</v>
      </c>
      <c r="B341" s="271">
        <f t="shared" si="5"/>
        <v>1</v>
      </c>
      <c r="D341" s="250" t="s">
        <v>613</v>
      </c>
      <c r="E341" s="260" t="s">
        <v>614</v>
      </c>
      <c r="F341" s="178" t="s">
        <v>601</v>
      </c>
      <c r="G341" s="178" t="s">
        <v>5222</v>
      </c>
      <c r="H341" s="179" t="s">
        <v>8879</v>
      </c>
      <c r="I341" s="250" t="s">
        <v>613</v>
      </c>
      <c r="J341" s="232"/>
      <c r="K341" s="232"/>
      <c r="L341" s="232"/>
      <c r="M341" s="232"/>
      <c r="N341" s="232"/>
      <c r="O341" s="232"/>
    </row>
    <row r="342" spans="1:15" ht="18.5" x14ac:dyDescent="0.35">
      <c r="A342" s="178" t="s">
        <v>5198</v>
      </c>
      <c r="B342" s="271">
        <f t="shared" si="5"/>
        <v>1</v>
      </c>
      <c r="D342" s="250" t="s">
        <v>613</v>
      </c>
      <c r="E342" s="260" t="s">
        <v>614</v>
      </c>
      <c r="F342" s="178" t="s">
        <v>601</v>
      </c>
      <c r="G342" s="178" t="s">
        <v>5198</v>
      </c>
      <c r="H342" s="179" t="s">
        <v>5199</v>
      </c>
      <c r="I342" s="250" t="s">
        <v>613</v>
      </c>
      <c r="J342" s="232"/>
      <c r="K342" s="232"/>
      <c r="L342" s="232"/>
      <c r="M342" s="232"/>
      <c r="N342" s="232"/>
      <c r="O342" s="232"/>
    </row>
    <row r="343" spans="1:15" ht="18.5" x14ac:dyDescent="0.35">
      <c r="A343" s="178" t="s">
        <v>5214</v>
      </c>
      <c r="B343" s="271">
        <f t="shared" si="5"/>
        <v>1</v>
      </c>
      <c r="D343" s="250" t="s">
        <v>613</v>
      </c>
      <c r="E343" s="260" t="s">
        <v>614</v>
      </c>
      <c r="F343" s="178" t="s">
        <v>601</v>
      </c>
      <c r="G343" s="178" t="s">
        <v>5214</v>
      </c>
      <c r="H343" s="179" t="s">
        <v>5215</v>
      </c>
      <c r="I343" s="250" t="s">
        <v>613</v>
      </c>
      <c r="J343" s="269"/>
      <c r="K343" s="232"/>
      <c r="L343" s="232"/>
      <c r="M343" s="232"/>
      <c r="N343" s="232"/>
      <c r="O343" s="232"/>
    </row>
    <row r="344" spans="1:15" ht="18.5" x14ac:dyDescent="0.35">
      <c r="A344" s="178">
        <v>501299000</v>
      </c>
      <c r="B344" s="271">
        <f t="shared" si="5"/>
        <v>1</v>
      </c>
      <c r="D344" s="250" t="s">
        <v>613</v>
      </c>
      <c r="E344" s="260" t="s">
        <v>614</v>
      </c>
      <c r="F344" s="178" t="s">
        <v>601</v>
      </c>
      <c r="G344" s="178">
        <v>501299000</v>
      </c>
      <c r="H344" s="179" t="s">
        <v>8905</v>
      </c>
      <c r="I344" s="250" t="s">
        <v>613</v>
      </c>
      <c r="J344" s="232"/>
      <c r="K344" s="232"/>
      <c r="L344" s="232"/>
      <c r="M344" s="232"/>
      <c r="N344" s="232"/>
      <c r="O344" s="232"/>
    </row>
    <row r="345" spans="1:15" ht="18.5" x14ac:dyDescent="0.35">
      <c r="A345" s="178">
        <v>492399000</v>
      </c>
      <c r="B345" s="271">
        <f t="shared" si="5"/>
        <v>1</v>
      </c>
      <c r="D345" s="250" t="s">
        <v>613</v>
      </c>
      <c r="E345" s="260" t="s">
        <v>614</v>
      </c>
      <c r="F345" s="178" t="s">
        <v>601</v>
      </c>
      <c r="G345" s="178">
        <v>492399000</v>
      </c>
      <c r="H345" s="179" t="s">
        <v>5224</v>
      </c>
      <c r="I345" s="250" t="s">
        <v>613</v>
      </c>
      <c r="J345" s="232"/>
      <c r="K345" s="232"/>
      <c r="L345" s="232"/>
      <c r="M345" s="232"/>
      <c r="N345" s="232"/>
      <c r="O345" s="232"/>
    </row>
    <row r="346" spans="1:15" ht="18.5" x14ac:dyDescent="0.35">
      <c r="A346" s="178">
        <v>512099000</v>
      </c>
      <c r="B346" s="271">
        <f t="shared" si="5"/>
        <v>1</v>
      </c>
      <c r="D346" s="250" t="s">
        <v>613</v>
      </c>
      <c r="E346" s="260" t="s">
        <v>614</v>
      </c>
      <c r="F346" s="178" t="s">
        <v>601</v>
      </c>
      <c r="G346" s="178">
        <v>512099000</v>
      </c>
      <c r="H346" s="179" t="s">
        <v>5197</v>
      </c>
      <c r="I346" s="250" t="s">
        <v>613</v>
      </c>
      <c r="J346" s="232"/>
      <c r="K346" s="232"/>
      <c r="L346" s="232"/>
      <c r="M346" s="232"/>
      <c r="N346" s="232"/>
      <c r="O346" s="232"/>
    </row>
    <row r="347" spans="1:15" ht="18.5" x14ac:dyDescent="0.35">
      <c r="A347" s="167" t="s">
        <v>5225</v>
      </c>
      <c r="B347" s="271">
        <f t="shared" si="5"/>
        <v>1</v>
      </c>
      <c r="D347" s="252" t="s">
        <v>615</v>
      </c>
      <c r="E347" s="253" t="s">
        <v>616</v>
      </c>
      <c r="F347" s="178" t="s">
        <v>601</v>
      </c>
      <c r="G347" s="178" t="s">
        <v>5225</v>
      </c>
      <c r="H347" s="179" t="s">
        <v>5226</v>
      </c>
      <c r="I347" s="252" t="s">
        <v>615</v>
      </c>
    </row>
    <row r="348" spans="1:15" ht="18.5" x14ac:dyDescent="0.35">
      <c r="A348" s="178" t="s">
        <v>4331</v>
      </c>
      <c r="B348" s="271">
        <f t="shared" si="5"/>
        <v>55</v>
      </c>
      <c r="D348" s="265" t="s">
        <v>617</v>
      </c>
      <c r="E348" s="266" t="s">
        <v>2856</v>
      </c>
      <c r="F348" s="170" t="s">
        <v>10676</v>
      </c>
      <c r="G348" s="170" t="s">
        <v>4331</v>
      </c>
      <c r="H348" s="170" t="s">
        <v>5661</v>
      </c>
      <c r="I348" s="265" t="s">
        <v>617</v>
      </c>
      <c r="J348" s="232"/>
      <c r="K348" s="232"/>
      <c r="L348" s="232"/>
      <c r="M348" s="232"/>
      <c r="N348" s="232"/>
      <c r="O348" s="232"/>
    </row>
    <row r="349" spans="1:15" ht="18.5" x14ac:dyDescent="0.35">
      <c r="A349" s="178" t="s">
        <v>5228</v>
      </c>
      <c r="B349" s="271">
        <f t="shared" si="5"/>
        <v>1</v>
      </c>
      <c r="D349" s="252" t="s">
        <v>619</v>
      </c>
      <c r="E349" s="253" t="s">
        <v>620</v>
      </c>
      <c r="F349" s="178" t="s">
        <v>5227</v>
      </c>
      <c r="G349" s="178" t="s">
        <v>5228</v>
      </c>
      <c r="H349" s="179" t="s">
        <v>5229</v>
      </c>
      <c r="I349" s="252" t="s">
        <v>619</v>
      </c>
      <c r="J349" s="252" t="s">
        <v>739</v>
      </c>
      <c r="K349" s="232"/>
      <c r="L349" s="232"/>
      <c r="M349" s="232"/>
      <c r="N349" s="232"/>
      <c r="O349" s="232"/>
    </row>
    <row r="350" spans="1:15" ht="18.5" x14ac:dyDescent="0.35">
      <c r="A350" s="178" t="s">
        <v>5230</v>
      </c>
      <c r="B350" s="271">
        <f t="shared" si="5"/>
        <v>1</v>
      </c>
      <c r="D350" s="250" t="s">
        <v>621</v>
      </c>
      <c r="E350" s="260" t="s">
        <v>622</v>
      </c>
      <c r="F350" s="178" t="s">
        <v>3317</v>
      </c>
      <c r="G350" s="178" t="s">
        <v>5230</v>
      </c>
      <c r="H350" s="179" t="s">
        <v>5231</v>
      </c>
      <c r="I350" s="250" t="s">
        <v>621</v>
      </c>
      <c r="J350" s="232"/>
      <c r="K350" s="232"/>
      <c r="L350" s="232"/>
      <c r="M350" s="232"/>
      <c r="N350" s="232"/>
      <c r="O350" s="232"/>
    </row>
    <row r="351" spans="1:15" ht="18.5" x14ac:dyDescent="0.35">
      <c r="A351" s="178" t="s">
        <v>5232</v>
      </c>
      <c r="B351" s="271">
        <f t="shared" si="5"/>
        <v>1</v>
      </c>
      <c r="D351" s="252" t="s">
        <v>623</v>
      </c>
      <c r="E351" s="253" t="s">
        <v>624</v>
      </c>
      <c r="F351" s="178" t="s">
        <v>601</v>
      </c>
      <c r="G351" s="178" t="s">
        <v>5232</v>
      </c>
      <c r="H351" s="179" t="s">
        <v>8849</v>
      </c>
      <c r="I351" s="252" t="s">
        <v>623</v>
      </c>
      <c r="J351" s="232"/>
      <c r="K351" s="232"/>
      <c r="L351" s="232"/>
      <c r="M351" s="232"/>
      <c r="N351" s="232"/>
      <c r="O351" s="232"/>
    </row>
    <row r="352" spans="1:15" ht="18.5" x14ac:dyDescent="0.35">
      <c r="A352" s="178" t="s">
        <v>5234</v>
      </c>
      <c r="B352" s="271">
        <f t="shared" si="5"/>
        <v>1</v>
      </c>
      <c r="D352" s="250" t="s">
        <v>625</v>
      </c>
      <c r="E352" s="260" t="s">
        <v>626</v>
      </c>
      <c r="F352" s="178" t="s">
        <v>601</v>
      </c>
      <c r="G352" s="178" t="s">
        <v>5234</v>
      </c>
      <c r="H352" s="179" t="s">
        <v>8834</v>
      </c>
      <c r="I352" s="250" t="s">
        <v>625</v>
      </c>
      <c r="J352" s="232"/>
      <c r="K352" s="232"/>
      <c r="L352" s="232"/>
      <c r="M352" s="232"/>
      <c r="N352" s="232"/>
      <c r="O352" s="232"/>
    </row>
    <row r="353" spans="1:15" ht="29" x14ac:dyDescent="0.35">
      <c r="A353" s="178">
        <v>492203090</v>
      </c>
      <c r="B353" s="271">
        <f t="shared" si="5"/>
        <v>1</v>
      </c>
      <c r="D353" s="252" t="s">
        <v>627</v>
      </c>
      <c r="E353" s="253" t="s">
        <v>628</v>
      </c>
      <c r="F353" s="178" t="s">
        <v>601</v>
      </c>
      <c r="G353" s="178">
        <v>492203090</v>
      </c>
      <c r="H353" s="179" t="s">
        <v>8863</v>
      </c>
      <c r="I353" s="252" t="s">
        <v>627</v>
      </c>
      <c r="J353" s="232"/>
      <c r="K353" s="232"/>
      <c r="L353" s="232"/>
      <c r="M353" s="232"/>
      <c r="N353" s="232"/>
      <c r="O353" s="232"/>
    </row>
    <row r="354" spans="1:15" ht="18.5" x14ac:dyDescent="0.35">
      <c r="A354" s="178">
        <v>501199000</v>
      </c>
      <c r="B354" s="271">
        <f t="shared" si="5"/>
        <v>1</v>
      </c>
      <c r="D354" s="250" t="s">
        <v>629</v>
      </c>
      <c r="E354" s="260" t="s">
        <v>630</v>
      </c>
      <c r="F354" s="178" t="s">
        <v>601</v>
      </c>
      <c r="G354" s="178">
        <v>501199000</v>
      </c>
      <c r="H354" s="179" t="s">
        <v>8894</v>
      </c>
      <c r="I354" s="250" t="s">
        <v>629</v>
      </c>
      <c r="J354" s="232"/>
      <c r="K354" s="232"/>
      <c r="L354" s="232"/>
      <c r="M354" s="232"/>
      <c r="N354" s="232"/>
      <c r="O354" s="232"/>
    </row>
    <row r="355" spans="1:15" ht="18.5" x14ac:dyDescent="0.35">
      <c r="A355" s="178">
        <v>511099000</v>
      </c>
      <c r="B355" s="271">
        <f t="shared" si="5"/>
        <v>1</v>
      </c>
      <c r="D355" s="252" t="s">
        <v>631</v>
      </c>
      <c r="E355" s="253" t="s">
        <v>632</v>
      </c>
      <c r="F355" s="178" t="s">
        <v>601</v>
      </c>
      <c r="G355" s="178">
        <v>511099000</v>
      </c>
      <c r="H355" s="179" t="s">
        <v>5241</v>
      </c>
      <c r="I355" s="252" t="s">
        <v>631</v>
      </c>
      <c r="J355" s="232"/>
      <c r="K355" s="232"/>
      <c r="L355" s="232"/>
      <c r="M355" s="232"/>
      <c r="N355" s="232"/>
      <c r="O355" s="232"/>
    </row>
    <row r="356" spans="1:15" ht="18.5" x14ac:dyDescent="0.35">
      <c r="A356" s="167" t="s">
        <v>5242</v>
      </c>
      <c r="B356" s="271">
        <f t="shared" si="5"/>
        <v>1</v>
      </c>
      <c r="D356" s="250" t="s">
        <v>633</v>
      </c>
      <c r="E356" s="260" t="s">
        <v>634</v>
      </c>
      <c r="F356" s="178" t="s">
        <v>601</v>
      </c>
      <c r="G356" s="178" t="s">
        <v>5242</v>
      </c>
      <c r="H356" s="179" t="s">
        <v>5243</v>
      </c>
      <c r="I356" s="250" t="s">
        <v>633</v>
      </c>
      <c r="J356" s="232"/>
      <c r="K356" s="232"/>
      <c r="L356" s="232"/>
      <c r="M356" s="232"/>
      <c r="N356" s="232"/>
      <c r="O356" s="232"/>
    </row>
    <row r="357" spans="1:15" ht="18.5" x14ac:dyDescent="0.35">
      <c r="A357" s="169">
        <v>791100000</v>
      </c>
      <c r="B357" s="271">
        <f t="shared" si="5"/>
        <v>1</v>
      </c>
      <c r="D357" s="252" t="s">
        <v>635</v>
      </c>
      <c r="E357" s="253" t="s">
        <v>2857</v>
      </c>
      <c r="F357" s="178" t="s">
        <v>3317</v>
      </c>
      <c r="G357" s="178">
        <v>791100000</v>
      </c>
      <c r="H357" s="179" t="s">
        <v>9880</v>
      </c>
      <c r="I357" s="252" t="s">
        <v>635</v>
      </c>
      <c r="J357" s="232"/>
      <c r="K357" s="232"/>
      <c r="L357" s="232"/>
      <c r="M357" s="232"/>
      <c r="N357" s="232"/>
      <c r="O357" s="232"/>
    </row>
    <row r="358" spans="1:15" ht="29" x14ac:dyDescent="0.35">
      <c r="A358" s="178">
        <v>492299000</v>
      </c>
      <c r="B358" s="271">
        <f t="shared" si="5"/>
        <v>1</v>
      </c>
      <c r="D358" s="250" t="s">
        <v>637</v>
      </c>
      <c r="E358" s="260" t="s">
        <v>638</v>
      </c>
      <c r="F358" s="178" t="s">
        <v>601</v>
      </c>
      <c r="G358" s="178">
        <v>492299000</v>
      </c>
      <c r="H358" s="179" t="s">
        <v>8876</v>
      </c>
      <c r="I358" s="250" t="s">
        <v>637</v>
      </c>
    </row>
    <row r="359" spans="1:15" ht="18.5" x14ac:dyDescent="0.35">
      <c r="A359" s="178">
        <v>522999000</v>
      </c>
      <c r="B359" s="271">
        <f t="shared" si="5"/>
        <v>1</v>
      </c>
      <c r="D359" s="252" t="s">
        <v>639</v>
      </c>
      <c r="E359" s="253" t="s">
        <v>2858</v>
      </c>
      <c r="F359" s="178" t="s">
        <v>601</v>
      </c>
      <c r="G359" s="178">
        <v>522999000</v>
      </c>
      <c r="H359" s="179" t="s">
        <v>5255</v>
      </c>
      <c r="I359" s="252" t="s">
        <v>639</v>
      </c>
      <c r="J359" s="232"/>
      <c r="K359" s="232"/>
      <c r="L359" s="232"/>
      <c r="M359" s="232"/>
      <c r="N359" s="232"/>
      <c r="O359" s="232"/>
    </row>
    <row r="360" spans="1:15" ht="18.5" x14ac:dyDescent="0.35">
      <c r="A360" s="178" t="s">
        <v>4331</v>
      </c>
      <c r="B360" s="271">
        <f t="shared" si="5"/>
        <v>55</v>
      </c>
      <c r="D360" s="264" t="s">
        <v>643</v>
      </c>
      <c r="E360" s="249" t="s">
        <v>644</v>
      </c>
      <c r="F360" s="167" t="s">
        <v>659</v>
      </c>
      <c r="G360" s="167" t="s">
        <v>4331</v>
      </c>
      <c r="H360" s="167" t="s">
        <v>4332</v>
      </c>
      <c r="I360" s="264" t="s">
        <v>643</v>
      </c>
      <c r="J360" s="232"/>
      <c r="K360" s="232"/>
      <c r="L360" s="232"/>
      <c r="M360" s="232"/>
      <c r="N360" s="232"/>
      <c r="O360" s="232"/>
    </row>
    <row r="361" spans="1:15" ht="18.5" x14ac:dyDescent="0.35">
      <c r="A361" s="170">
        <v>641900001</v>
      </c>
      <c r="B361" s="271">
        <f t="shared" si="5"/>
        <v>1</v>
      </c>
      <c r="D361" s="250" t="s">
        <v>645</v>
      </c>
      <c r="E361" s="260" t="s">
        <v>646</v>
      </c>
      <c r="F361" s="178" t="s">
        <v>659</v>
      </c>
      <c r="G361" s="178">
        <v>641900001</v>
      </c>
      <c r="H361" s="179" t="s">
        <v>5258</v>
      </c>
      <c r="I361" s="250" t="s">
        <v>645</v>
      </c>
      <c r="J361" s="232"/>
      <c r="K361" s="232"/>
      <c r="L361" s="232"/>
      <c r="M361" s="232"/>
      <c r="N361" s="232"/>
      <c r="O361" s="232"/>
    </row>
    <row r="362" spans="1:15" ht="29" x14ac:dyDescent="0.35">
      <c r="A362" s="178">
        <v>649999000</v>
      </c>
      <c r="B362" s="271">
        <f t="shared" si="5"/>
        <v>1</v>
      </c>
      <c r="D362" s="250" t="s">
        <v>645</v>
      </c>
      <c r="E362" s="260" t="s">
        <v>646</v>
      </c>
      <c r="F362" s="178" t="s">
        <v>659</v>
      </c>
      <c r="G362" s="178">
        <v>649999000</v>
      </c>
      <c r="H362" s="179" t="s">
        <v>9551</v>
      </c>
      <c r="I362" s="250" t="s">
        <v>645</v>
      </c>
      <c r="J362" s="269" t="s">
        <v>798</v>
      </c>
      <c r="K362" s="232"/>
      <c r="L362" s="232"/>
      <c r="M362" s="232"/>
      <c r="N362" s="232"/>
      <c r="O362" s="232"/>
    </row>
    <row r="363" spans="1:15" ht="18.5" x14ac:dyDescent="0.35">
      <c r="A363" s="178" t="s">
        <v>5259</v>
      </c>
      <c r="B363" s="271">
        <f t="shared" si="5"/>
        <v>1</v>
      </c>
      <c r="D363" s="250" t="s">
        <v>645</v>
      </c>
      <c r="E363" s="260" t="s">
        <v>646</v>
      </c>
      <c r="F363" s="178" t="s">
        <v>659</v>
      </c>
      <c r="G363" s="178" t="s">
        <v>5259</v>
      </c>
      <c r="H363" s="179" t="s">
        <v>9521</v>
      </c>
      <c r="I363" s="250" t="s">
        <v>645</v>
      </c>
      <c r="J363" s="232"/>
      <c r="K363" s="232"/>
      <c r="L363" s="232"/>
      <c r="M363" s="232"/>
      <c r="N363" s="232"/>
      <c r="O363" s="232"/>
    </row>
    <row r="364" spans="1:15" ht="18.5" x14ac:dyDescent="0.35">
      <c r="A364" s="178">
        <v>641999000</v>
      </c>
      <c r="B364" s="271">
        <f t="shared" si="5"/>
        <v>1</v>
      </c>
      <c r="D364" s="250" t="s">
        <v>645</v>
      </c>
      <c r="E364" s="260" t="s">
        <v>646</v>
      </c>
      <c r="F364" s="178" t="s">
        <v>659</v>
      </c>
      <c r="G364" s="178">
        <v>641999000</v>
      </c>
      <c r="H364" s="179" t="s">
        <v>5265</v>
      </c>
      <c r="I364" s="250" t="s">
        <v>645</v>
      </c>
      <c r="J364" s="232"/>
      <c r="K364" s="232"/>
      <c r="L364" s="232"/>
      <c r="M364" s="232"/>
      <c r="N364" s="232"/>
      <c r="O364" s="232"/>
    </row>
    <row r="365" spans="1:15" ht="29" x14ac:dyDescent="0.35">
      <c r="A365" s="178" t="s">
        <v>5266</v>
      </c>
      <c r="B365" s="271">
        <f t="shared" si="5"/>
        <v>1</v>
      </c>
      <c r="D365" s="250" t="s">
        <v>645</v>
      </c>
      <c r="E365" s="260" t="s">
        <v>646</v>
      </c>
      <c r="F365" s="178" t="s">
        <v>659</v>
      </c>
      <c r="G365" s="178" t="s">
        <v>5266</v>
      </c>
      <c r="H365" s="179" t="s">
        <v>5267</v>
      </c>
      <c r="I365" s="250" t="s">
        <v>645</v>
      </c>
      <c r="J365" s="232"/>
      <c r="K365" s="232"/>
      <c r="L365" s="232"/>
      <c r="M365" s="232"/>
      <c r="N365" s="232"/>
      <c r="O365" s="232"/>
    </row>
    <row r="366" spans="1:15" ht="18.5" x14ac:dyDescent="0.35">
      <c r="A366" s="178" t="s">
        <v>5276</v>
      </c>
      <c r="B366" s="271">
        <f t="shared" si="5"/>
        <v>1</v>
      </c>
      <c r="D366" s="250" t="s">
        <v>645</v>
      </c>
      <c r="E366" s="260" t="s">
        <v>646</v>
      </c>
      <c r="F366" s="178" t="s">
        <v>659</v>
      </c>
      <c r="G366" s="178" t="s">
        <v>5276</v>
      </c>
      <c r="H366" s="179" t="s">
        <v>5277</v>
      </c>
      <c r="I366" s="250" t="s">
        <v>645</v>
      </c>
      <c r="J366" s="232"/>
      <c r="K366" s="232"/>
      <c r="L366" s="232"/>
      <c r="M366" s="232"/>
      <c r="N366" s="232"/>
      <c r="O366" s="232"/>
    </row>
    <row r="367" spans="1:15" ht="18.5" x14ac:dyDescent="0.35">
      <c r="A367" s="178">
        <v>651299000</v>
      </c>
      <c r="B367" s="271">
        <f t="shared" si="5"/>
        <v>1</v>
      </c>
      <c r="D367" s="267" t="s">
        <v>647</v>
      </c>
      <c r="E367" s="253" t="s">
        <v>648</v>
      </c>
      <c r="F367" s="178" t="s">
        <v>659</v>
      </c>
      <c r="G367" s="178">
        <v>651299000</v>
      </c>
      <c r="H367" s="179" t="s">
        <v>5290</v>
      </c>
      <c r="I367" s="267" t="s">
        <v>647</v>
      </c>
      <c r="J367" s="252" t="s">
        <v>799</v>
      </c>
      <c r="K367" s="232"/>
      <c r="L367" s="232"/>
      <c r="M367" s="232"/>
      <c r="N367" s="232"/>
      <c r="O367" s="232"/>
    </row>
    <row r="368" spans="1:15" ht="18.5" x14ac:dyDescent="0.35">
      <c r="A368" s="178">
        <v>662200001</v>
      </c>
      <c r="B368" s="271">
        <f t="shared" si="5"/>
        <v>1</v>
      </c>
      <c r="D368" s="267" t="s">
        <v>647</v>
      </c>
      <c r="E368" s="253" t="s">
        <v>648</v>
      </c>
      <c r="F368" s="178" t="s">
        <v>659</v>
      </c>
      <c r="G368" s="178">
        <v>662200001</v>
      </c>
      <c r="H368" s="179" t="s">
        <v>9595</v>
      </c>
      <c r="I368" s="267" t="s">
        <v>647</v>
      </c>
      <c r="J368" s="232"/>
      <c r="K368" s="232"/>
      <c r="L368" s="232"/>
      <c r="M368" s="232"/>
      <c r="N368" s="232"/>
      <c r="O368" s="232"/>
    </row>
    <row r="369" spans="1:15" ht="18.5" x14ac:dyDescent="0.35">
      <c r="A369" s="178" t="s">
        <v>9596</v>
      </c>
      <c r="B369" s="271">
        <f t="shared" si="5"/>
        <v>1</v>
      </c>
      <c r="D369" s="267" t="s">
        <v>647</v>
      </c>
      <c r="E369" s="253" t="s">
        <v>648</v>
      </c>
      <c r="F369" s="178" t="s">
        <v>659</v>
      </c>
      <c r="G369" s="178" t="s">
        <v>9596</v>
      </c>
      <c r="H369" s="179" t="s">
        <v>9597</v>
      </c>
      <c r="I369" s="267" t="s">
        <v>647</v>
      </c>
      <c r="J369" s="232"/>
      <c r="K369" s="232"/>
      <c r="L369" s="232"/>
      <c r="M369" s="232"/>
      <c r="N369" s="232"/>
      <c r="O369" s="232"/>
    </row>
    <row r="370" spans="1:15" ht="18.5" x14ac:dyDescent="0.35">
      <c r="A370" s="178">
        <v>643099000</v>
      </c>
      <c r="B370" s="271">
        <f t="shared" si="5"/>
        <v>1</v>
      </c>
      <c r="D370" s="250" t="s">
        <v>649</v>
      </c>
      <c r="E370" s="251" t="s">
        <v>650</v>
      </c>
      <c r="F370" s="178" t="s">
        <v>659</v>
      </c>
      <c r="G370" s="178">
        <v>643099000</v>
      </c>
      <c r="H370" s="179" t="s">
        <v>5293</v>
      </c>
      <c r="I370" s="250" t="s">
        <v>649</v>
      </c>
      <c r="J370" s="232"/>
      <c r="K370" s="232"/>
      <c r="L370" s="232"/>
      <c r="M370" s="232"/>
      <c r="N370" s="232"/>
      <c r="O370" s="232"/>
    </row>
    <row r="371" spans="1:15" ht="18.5" x14ac:dyDescent="0.35">
      <c r="A371" s="178">
        <v>653099000</v>
      </c>
      <c r="B371" s="271">
        <f t="shared" si="5"/>
        <v>1</v>
      </c>
      <c r="D371" s="267" t="s">
        <v>651</v>
      </c>
      <c r="E371" s="253" t="s">
        <v>652</v>
      </c>
      <c r="F371" s="178" t="s">
        <v>659</v>
      </c>
      <c r="G371" s="178">
        <v>653099000</v>
      </c>
      <c r="H371" s="179" t="s">
        <v>5296</v>
      </c>
      <c r="I371" s="267" t="s">
        <v>651</v>
      </c>
    </row>
    <row r="372" spans="1:15" ht="18.5" x14ac:dyDescent="0.35">
      <c r="A372" s="178" t="s">
        <v>4331</v>
      </c>
      <c r="B372" s="271">
        <f t="shared" si="5"/>
        <v>55</v>
      </c>
      <c r="D372" s="268" t="s">
        <v>653</v>
      </c>
      <c r="E372" s="247" t="s">
        <v>654</v>
      </c>
      <c r="F372" s="170" t="s">
        <v>659</v>
      </c>
      <c r="G372" s="170" t="s">
        <v>4331</v>
      </c>
      <c r="H372" s="170" t="s">
        <v>5661</v>
      </c>
      <c r="I372" s="268" t="s">
        <v>653</v>
      </c>
      <c r="J372" s="232"/>
      <c r="K372" s="232"/>
      <c r="L372" s="232"/>
      <c r="M372" s="232"/>
      <c r="N372" s="232"/>
      <c r="O372" s="232"/>
    </row>
    <row r="373" spans="1:15" ht="18.5" x14ac:dyDescent="0.35">
      <c r="A373" s="178" t="s">
        <v>5311</v>
      </c>
      <c r="B373" s="271">
        <f t="shared" si="5"/>
        <v>1</v>
      </c>
      <c r="D373" s="252" t="s">
        <v>655</v>
      </c>
      <c r="E373" s="253" t="s">
        <v>656</v>
      </c>
      <c r="F373" s="178" t="s">
        <v>659</v>
      </c>
      <c r="G373" s="189" t="s">
        <v>5311</v>
      </c>
      <c r="H373" s="190" t="s">
        <v>5312</v>
      </c>
      <c r="I373" s="252" t="s">
        <v>655</v>
      </c>
      <c r="J373" s="232"/>
      <c r="K373" s="232"/>
      <c r="L373" s="232"/>
      <c r="M373" s="232"/>
      <c r="N373" s="232"/>
      <c r="O373" s="232"/>
    </row>
    <row r="374" spans="1:15" ht="18.5" x14ac:dyDescent="0.35">
      <c r="A374" s="178">
        <v>661199000</v>
      </c>
      <c r="B374" s="271">
        <f t="shared" si="5"/>
        <v>1</v>
      </c>
      <c r="D374" s="269" t="s">
        <v>657</v>
      </c>
      <c r="E374" s="251" t="s">
        <v>658</v>
      </c>
      <c r="F374" s="178" t="s">
        <v>659</v>
      </c>
      <c r="G374" s="178">
        <v>661199000</v>
      </c>
      <c r="H374" s="179" t="s">
        <v>5321</v>
      </c>
      <c r="I374" s="269" t="s">
        <v>657</v>
      </c>
      <c r="J374" s="232"/>
      <c r="K374" s="232"/>
      <c r="L374" s="232"/>
      <c r="M374" s="232"/>
      <c r="N374" s="232"/>
      <c r="O374" s="232"/>
    </row>
    <row r="375" spans="1:15" ht="18.5" x14ac:dyDescent="0.35">
      <c r="A375" s="178" t="s">
        <v>4331</v>
      </c>
      <c r="B375" s="271">
        <f t="shared" si="5"/>
        <v>55</v>
      </c>
      <c r="D375" s="264" t="s">
        <v>659</v>
      </c>
      <c r="E375" s="249" t="s">
        <v>660</v>
      </c>
      <c r="F375" s="167" t="s">
        <v>10677</v>
      </c>
      <c r="G375" s="167" t="s">
        <v>4331</v>
      </c>
      <c r="H375" s="167" t="s">
        <v>4332</v>
      </c>
      <c r="I375" s="264" t="s">
        <v>659</v>
      </c>
      <c r="J375" s="232"/>
      <c r="K375" s="232"/>
      <c r="L375" s="232"/>
      <c r="M375" s="232"/>
      <c r="N375" s="232"/>
      <c r="O375" s="232"/>
    </row>
    <row r="376" spans="1:15" ht="18.5" x14ac:dyDescent="0.35">
      <c r="A376" s="178">
        <v>681099000</v>
      </c>
      <c r="B376" s="271">
        <f t="shared" si="5"/>
        <v>1</v>
      </c>
      <c r="D376" s="269" t="s">
        <v>661</v>
      </c>
      <c r="E376" s="251" t="s">
        <v>2863</v>
      </c>
      <c r="F376" s="178" t="s">
        <v>5089</v>
      </c>
      <c r="G376" s="178">
        <v>681099000</v>
      </c>
      <c r="H376" s="179" t="s">
        <v>5336</v>
      </c>
      <c r="I376" s="269" t="s">
        <v>661</v>
      </c>
      <c r="J376" s="232"/>
      <c r="K376" s="232"/>
      <c r="L376" s="232"/>
      <c r="M376" s="232"/>
      <c r="N376" s="232"/>
      <c r="O376" s="232"/>
    </row>
    <row r="377" spans="1:15" ht="18.5" x14ac:dyDescent="0.35">
      <c r="A377" s="178" t="s">
        <v>5337</v>
      </c>
      <c r="B377" s="271">
        <f t="shared" si="5"/>
        <v>1</v>
      </c>
      <c r="D377" s="269" t="s">
        <v>661</v>
      </c>
      <c r="E377" s="251" t="s">
        <v>2863</v>
      </c>
      <c r="F377" s="178" t="s">
        <v>5089</v>
      </c>
      <c r="G377" s="178" t="s">
        <v>5337</v>
      </c>
      <c r="H377" s="179" t="s">
        <v>5338</v>
      </c>
      <c r="I377" s="269" t="s">
        <v>661</v>
      </c>
      <c r="J377" s="232"/>
      <c r="K377" s="232"/>
      <c r="L377" s="232"/>
      <c r="M377" s="232"/>
      <c r="N377" s="232"/>
      <c r="O377" s="232"/>
    </row>
    <row r="378" spans="1:15" ht="18.5" x14ac:dyDescent="0.35">
      <c r="A378" s="178">
        <v>682099000</v>
      </c>
      <c r="B378" s="271">
        <f t="shared" si="5"/>
        <v>1</v>
      </c>
      <c r="D378" s="269" t="s">
        <v>661</v>
      </c>
      <c r="E378" s="251" t="s">
        <v>2863</v>
      </c>
      <c r="F378" s="178" t="s">
        <v>5089</v>
      </c>
      <c r="G378" s="178">
        <v>682099000</v>
      </c>
      <c r="H378" s="179" t="s">
        <v>5347</v>
      </c>
      <c r="I378" s="269" t="s">
        <v>661</v>
      </c>
      <c r="J378" s="269" t="s">
        <v>773</v>
      </c>
    </row>
    <row r="379" spans="1:15" ht="18.5" x14ac:dyDescent="0.35">
      <c r="A379" s="170">
        <v>772199000</v>
      </c>
      <c r="B379" s="271">
        <f t="shared" si="5"/>
        <v>1</v>
      </c>
      <c r="D379" s="252" t="s">
        <v>663</v>
      </c>
      <c r="E379" s="253" t="s">
        <v>664</v>
      </c>
      <c r="F379" s="178" t="s">
        <v>3317</v>
      </c>
      <c r="G379" s="178">
        <v>772199000</v>
      </c>
      <c r="H379" s="179" t="s">
        <v>9808</v>
      </c>
      <c r="I379" s="252" t="s">
        <v>663</v>
      </c>
      <c r="J379" s="232"/>
      <c r="K379" s="232"/>
      <c r="L379" s="232"/>
      <c r="M379" s="232"/>
      <c r="N379" s="232"/>
      <c r="O379" s="232"/>
    </row>
    <row r="380" spans="1:15" ht="18.5" x14ac:dyDescent="0.35">
      <c r="A380" s="178">
        <v>772999000</v>
      </c>
      <c r="B380" s="271">
        <f t="shared" si="5"/>
        <v>1</v>
      </c>
      <c r="D380" s="252" t="s">
        <v>663</v>
      </c>
      <c r="E380" s="253" t="s">
        <v>664</v>
      </c>
      <c r="F380" s="178" t="s">
        <v>3317</v>
      </c>
      <c r="G380" s="178">
        <v>772999000</v>
      </c>
      <c r="H380" s="179" t="s">
        <v>9827</v>
      </c>
      <c r="I380" s="252" t="s">
        <v>663</v>
      </c>
    </row>
    <row r="381" spans="1:15" ht="18.5" x14ac:dyDescent="0.35">
      <c r="A381" s="178">
        <v>773099000</v>
      </c>
      <c r="B381" s="271">
        <f t="shared" si="5"/>
        <v>1</v>
      </c>
      <c r="D381" s="252" t="s">
        <v>663</v>
      </c>
      <c r="E381" s="253" t="s">
        <v>664</v>
      </c>
      <c r="F381" s="178" t="s">
        <v>3317</v>
      </c>
      <c r="G381" s="178">
        <v>773099000</v>
      </c>
      <c r="H381" s="179" t="s">
        <v>9841</v>
      </c>
      <c r="I381" s="252" t="s">
        <v>663</v>
      </c>
      <c r="J381" s="269" t="s">
        <v>713</v>
      </c>
    </row>
    <row r="382" spans="1:15" ht="29" x14ac:dyDescent="0.35">
      <c r="A382" s="178">
        <v>721099000</v>
      </c>
      <c r="B382" s="271">
        <f t="shared" si="5"/>
        <v>1</v>
      </c>
      <c r="D382" s="269" t="s">
        <v>665</v>
      </c>
      <c r="E382" s="251" t="s">
        <v>666</v>
      </c>
      <c r="F382" s="178" t="s">
        <v>669</v>
      </c>
      <c r="G382" s="178">
        <v>721099000</v>
      </c>
      <c r="H382" s="179" t="s">
        <v>9695</v>
      </c>
      <c r="I382" s="269" t="s">
        <v>665</v>
      </c>
    </row>
    <row r="383" spans="1:15" ht="29" x14ac:dyDescent="0.35">
      <c r="A383" s="178">
        <v>722099000</v>
      </c>
      <c r="B383" s="271">
        <f t="shared" si="5"/>
        <v>1</v>
      </c>
      <c r="D383" s="269" t="s">
        <v>665</v>
      </c>
      <c r="E383" s="251" t="s">
        <v>666</v>
      </c>
      <c r="F383" s="178" t="s">
        <v>669</v>
      </c>
      <c r="G383" s="178">
        <v>722099000</v>
      </c>
      <c r="H383" s="179" t="s">
        <v>5355</v>
      </c>
      <c r="I383" s="269" t="s">
        <v>665</v>
      </c>
    </row>
    <row r="384" spans="1:15" ht="18.5" x14ac:dyDescent="0.35">
      <c r="A384" s="178">
        <v>821199000</v>
      </c>
      <c r="B384" s="271">
        <f t="shared" si="5"/>
        <v>1</v>
      </c>
      <c r="D384" s="252" t="s">
        <v>667</v>
      </c>
      <c r="E384" s="253" t="s">
        <v>668</v>
      </c>
      <c r="F384" s="178" t="s">
        <v>3317</v>
      </c>
      <c r="G384" s="178">
        <v>821199000</v>
      </c>
      <c r="H384" s="179" t="s">
        <v>9969</v>
      </c>
      <c r="I384" s="252" t="s">
        <v>667</v>
      </c>
    </row>
    <row r="385" spans="1:15" ht="18.5" x14ac:dyDescent="0.35">
      <c r="A385" s="178" t="s">
        <v>4331</v>
      </c>
      <c r="B385" s="271">
        <f t="shared" si="5"/>
        <v>55</v>
      </c>
      <c r="D385" s="250" t="s">
        <v>669</v>
      </c>
      <c r="E385" s="247" t="s">
        <v>670</v>
      </c>
      <c r="F385" s="167" t="s">
        <v>5378</v>
      </c>
      <c r="G385" s="167" t="s">
        <v>4331</v>
      </c>
      <c r="H385" s="167" t="s">
        <v>4332</v>
      </c>
      <c r="I385" s="250" t="s">
        <v>669</v>
      </c>
    </row>
    <row r="386" spans="1:15" ht="18.5" x14ac:dyDescent="0.35">
      <c r="A386" s="178">
        <v>851000001</v>
      </c>
      <c r="B386" s="271">
        <f t="shared" si="5"/>
        <v>1</v>
      </c>
      <c r="C386" s="270"/>
      <c r="D386" s="267" t="s">
        <v>671</v>
      </c>
      <c r="E386" s="253" t="s">
        <v>672</v>
      </c>
      <c r="F386" s="178" t="s">
        <v>5378</v>
      </c>
      <c r="G386" s="178">
        <v>851000001</v>
      </c>
      <c r="H386" s="179" t="s">
        <v>5380</v>
      </c>
      <c r="I386" s="267" t="s">
        <v>671</v>
      </c>
    </row>
    <row r="387" spans="1:15" ht="18.5" x14ac:dyDescent="0.35">
      <c r="A387" s="178" t="s">
        <v>5381</v>
      </c>
      <c r="B387" s="271">
        <f t="shared" si="5"/>
        <v>1</v>
      </c>
      <c r="D387" s="250" t="s">
        <v>673</v>
      </c>
      <c r="E387" s="251" t="s">
        <v>674</v>
      </c>
      <c r="F387" s="178" t="s">
        <v>5378</v>
      </c>
      <c r="G387" s="178" t="s">
        <v>5381</v>
      </c>
      <c r="H387" s="179" t="s">
        <v>5382</v>
      </c>
      <c r="I387" s="250" t="s">
        <v>673</v>
      </c>
    </row>
    <row r="388" spans="1:15" ht="18.5" x14ac:dyDescent="0.35">
      <c r="A388" s="178">
        <v>852199000</v>
      </c>
      <c r="B388" s="271">
        <f t="shared" si="5"/>
        <v>1</v>
      </c>
      <c r="C388" s="270"/>
      <c r="D388" s="252" t="s">
        <v>675</v>
      </c>
      <c r="E388" s="253" t="s">
        <v>676</v>
      </c>
      <c r="F388" s="178" t="s">
        <v>5378</v>
      </c>
      <c r="G388" s="178">
        <v>852199000</v>
      </c>
      <c r="H388" s="179" t="s">
        <v>5383</v>
      </c>
      <c r="I388" s="252" t="s">
        <v>675</v>
      </c>
    </row>
    <row r="389" spans="1:15" ht="18.5" x14ac:dyDescent="0.35">
      <c r="A389" s="178" t="s">
        <v>5386</v>
      </c>
      <c r="B389" s="271">
        <f t="shared" si="5"/>
        <v>1</v>
      </c>
      <c r="D389" s="269" t="s">
        <v>677</v>
      </c>
      <c r="E389" s="251" t="s">
        <v>678</v>
      </c>
      <c r="F389" s="178" t="s">
        <v>5378</v>
      </c>
      <c r="G389" s="178" t="s">
        <v>5386</v>
      </c>
      <c r="H389" s="179" t="s">
        <v>5387</v>
      </c>
      <c r="I389" s="269" t="s">
        <v>677</v>
      </c>
    </row>
    <row r="390" spans="1:15" ht="18.5" x14ac:dyDescent="0.35">
      <c r="A390" s="178" t="s">
        <v>5384</v>
      </c>
      <c r="B390" s="271">
        <f t="shared" si="5"/>
        <v>1</v>
      </c>
      <c r="D390" s="269" t="s">
        <v>677</v>
      </c>
      <c r="E390" s="251" t="s">
        <v>678</v>
      </c>
      <c r="F390" s="178" t="s">
        <v>5378</v>
      </c>
      <c r="G390" s="178" t="s">
        <v>5384</v>
      </c>
      <c r="H390" s="179" t="s">
        <v>5385</v>
      </c>
      <c r="I390" s="269" t="s">
        <v>677</v>
      </c>
    </row>
    <row r="391" spans="1:15" ht="18.5" x14ac:dyDescent="0.35">
      <c r="A391" s="178">
        <v>855099000</v>
      </c>
      <c r="B391" s="271">
        <f t="shared" si="5"/>
        <v>1</v>
      </c>
      <c r="D391" s="252" t="s">
        <v>679</v>
      </c>
      <c r="E391" s="253" t="s">
        <v>680</v>
      </c>
      <c r="F391" s="178" t="s">
        <v>5378</v>
      </c>
      <c r="G391" s="178">
        <v>855099000</v>
      </c>
      <c r="H391" s="179" t="s">
        <v>5388</v>
      </c>
      <c r="I391" s="252" t="s">
        <v>679</v>
      </c>
    </row>
    <row r="392" spans="1:15" ht="18.5" x14ac:dyDescent="0.35">
      <c r="A392" s="178">
        <v>852299000</v>
      </c>
      <c r="B392" s="271">
        <f t="shared" ref="B392:B455" si="6">COUNTIF($A$8:$A$480,G392)</f>
        <v>1</v>
      </c>
      <c r="D392" s="269" t="s">
        <v>681</v>
      </c>
      <c r="E392" s="251" t="s">
        <v>682</v>
      </c>
      <c r="F392" s="178" t="s">
        <v>5378</v>
      </c>
      <c r="G392" s="178">
        <v>852299000</v>
      </c>
      <c r="H392" s="179" t="s">
        <v>10116</v>
      </c>
      <c r="I392" s="269" t="s">
        <v>681</v>
      </c>
    </row>
    <row r="393" spans="1:15" s="242" customFormat="1" ht="29" x14ac:dyDescent="0.35">
      <c r="A393" s="178">
        <v>855000090</v>
      </c>
      <c r="B393" s="271">
        <f t="shared" si="6"/>
        <v>1</v>
      </c>
      <c r="C393"/>
      <c r="D393" s="252" t="s">
        <v>683</v>
      </c>
      <c r="E393" s="253" t="s">
        <v>684</v>
      </c>
      <c r="F393" s="178" t="s">
        <v>5378</v>
      </c>
      <c r="G393" s="178">
        <v>855000090</v>
      </c>
      <c r="H393" s="179" t="s">
        <v>10205</v>
      </c>
      <c r="I393" s="252" t="s">
        <v>683</v>
      </c>
      <c r="J393"/>
      <c r="K393"/>
      <c r="L393"/>
      <c r="M393"/>
      <c r="N393"/>
      <c r="O393"/>
    </row>
    <row r="394" spans="1:15" s="242" customFormat="1" ht="18.5" x14ac:dyDescent="0.35">
      <c r="A394" s="178" t="s">
        <v>4331</v>
      </c>
      <c r="B394" s="271">
        <f t="shared" si="6"/>
        <v>55</v>
      </c>
      <c r="C394"/>
      <c r="D394" s="268" t="s">
        <v>685</v>
      </c>
      <c r="E394" s="247" t="s">
        <v>686</v>
      </c>
      <c r="F394" s="167" t="s">
        <v>10678</v>
      </c>
      <c r="G394" s="167" t="s">
        <v>4331</v>
      </c>
      <c r="H394" s="167" t="s">
        <v>4332</v>
      </c>
      <c r="I394" s="268" t="s">
        <v>685</v>
      </c>
      <c r="J394"/>
      <c r="K394"/>
      <c r="L394"/>
      <c r="M394"/>
      <c r="N394"/>
      <c r="O394"/>
    </row>
    <row r="395" spans="1:15" s="242" customFormat="1" ht="18.5" x14ac:dyDescent="0.35">
      <c r="A395" s="178" t="s">
        <v>4331</v>
      </c>
      <c r="B395" s="271">
        <f t="shared" si="6"/>
        <v>55</v>
      </c>
      <c r="C395"/>
      <c r="D395" s="248" t="s">
        <v>687</v>
      </c>
      <c r="E395" s="249" t="s">
        <v>688</v>
      </c>
      <c r="F395" s="169" t="s">
        <v>10678</v>
      </c>
      <c r="G395" s="169" t="s">
        <v>4331</v>
      </c>
      <c r="H395" s="169" t="s">
        <v>4334</v>
      </c>
      <c r="I395" s="248" t="s">
        <v>687</v>
      </c>
      <c r="J395"/>
      <c r="K395"/>
      <c r="L395"/>
      <c r="M395"/>
      <c r="N395"/>
      <c r="O395"/>
    </row>
    <row r="396" spans="1:15" s="242" customFormat="1" ht="18.5" x14ac:dyDescent="0.35">
      <c r="A396" s="167">
        <v>452099000</v>
      </c>
      <c r="B396" s="271">
        <f t="shared" si="6"/>
        <v>1</v>
      </c>
      <c r="C396"/>
      <c r="D396" s="269" t="s">
        <v>689</v>
      </c>
      <c r="E396" s="251" t="s">
        <v>2868</v>
      </c>
      <c r="F396" s="178" t="s">
        <v>581</v>
      </c>
      <c r="G396" s="178">
        <v>452099000</v>
      </c>
      <c r="H396" s="179" t="s">
        <v>5417</v>
      </c>
      <c r="I396" s="269" t="s">
        <v>689</v>
      </c>
      <c r="J396"/>
      <c r="K396"/>
      <c r="L396"/>
      <c r="M396"/>
      <c r="N396"/>
      <c r="O396"/>
    </row>
    <row r="397" spans="1:15" s="242" customFormat="1" ht="18.5" x14ac:dyDescent="0.35">
      <c r="A397" s="178">
        <v>454000003</v>
      </c>
      <c r="B397" s="271">
        <f t="shared" si="6"/>
        <v>1</v>
      </c>
      <c r="C397"/>
      <c r="D397" s="269" t="s">
        <v>689</v>
      </c>
      <c r="E397" s="251" t="s">
        <v>2868</v>
      </c>
      <c r="F397" s="178" t="s">
        <v>581</v>
      </c>
      <c r="G397" s="178">
        <v>454000003</v>
      </c>
      <c r="H397" s="179" t="s">
        <v>5416</v>
      </c>
      <c r="I397" s="269" t="s">
        <v>689</v>
      </c>
      <c r="J397"/>
      <c r="K397"/>
      <c r="L397"/>
      <c r="M397"/>
      <c r="N397"/>
      <c r="O397"/>
    </row>
    <row r="398" spans="1:15" s="242" customFormat="1" ht="18.5" x14ac:dyDescent="0.35">
      <c r="A398" s="178">
        <v>952200000</v>
      </c>
      <c r="B398" s="271">
        <f t="shared" si="6"/>
        <v>1</v>
      </c>
      <c r="C398"/>
      <c r="D398" s="252" t="s">
        <v>691</v>
      </c>
      <c r="E398" s="253" t="s">
        <v>692</v>
      </c>
      <c r="F398" s="178" t="s">
        <v>747</v>
      </c>
      <c r="G398" s="178">
        <v>952200000</v>
      </c>
      <c r="H398" s="179" t="s">
        <v>5422</v>
      </c>
      <c r="I398" s="252" t="s">
        <v>691</v>
      </c>
      <c r="J398"/>
      <c r="K398"/>
      <c r="L398"/>
      <c r="M398"/>
      <c r="N398"/>
      <c r="O398"/>
    </row>
    <row r="399" spans="1:15" s="242" customFormat="1" ht="29" x14ac:dyDescent="0.35">
      <c r="A399" s="178">
        <v>952900090</v>
      </c>
      <c r="B399" s="271">
        <f t="shared" si="6"/>
        <v>1</v>
      </c>
      <c r="C399"/>
      <c r="D399" s="269" t="s">
        <v>693</v>
      </c>
      <c r="E399" s="251" t="s">
        <v>2869</v>
      </c>
      <c r="F399" s="178" t="s">
        <v>747</v>
      </c>
      <c r="G399" s="178">
        <v>952900090</v>
      </c>
      <c r="H399" s="179" t="s">
        <v>10539</v>
      </c>
      <c r="I399" s="269" t="s">
        <v>693</v>
      </c>
      <c r="J399"/>
      <c r="K399"/>
      <c r="L399"/>
      <c r="M399"/>
      <c r="N399"/>
      <c r="O399"/>
    </row>
    <row r="400" spans="1:15" s="242" customFormat="1" ht="37" x14ac:dyDescent="0.35">
      <c r="A400" s="178" t="s">
        <v>4331</v>
      </c>
      <c r="B400" s="271">
        <f t="shared" si="6"/>
        <v>55</v>
      </c>
      <c r="C400"/>
      <c r="D400" s="248" t="s">
        <v>695</v>
      </c>
      <c r="E400" s="249" t="s">
        <v>696</v>
      </c>
      <c r="F400" s="170" t="s">
        <v>10679</v>
      </c>
      <c r="G400" s="170" t="s">
        <v>4331</v>
      </c>
      <c r="H400" s="170" t="s">
        <v>5661</v>
      </c>
      <c r="I400" s="248" t="s">
        <v>695</v>
      </c>
      <c r="J400"/>
      <c r="K400"/>
      <c r="L400"/>
      <c r="M400"/>
      <c r="N400"/>
      <c r="O400"/>
    </row>
    <row r="401" spans="1:15" s="242" customFormat="1" ht="18.5" x14ac:dyDescent="0.35">
      <c r="A401" s="178">
        <v>861000000</v>
      </c>
      <c r="B401" s="271">
        <f t="shared" si="6"/>
        <v>1</v>
      </c>
      <c r="C401"/>
      <c r="D401" s="269" t="s">
        <v>697</v>
      </c>
      <c r="E401" s="251" t="s">
        <v>698</v>
      </c>
      <c r="F401" s="178" t="s">
        <v>5423</v>
      </c>
      <c r="G401" s="178">
        <v>861000000</v>
      </c>
      <c r="H401" s="179" t="s">
        <v>5430</v>
      </c>
      <c r="I401" s="269" t="s">
        <v>697</v>
      </c>
      <c r="J401"/>
      <c r="K401"/>
      <c r="L401"/>
      <c r="M401"/>
      <c r="N401"/>
      <c r="O401"/>
    </row>
    <row r="402" spans="1:15" s="242" customFormat="1" ht="18.5" x14ac:dyDescent="0.35">
      <c r="A402" s="178" t="s">
        <v>5432</v>
      </c>
      <c r="B402" s="271">
        <f t="shared" si="6"/>
        <v>1</v>
      </c>
      <c r="C402"/>
      <c r="D402" s="252" t="s">
        <v>699</v>
      </c>
      <c r="E402" s="253" t="s">
        <v>700</v>
      </c>
      <c r="F402" s="178" t="s">
        <v>5423</v>
      </c>
      <c r="G402" s="178" t="s">
        <v>5432</v>
      </c>
      <c r="H402" s="179" t="s">
        <v>10214</v>
      </c>
      <c r="I402" s="252" t="s">
        <v>699</v>
      </c>
      <c r="J402"/>
      <c r="K402"/>
      <c r="L402"/>
      <c r="M402"/>
      <c r="N402"/>
      <c r="O402"/>
    </row>
    <row r="403" spans="1:15" s="242" customFormat="1" ht="29" x14ac:dyDescent="0.35">
      <c r="A403" s="178" t="s">
        <v>10336</v>
      </c>
      <c r="B403" s="271">
        <f t="shared" si="6"/>
        <v>1</v>
      </c>
      <c r="C403"/>
      <c r="D403" s="269" t="s">
        <v>701</v>
      </c>
      <c r="E403" s="251" t="s">
        <v>702</v>
      </c>
      <c r="F403" s="178" t="s">
        <v>5423</v>
      </c>
      <c r="G403" s="178" t="s">
        <v>10336</v>
      </c>
      <c r="H403" s="179" t="s">
        <v>10337</v>
      </c>
      <c r="I403" s="269" t="s">
        <v>701</v>
      </c>
      <c r="J403"/>
      <c r="K403"/>
      <c r="L403"/>
      <c r="M403"/>
      <c r="N403"/>
      <c r="O403"/>
    </row>
    <row r="404" spans="1:15" s="242" customFormat="1" ht="18.5" x14ac:dyDescent="0.35">
      <c r="A404" s="178">
        <v>750099000</v>
      </c>
      <c r="B404" s="271">
        <f t="shared" si="6"/>
        <v>1</v>
      </c>
      <c r="C404"/>
      <c r="D404" s="252" t="s">
        <v>703</v>
      </c>
      <c r="E404" s="253" t="s">
        <v>704</v>
      </c>
      <c r="F404" s="178" t="s">
        <v>669</v>
      </c>
      <c r="G404" s="178">
        <v>750099000</v>
      </c>
      <c r="H404" s="179" t="s">
        <v>9799</v>
      </c>
      <c r="I404" s="252" t="s">
        <v>703</v>
      </c>
      <c r="J404"/>
      <c r="K404"/>
      <c r="L404"/>
      <c r="M404"/>
      <c r="N404"/>
      <c r="O404"/>
    </row>
    <row r="405" spans="1:15" s="242" customFormat="1" ht="18.5" x14ac:dyDescent="0.35">
      <c r="A405" s="178">
        <v>869099000</v>
      </c>
      <c r="B405" s="271">
        <f t="shared" si="6"/>
        <v>1</v>
      </c>
      <c r="C405"/>
      <c r="D405" s="269" t="s">
        <v>705</v>
      </c>
      <c r="E405" s="251" t="s">
        <v>2870</v>
      </c>
      <c r="F405" s="178" t="s">
        <v>5423</v>
      </c>
      <c r="G405" s="178">
        <v>869099000</v>
      </c>
      <c r="H405" s="179" t="s">
        <v>10254</v>
      </c>
      <c r="I405" s="269" t="s">
        <v>705</v>
      </c>
      <c r="J405"/>
      <c r="K405"/>
      <c r="L405"/>
      <c r="M405"/>
      <c r="N405"/>
      <c r="O405"/>
    </row>
    <row r="406" spans="1:15" s="242" customFormat="1" ht="18.5" x14ac:dyDescent="0.35">
      <c r="A406" s="178">
        <v>521099000</v>
      </c>
      <c r="B406" s="271">
        <f t="shared" si="6"/>
        <v>1</v>
      </c>
      <c r="C406"/>
      <c r="D406" s="252" t="s">
        <v>707</v>
      </c>
      <c r="E406" s="253" t="s">
        <v>708</v>
      </c>
      <c r="F406" s="178" t="s">
        <v>601</v>
      </c>
      <c r="G406" s="178">
        <v>521099000</v>
      </c>
      <c r="H406" s="179" t="s">
        <v>5441</v>
      </c>
      <c r="I406" s="252" t="s">
        <v>707</v>
      </c>
      <c r="J406"/>
      <c r="K406"/>
      <c r="L406"/>
      <c r="M406"/>
      <c r="N406"/>
      <c r="O406"/>
    </row>
    <row r="407" spans="1:15" s="242" customFormat="1" ht="18.5" x14ac:dyDescent="0.35">
      <c r="A407" s="178">
        <v>531000000</v>
      </c>
      <c r="B407" s="271">
        <f t="shared" si="6"/>
        <v>1</v>
      </c>
      <c r="C407"/>
      <c r="D407" s="269" t="s">
        <v>709</v>
      </c>
      <c r="E407" s="251" t="s">
        <v>2871</v>
      </c>
      <c r="F407" s="178" t="s">
        <v>601</v>
      </c>
      <c r="G407" s="178">
        <v>531000000</v>
      </c>
      <c r="H407" s="179" t="s">
        <v>5442</v>
      </c>
      <c r="I407" s="269" t="s">
        <v>709</v>
      </c>
      <c r="J407"/>
      <c r="K407"/>
      <c r="L407"/>
      <c r="M407"/>
      <c r="N407"/>
      <c r="O407"/>
    </row>
    <row r="408" spans="1:15" s="242" customFormat="1" ht="18.5" x14ac:dyDescent="0.35">
      <c r="A408" s="167" t="s">
        <v>8180</v>
      </c>
      <c r="B408" s="271">
        <f t="shared" si="6"/>
        <v>1</v>
      </c>
      <c r="C408"/>
      <c r="D408" s="252" t="s">
        <v>711</v>
      </c>
      <c r="E408" s="253" t="s">
        <v>712</v>
      </c>
      <c r="F408" s="178" t="s">
        <v>517</v>
      </c>
      <c r="G408" s="178" t="s">
        <v>8180</v>
      </c>
      <c r="H408" s="179" t="s">
        <v>8181</v>
      </c>
      <c r="I408" s="252" t="s">
        <v>711</v>
      </c>
      <c r="J408"/>
      <c r="K408"/>
      <c r="L408"/>
      <c r="M408"/>
      <c r="N408"/>
      <c r="O408"/>
    </row>
    <row r="409" spans="1:15" s="242" customFormat="1" ht="18.5" x14ac:dyDescent="0.35">
      <c r="A409" s="178" t="s">
        <v>5447</v>
      </c>
      <c r="B409" s="271">
        <f t="shared" si="6"/>
        <v>1</v>
      </c>
      <c r="C409"/>
      <c r="D409" s="252" t="s">
        <v>711</v>
      </c>
      <c r="E409" s="253" t="s">
        <v>712</v>
      </c>
      <c r="F409" s="178" t="s">
        <v>501</v>
      </c>
      <c r="G409" s="178" t="s">
        <v>5447</v>
      </c>
      <c r="H409" s="179" t="s">
        <v>5448</v>
      </c>
      <c r="I409" s="252" t="s">
        <v>711</v>
      </c>
      <c r="J409"/>
      <c r="K409"/>
      <c r="L409"/>
      <c r="M409"/>
      <c r="N409"/>
      <c r="O409"/>
    </row>
    <row r="410" spans="1:15" s="242" customFormat="1" ht="18.5" x14ac:dyDescent="0.35">
      <c r="A410" s="178">
        <v>382199000</v>
      </c>
      <c r="B410" s="271">
        <f t="shared" si="6"/>
        <v>1</v>
      </c>
      <c r="C410"/>
      <c r="D410" s="252" t="s">
        <v>711</v>
      </c>
      <c r="E410" s="253" t="s">
        <v>712</v>
      </c>
      <c r="F410" s="178" t="s">
        <v>501</v>
      </c>
      <c r="G410" s="178">
        <v>382199000</v>
      </c>
      <c r="H410" s="179" t="s">
        <v>8071</v>
      </c>
      <c r="I410" s="252" t="s">
        <v>711</v>
      </c>
      <c r="J410"/>
      <c r="K410"/>
      <c r="L410"/>
      <c r="M410"/>
      <c r="N410"/>
      <c r="O410"/>
    </row>
    <row r="411" spans="1:15" s="242" customFormat="1" ht="18.5" x14ac:dyDescent="0.35">
      <c r="A411" s="178">
        <v>382299000</v>
      </c>
      <c r="B411" s="271">
        <f t="shared" si="6"/>
        <v>1</v>
      </c>
      <c r="C411"/>
      <c r="D411" s="252" t="s">
        <v>711</v>
      </c>
      <c r="E411" s="253" t="s">
        <v>712</v>
      </c>
      <c r="F411" s="178" t="s">
        <v>501</v>
      </c>
      <c r="G411" s="178">
        <v>382299000</v>
      </c>
      <c r="H411" s="179" t="s">
        <v>8082</v>
      </c>
      <c r="I411" s="252" t="s">
        <v>711</v>
      </c>
      <c r="J411"/>
      <c r="K411"/>
      <c r="L411"/>
      <c r="M411"/>
      <c r="N411"/>
      <c r="O411"/>
    </row>
    <row r="412" spans="1:15" s="242" customFormat="1" ht="29" x14ac:dyDescent="0.35">
      <c r="A412" s="178" t="s">
        <v>5453</v>
      </c>
      <c r="B412" s="271">
        <f t="shared" si="6"/>
        <v>1</v>
      </c>
      <c r="C412"/>
      <c r="D412" s="269" t="s">
        <v>713</v>
      </c>
      <c r="E412" s="251" t="s">
        <v>714</v>
      </c>
      <c r="F412" s="178" t="s">
        <v>3317</v>
      </c>
      <c r="G412" s="178" t="s">
        <v>5453</v>
      </c>
      <c r="H412" s="179" t="s">
        <v>9843</v>
      </c>
      <c r="I412" s="269" t="s">
        <v>713</v>
      </c>
      <c r="J412"/>
      <c r="K412"/>
      <c r="L412"/>
      <c r="M412"/>
      <c r="N412"/>
      <c r="O412"/>
    </row>
    <row r="413" spans="1:15" s="242" customFormat="1" ht="29" x14ac:dyDescent="0.35">
      <c r="A413" s="178" t="s">
        <v>5479</v>
      </c>
      <c r="B413" s="271">
        <f t="shared" si="6"/>
        <v>1</v>
      </c>
      <c r="C413"/>
      <c r="D413" s="269" t="s">
        <v>713</v>
      </c>
      <c r="E413" s="251" t="s">
        <v>714</v>
      </c>
      <c r="F413" s="178" t="s">
        <v>3317</v>
      </c>
      <c r="G413" s="178" t="s">
        <v>5479</v>
      </c>
      <c r="H413" s="179" t="s">
        <v>9847</v>
      </c>
      <c r="I413" s="269" t="s">
        <v>713</v>
      </c>
      <c r="J413"/>
      <c r="K413"/>
      <c r="L413"/>
      <c r="M413"/>
      <c r="N413"/>
      <c r="O413"/>
    </row>
    <row r="414" spans="1:15" s="242" customFormat="1" ht="18.5" x14ac:dyDescent="0.35">
      <c r="A414" s="178">
        <v>731099000</v>
      </c>
      <c r="B414" s="271">
        <f t="shared" si="6"/>
        <v>1</v>
      </c>
      <c r="C414"/>
      <c r="D414" s="252" t="s">
        <v>715</v>
      </c>
      <c r="E414" s="253" t="s">
        <v>716</v>
      </c>
      <c r="F414" s="178" t="s">
        <v>669</v>
      </c>
      <c r="G414" s="178">
        <v>731099000</v>
      </c>
      <c r="H414" s="179" t="s">
        <v>9706</v>
      </c>
      <c r="I414" s="252" t="s">
        <v>715</v>
      </c>
      <c r="J414"/>
      <c r="K414"/>
      <c r="L414"/>
      <c r="M414"/>
      <c r="N414"/>
      <c r="O414"/>
    </row>
    <row r="415" spans="1:15" s="242" customFormat="1" ht="18.5" x14ac:dyDescent="0.35">
      <c r="A415" s="178">
        <v>960200000</v>
      </c>
      <c r="B415" s="271">
        <f t="shared" si="6"/>
        <v>1</v>
      </c>
      <c r="C415"/>
      <c r="D415" s="269" t="s">
        <v>717</v>
      </c>
      <c r="E415" s="251" t="s">
        <v>718</v>
      </c>
      <c r="F415" s="178" t="s">
        <v>747</v>
      </c>
      <c r="G415" s="178">
        <v>960200000</v>
      </c>
      <c r="H415" s="179" t="s">
        <v>5513</v>
      </c>
      <c r="I415" s="269" t="s">
        <v>717</v>
      </c>
      <c r="J415"/>
      <c r="K415"/>
      <c r="L415"/>
      <c r="M415"/>
      <c r="N415"/>
      <c r="O415"/>
    </row>
    <row r="416" spans="1:15" s="242" customFormat="1" ht="29" x14ac:dyDescent="0.35">
      <c r="A416" s="178">
        <v>960100000</v>
      </c>
      <c r="B416" s="271">
        <f t="shared" si="6"/>
        <v>1</v>
      </c>
      <c r="C416"/>
      <c r="D416" s="252" t="s">
        <v>719</v>
      </c>
      <c r="E416" s="253" t="s">
        <v>720</v>
      </c>
      <c r="F416" s="178" t="s">
        <v>747</v>
      </c>
      <c r="G416" s="178">
        <v>960100000</v>
      </c>
      <c r="H416" s="179" t="s">
        <v>10543</v>
      </c>
      <c r="I416" s="252" t="s">
        <v>719</v>
      </c>
      <c r="J416"/>
      <c r="K416"/>
      <c r="L416"/>
      <c r="M416"/>
      <c r="N416"/>
      <c r="O416"/>
    </row>
    <row r="417" spans="1:15" s="242" customFormat="1" ht="18.5" x14ac:dyDescent="0.35">
      <c r="A417" s="178">
        <v>801000000</v>
      </c>
      <c r="B417" s="271">
        <f t="shared" si="6"/>
        <v>1</v>
      </c>
      <c r="C417"/>
      <c r="D417" s="269" t="s">
        <v>721</v>
      </c>
      <c r="E417" s="251" t="s">
        <v>722</v>
      </c>
      <c r="F417" s="178" t="s">
        <v>3317</v>
      </c>
      <c r="G417" s="178">
        <v>801000000</v>
      </c>
      <c r="H417" s="179" t="s">
        <v>9896</v>
      </c>
      <c r="I417" s="269" t="s">
        <v>721</v>
      </c>
      <c r="J417"/>
      <c r="K417"/>
      <c r="L417"/>
      <c r="M417"/>
      <c r="N417"/>
      <c r="O417"/>
    </row>
    <row r="418" spans="1:15" s="242" customFormat="1" ht="18.5" x14ac:dyDescent="0.35">
      <c r="A418" s="178" t="s">
        <v>4331</v>
      </c>
      <c r="B418" s="271">
        <f t="shared" si="6"/>
        <v>55</v>
      </c>
      <c r="C418"/>
      <c r="D418" s="248" t="s">
        <v>723</v>
      </c>
      <c r="E418" s="249" t="s">
        <v>2872</v>
      </c>
      <c r="F418" s="170" t="s">
        <v>10680</v>
      </c>
      <c r="G418" s="170" t="s">
        <v>4331</v>
      </c>
      <c r="H418" s="170" t="s">
        <v>5661</v>
      </c>
      <c r="I418" s="248" t="s">
        <v>723</v>
      </c>
      <c r="J418"/>
      <c r="K418"/>
      <c r="L418"/>
      <c r="M418"/>
      <c r="N418"/>
      <c r="O418"/>
    </row>
    <row r="419" spans="1:15" s="242" customFormat="1" ht="18.5" x14ac:dyDescent="0.35">
      <c r="A419" s="178" t="s">
        <v>9418</v>
      </c>
      <c r="B419" s="271">
        <f t="shared" si="6"/>
        <v>1</v>
      </c>
      <c r="C419"/>
      <c r="D419" s="269" t="s">
        <v>725</v>
      </c>
      <c r="E419" s="251" t="s">
        <v>726</v>
      </c>
      <c r="F419" s="178" t="s">
        <v>643</v>
      </c>
      <c r="G419" s="178" t="s">
        <v>9418</v>
      </c>
      <c r="H419" s="179" t="s">
        <v>9417</v>
      </c>
      <c r="I419" s="269" t="s">
        <v>725</v>
      </c>
      <c r="J419"/>
      <c r="K419"/>
      <c r="L419"/>
      <c r="M419"/>
      <c r="N419"/>
      <c r="O419"/>
    </row>
    <row r="420" spans="1:15" s="242" customFormat="1" ht="18.5" x14ac:dyDescent="0.35">
      <c r="A420" s="178" t="s">
        <v>9456</v>
      </c>
      <c r="B420" s="271">
        <f t="shared" si="6"/>
        <v>1</v>
      </c>
      <c r="C420"/>
      <c r="D420" s="252" t="s">
        <v>727</v>
      </c>
      <c r="E420" s="253" t="s">
        <v>728</v>
      </c>
      <c r="F420" s="178" t="s">
        <v>5378</v>
      </c>
      <c r="G420" s="178" t="s">
        <v>9456</v>
      </c>
      <c r="H420" s="179" t="s">
        <v>9457</v>
      </c>
      <c r="I420" s="252" t="s">
        <v>727</v>
      </c>
      <c r="J420"/>
      <c r="K420"/>
      <c r="L420"/>
      <c r="M420"/>
      <c r="N420"/>
      <c r="O420"/>
    </row>
    <row r="421" spans="1:15" s="242" customFormat="1" ht="18.5" x14ac:dyDescent="0.35">
      <c r="A421" s="178" t="s">
        <v>9447</v>
      </c>
      <c r="B421" s="271">
        <f t="shared" si="6"/>
        <v>1</v>
      </c>
      <c r="C421"/>
      <c r="D421" s="269" t="s">
        <v>729</v>
      </c>
      <c r="E421" s="251" t="s">
        <v>730</v>
      </c>
      <c r="F421" s="178" t="s">
        <v>643</v>
      </c>
      <c r="G421" s="178" t="s">
        <v>9447</v>
      </c>
      <c r="H421" s="179" t="s">
        <v>9448</v>
      </c>
      <c r="I421" s="269" t="s">
        <v>729</v>
      </c>
      <c r="J421"/>
      <c r="K421"/>
      <c r="L421"/>
      <c r="M421"/>
      <c r="N421"/>
      <c r="O421"/>
    </row>
    <row r="422" spans="1:15" s="242" customFormat="1" ht="18.5" x14ac:dyDescent="0.35">
      <c r="A422" s="167">
        <v>620199000</v>
      </c>
      <c r="B422" s="271">
        <f t="shared" si="6"/>
        <v>1</v>
      </c>
      <c r="C422"/>
      <c r="D422" s="252" t="s">
        <v>731</v>
      </c>
      <c r="E422" s="253" t="s">
        <v>732</v>
      </c>
      <c r="F422" s="178" t="s">
        <v>581</v>
      </c>
      <c r="G422" s="178">
        <v>620199000</v>
      </c>
      <c r="H422" s="179" t="s">
        <v>9452</v>
      </c>
      <c r="I422" s="252" t="s">
        <v>731</v>
      </c>
      <c r="J422"/>
      <c r="K422"/>
      <c r="L422"/>
      <c r="M422"/>
      <c r="N422"/>
      <c r="O422"/>
    </row>
    <row r="423" spans="1:15" s="242" customFormat="1" ht="72.5" x14ac:dyDescent="0.35">
      <c r="A423" s="178" t="s">
        <v>5525</v>
      </c>
      <c r="B423" s="271">
        <f t="shared" si="6"/>
        <v>1</v>
      </c>
      <c r="C423"/>
      <c r="D423" s="269" t="s">
        <v>733</v>
      </c>
      <c r="E423" s="251" t="s">
        <v>734</v>
      </c>
      <c r="F423" s="178" t="s">
        <v>747</v>
      </c>
      <c r="G423" s="178" t="s">
        <v>5525</v>
      </c>
      <c r="H423" s="179" t="s">
        <v>5526</v>
      </c>
      <c r="I423" s="269" t="s">
        <v>733</v>
      </c>
      <c r="J423"/>
      <c r="K423"/>
      <c r="L423"/>
      <c r="M423"/>
      <c r="N423"/>
      <c r="O423"/>
    </row>
    <row r="424" spans="1:15" s="242" customFormat="1" ht="29" x14ac:dyDescent="0.35">
      <c r="A424" s="178">
        <v>591199000</v>
      </c>
      <c r="B424" s="271">
        <f t="shared" si="6"/>
        <v>1</v>
      </c>
      <c r="C424"/>
      <c r="D424" s="252" t="s">
        <v>735</v>
      </c>
      <c r="E424" s="253" t="s">
        <v>736</v>
      </c>
      <c r="F424" s="178" t="s">
        <v>643</v>
      </c>
      <c r="G424" s="178">
        <v>591199000</v>
      </c>
      <c r="H424" s="179" t="s">
        <v>9288</v>
      </c>
      <c r="I424" s="252" t="s">
        <v>735</v>
      </c>
      <c r="J424"/>
      <c r="K424"/>
      <c r="L424"/>
      <c r="M424"/>
      <c r="N424"/>
      <c r="O424"/>
    </row>
    <row r="425" spans="1:15" s="242" customFormat="1" ht="18.5" x14ac:dyDescent="0.35">
      <c r="A425" s="178">
        <v>791200000</v>
      </c>
      <c r="B425" s="271">
        <f t="shared" si="6"/>
        <v>1</v>
      </c>
      <c r="C425"/>
      <c r="D425" s="269" t="s">
        <v>737</v>
      </c>
      <c r="E425" s="251" t="s">
        <v>738</v>
      </c>
      <c r="F425" s="178" t="s">
        <v>3317</v>
      </c>
      <c r="G425" s="178">
        <v>791200000</v>
      </c>
      <c r="H425" s="179" t="s">
        <v>9882</v>
      </c>
      <c r="I425" s="269" t="s">
        <v>737</v>
      </c>
      <c r="J425"/>
      <c r="K425"/>
      <c r="L425"/>
      <c r="M425"/>
      <c r="N425"/>
      <c r="O425"/>
    </row>
    <row r="426" spans="1:15" s="242" customFormat="1" ht="18.5" x14ac:dyDescent="0.35">
      <c r="A426" s="178">
        <v>799000000</v>
      </c>
      <c r="B426" s="271">
        <f t="shared" si="6"/>
        <v>1</v>
      </c>
      <c r="C426"/>
      <c r="D426" s="269" t="s">
        <v>741</v>
      </c>
      <c r="E426" s="251" t="s">
        <v>742</v>
      </c>
      <c r="F426" s="178" t="s">
        <v>3317</v>
      </c>
      <c r="G426" s="178">
        <v>799000000</v>
      </c>
      <c r="H426" s="179" t="s">
        <v>9886</v>
      </c>
      <c r="I426" s="269" t="s">
        <v>741</v>
      </c>
      <c r="J426"/>
      <c r="K426"/>
      <c r="L426"/>
      <c r="M426"/>
      <c r="N426"/>
      <c r="O426"/>
    </row>
    <row r="427" spans="1:15" s="242" customFormat="1" ht="29" x14ac:dyDescent="0.35">
      <c r="A427" s="178" t="s">
        <v>10359</v>
      </c>
      <c r="B427" s="271">
        <f t="shared" si="6"/>
        <v>1</v>
      </c>
      <c r="C427"/>
      <c r="D427" s="252" t="s">
        <v>743</v>
      </c>
      <c r="E427" s="253" t="s">
        <v>744</v>
      </c>
      <c r="F427" s="178" t="s">
        <v>685</v>
      </c>
      <c r="G427" s="178" t="s">
        <v>10359</v>
      </c>
      <c r="H427" s="179" t="s">
        <v>10360</v>
      </c>
      <c r="I427" s="252" t="s">
        <v>743</v>
      </c>
      <c r="J427"/>
      <c r="K427"/>
      <c r="L427"/>
      <c r="M427"/>
      <c r="N427"/>
      <c r="O427"/>
    </row>
    <row r="428" spans="1:15" s="242" customFormat="1" ht="29" x14ac:dyDescent="0.35">
      <c r="A428" s="178">
        <v>920000090</v>
      </c>
      <c r="B428" s="271">
        <f t="shared" si="6"/>
        <v>1</v>
      </c>
      <c r="C428"/>
      <c r="D428" s="252" t="s">
        <v>743</v>
      </c>
      <c r="E428" s="253" t="s">
        <v>744</v>
      </c>
      <c r="F428" s="178" t="s">
        <v>685</v>
      </c>
      <c r="G428" s="178">
        <v>920000090</v>
      </c>
      <c r="H428" s="179" t="s">
        <v>10390</v>
      </c>
      <c r="I428" s="252" t="s">
        <v>743</v>
      </c>
      <c r="J428" s="269" t="s">
        <v>773</v>
      </c>
      <c r="K428"/>
      <c r="L428"/>
      <c r="M428"/>
      <c r="N428"/>
      <c r="O428"/>
    </row>
    <row r="429" spans="1:15" s="242" customFormat="1" ht="18.5" x14ac:dyDescent="0.35">
      <c r="A429" s="178" t="s">
        <v>10416</v>
      </c>
      <c r="B429" s="271">
        <f t="shared" si="6"/>
        <v>1</v>
      </c>
      <c r="C429"/>
      <c r="D429" s="252" t="s">
        <v>743</v>
      </c>
      <c r="E429" s="253" t="s">
        <v>744</v>
      </c>
      <c r="F429" s="178" t="s">
        <v>685</v>
      </c>
      <c r="G429" s="178" t="s">
        <v>10416</v>
      </c>
      <c r="H429" s="179" t="s">
        <v>10417</v>
      </c>
      <c r="I429" s="252" t="s">
        <v>743</v>
      </c>
      <c r="J429"/>
      <c r="K429"/>
      <c r="L429"/>
      <c r="M429"/>
      <c r="N429"/>
      <c r="O429"/>
    </row>
    <row r="430" spans="1:15" s="242" customFormat="1" ht="18.5" x14ac:dyDescent="0.35">
      <c r="A430" s="178" t="s">
        <v>10439</v>
      </c>
      <c r="B430" s="271">
        <f t="shared" si="6"/>
        <v>1</v>
      </c>
      <c r="C430"/>
      <c r="D430" s="252" t="s">
        <v>743</v>
      </c>
      <c r="E430" s="253" t="s">
        <v>744</v>
      </c>
      <c r="F430" s="178" t="s">
        <v>685</v>
      </c>
      <c r="G430" s="178" t="s">
        <v>10439</v>
      </c>
      <c r="H430" s="179" t="s">
        <v>10440</v>
      </c>
      <c r="I430" s="252" t="s">
        <v>743</v>
      </c>
      <c r="J430"/>
      <c r="K430"/>
      <c r="L430"/>
      <c r="M430"/>
      <c r="N430"/>
      <c r="O430"/>
    </row>
    <row r="431" spans="1:15" s="242" customFormat="1" ht="18.5" x14ac:dyDescent="0.35">
      <c r="A431" s="178" t="s">
        <v>10462</v>
      </c>
      <c r="B431" s="271">
        <f t="shared" si="6"/>
        <v>1</v>
      </c>
      <c r="C431"/>
      <c r="D431" s="252" t="s">
        <v>743</v>
      </c>
      <c r="E431" s="253" t="s">
        <v>744</v>
      </c>
      <c r="F431" s="178" t="s">
        <v>685</v>
      </c>
      <c r="G431" s="178" t="s">
        <v>10462</v>
      </c>
      <c r="H431" s="179" t="s">
        <v>10463</v>
      </c>
      <c r="I431" s="252" t="s">
        <v>743</v>
      </c>
      <c r="J431"/>
      <c r="K431"/>
      <c r="L431"/>
      <c r="M431"/>
      <c r="N431"/>
      <c r="O431"/>
    </row>
    <row r="432" spans="1:15" s="242" customFormat="1" ht="29" x14ac:dyDescent="0.35">
      <c r="A432" s="178" t="s">
        <v>10483</v>
      </c>
      <c r="B432" s="271">
        <f t="shared" si="6"/>
        <v>1</v>
      </c>
      <c r="C432"/>
      <c r="D432" s="252" t="s">
        <v>743</v>
      </c>
      <c r="E432" s="253" t="s">
        <v>744</v>
      </c>
      <c r="F432" s="178" t="s">
        <v>685</v>
      </c>
      <c r="G432" s="178" t="s">
        <v>10483</v>
      </c>
      <c r="H432" s="179" t="s">
        <v>10484</v>
      </c>
      <c r="I432" s="252" t="s">
        <v>743</v>
      </c>
      <c r="J432"/>
      <c r="K432"/>
      <c r="L432"/>
      <c r="M432"/>
      <c r="N432"/>
      <c r="O432"/>
    </row>
    <row r="433" spans="1:15" s="242" customFormat="1" ht="18.5" x14ac:dyDescent="0.35">
      <c r="A433" s="178" t="s">
        <v>4331</v>
      </c>
      <c r="B433" s="271">
        <f t="shared" si="6"/>
        <v>55</v>
      </c>
      <c r="C433"/>
      <c r="D433" s="264" t="s">
        <v>747</v>
      </c>
      <c r="E433" s="249" t="s">
        <v>748</v>
      </c>
      <c r="F433" s="167">
        <v>1</v>
      </c>
      <c r="G433" s="167" t="s">
        <v>4331</v>
      </c>
      <c r="H433" s="167" t="s">
        <v>4332</v>
      </c>
      <c r="I433" s="264" t="s">
        <v>747</v>
      </c>
      <c r="J433"/>
      <c r="K433"/>
      <c r="L433"/>
      <c r="M433"/>
      <c r="N433"/>
      <c r="O433"/>
    </row>
    <row r="434" spans="1:15" s="242" customFormat="1" ht="18.5" x14ac:dyDescent="0.35">
      <c r="A434" s="178" t="s">
        <v>5570</v>
      </c>
      <c r="B434" s="271">
        <f t="shared" si="6"/>
        <v>1</v>
      </c>
      <c r="C434"/>
      <c r="D434" s="269" t="s">
        <v>749</v>
      </c>
      <c r="E434" s="251" t="s">
        <v>750</v>
      </c>
      <c r="F434" s="178">
        <v>1</v>
      </c>
      <c r="G434" s="178" t="s">
        <v>5570</v>
      </c>
      <c r="H434" s="179" t="s">
        <v>5571</v>
      </c>
      <c r="I434" s="269" t="s">
        <v>749</v>
      </c>
      <c r="J434"/>
      <c r="K434"/>
      <c r="L434"/>
      <c r="M434"/>
      <c r="N434"/>
      <c r="O434"/>
    </row>
    <row r="435" spans="1:15" s="242" customFormat="1" ht="18.5" x14ac:dyDescent="0.35">
      <c r="A435" s="189" t="s">
        <v>5572</v>
      </c>
      <c r="B435" s="271">
        <f t="shared" si="6"/>
        <v>1</v>
      </c>
      <c r="C435"/>
      <c r="D435" s="252" t="s">
        <v>751</v>
      </c>
      <c r="E435" s="253" t="s">
        <v>752</v>
      </c>
      <c r="F435" s="178">
        <v>1</v>
      </c>
      <c r="G435" s="178" t="s">
        <v>5572</v>
      </c>
      <c r="H435" s="179" t="s">
        <v>5573</v>
      </c>
      <c r="I435" s="252" t="s">
        <v>751</v>
      </c>
      <c r="J435"/>
      <c r="K435"/>
      <c r="L435"/>
      <c r="M435"/>
      <c r="N435"/>
      <c r="O435"/>
    </row>
    <row r="436" spans="1:15" s="242" customFormat="1" ht="18.5" x14ac:dyDescent="0.35">
      <c r="A436" s="178" t="s">
        <v>5418</v>
      </c>
      <c r="B436" s="271">
        <f t="shared" si="6"/>
        <v>1</v>
      </c>
      <c r="C436"/>
      <c r="D436" s="269" t="s">
        <v>753</v>
      </c>
      <c r="E436" s="251" t="s">
        <v>754</v>
      </c>
      <c r="F436" s="178">
        <v>1</v>
      </c>
      <c r="G436" s="178" t="s">
        <v>5418</v>
      </c>
      <c r="H436" s="179" t="s">
        <v>5419</v>
      </c>
      <c r="I436" s="269" t="s">
        <v>753</v>
      </c>
      <c r="J436"/>
      <c r="K436"/>
      <c r="L436"/>
      <c r="M436"/>
      <c r="N436"/>
      <c r="O436"/>
    </row>
    <row r="437" spans="1:15" s="242" customFormat="1" ht="18.5" x14ac:dyDescent="0.35">
      <c r="A437" s="178" t="s">
        <v>5574</v>
      </c>
      <c r="B437" s="271">
        <f t="shared" si="6"/>
        <v>1</v>
      </c>
      <c r="C437"/>
      <c r="D437" s="252" t="s">
        <v>755</v>
      </c>
      <c r="E437" s="253" t="s">
        <v>756</v>
      </c>
      <c r="F437" s="178">
        <v>1</v>
      </c>
      <c r="G437" s="178" t="s">
        <v>5574</v>
      </c>
      <c r="H437" s="179" t="s">
        <v>5575</v>
      </c>
      <c r="I437" s="252" t="s">
        <v>755</v>
      </c>
      <c r="J437"/>
      <c r="K437"/>
      <c r="L437"/>
      <c r="M437"/>
      <c r="N437"/>
      <c r="O437"/>
    </row>
    <row r="438" spans="1:15" s="242" customFormat="1" ht="18.5" x14ac:dyDescent="0.35">
      <c r="A438" s="170" t="s">
        <v>5576</v>
      </c>
      <c r="B438" s="271">
        <f t="shared" si="6"/>
        <v>1</v>
      </c>
      <c r="C438"/>
      <c r="D438" s="269" t="s">
        <v>757</v>
      </c>
      <c r="E438" s="251" t="s">
        <v>758</v>
      </c>
      <c r="F438" s="178">
        <v>1</v>
      </c>
      <c r="G438" s="178" t="s">
        <v>5576</v>
      </c>
      <c r="H438" s="179" t="s">
        <v>5577</v>
      </c>
      <c r="I438" s="269" t="s">
        <v>757</v>
      </c>
      <c r="J438"/>
      <c r="K438"/>
      <c r="L438"/>
      <c r="M438"/>
      <c r="N438"/>
      <c r="O438"/>
    </row>
    <row r="439" spans="1:15" s="242" customFormat="1" ht="18.5" x14ac:dyDescent="0.35">
      <c r="A439" s="178" t="s">
        <v>5578</v>
      </c>
      <c r="B439" s="271">
        <f t="shared" si="6"/>
        <v>1</v>
      </c>
      <c r="C439"/>
      <c r="D439" s="252" t="s">
        <v>759</v>
      </c>
      <c r="E439" s="253" t="s">
        <v>760</v>
      </c>
      <c r="F439" s="178">
        <v>1</v>
      </c>
      <c r="G439" s="178" t="s">
        <v>5578</v>
      </c>
      <c r="H439" s="179" t="s">
        <v>5579</v>
      </c>
      <c r="I439" s="252" t="s">
        <v>759</v>
      </c>
      <c r="J439"/>
      <c r="K439"/>
      <c r="L439"/>
      <c r="M439"/>
      <c r="N439"/>
      <c r="O439"/>
    </row>
    <row r="440" spans="1:15" s="242" customFormat="1" ht="18.5" x14ac:dyDescent="0.35">
      <c r="A440" s="178" t="s">
        <v>5580</v>
      </c>
      <c r="B440" s="271">
        <f t="shared" si="6"/>
        <v>1</v>
      </c>
      <c r="C440"/>
      <c r="D440" s="269" t="s">
        <v>761</v>
      </c>
      <c r="E440" s="251" t="s">
        <v>762</v>
      </c>
      <c r="F440" s="178">
        <v>1</v>
      </c>
      <c r="G440" s="178" t="s">
        <v>5580</v>
      </c>
      <c r="H440" s="179" t="s">
        <v>5581</v>
      </c>
      <c r="I440" s="269" t="s">
        <v>761</v>
      </c>
      <c r="J440"/>
      <c r="K440"/>
      <c r="L440"/>
      <c r="M440"/>
      <c r="N440"/>
      <c r="O440"/>
    </row>
    <row r="441" spans="1:15" s="242" customFormat="1" ht="18.5" x14ac:dyDescent="0.35">
      <c r="A441" s="178" t="s">
        <v>5582</v>
      </c>
      <c r="B441" s="271">
        <f t="shared" si="6"/>
        <v>1</v>
      </c>
      <c r="C441"/>
      <c r="D441" s="252" t="s">
        <v>763</v>
      </c>
      <c r="E441" s="253" t="s">
        <v>764</v>
      </c>
      <c r="F441" s="178">
        <v>1</v>
      </c>
      <c r="G441" s="178" t="s">
        <v>5582</v>
      </c>
      <c r="H441" s="179" t="s">
        <v>5583</v>
      </c>
      <c r="I441" s="252" t="s">
        <v>763</v>
      </c>
      <c r="J441"/>
      <c r="K441"/>
      <c r="L441"/>
      <c r="M441"/>
      <c r="N441"/>
      <c r="O441"/>
    </row>
    <row r="442" spans="1:15" s="242" customFormat="1" ht="18.5" x14ac:dyDescent="0.35">
      <c r="A442" s="178" t="s">
        <v>5584</v>
      </c>
      <c r="B442" s="271">
        <f t="shared" si="6"/>
        <v>1</v>
      </c>
      <c r="C442"/>
      <c r="D442" s="269" t="s">
        <v>765</v>
      </c>
      <c r="E442" s="251" t="s">
        <v>766</v>
      </c>
      <c r="F442" s="178">
        <v>1</v>
      </c>
      <c r="G442" s="178" t="s">
        <v>5584</v>
      </c>
      <c r="H442" s="179" t="s">
        <v>5585</v>
      </c>
      <c r="I442" s="269" t="s">
        <v>765</v>
      </c>
      <c r="J442"/>
      <c r="K442"/>
      <c r="L442"/>
      <c r="M442"/>
      <c r="N442"/>
      <c r="O442"/>
    </row>
    <row r="443" spans="1:15" s="242" customFormat="1" ht="18.5" x14ac:dyDescent="0.35">
      <c r="A443" s="178" t="s">
        <v>5586</v>
      </c>
      <c r="B443" s="271">
        <f t="shared" si="6"/>
        <v>1</v>
      </c>
      <c r="C443"/>
      <c r="D443" s="252" t="s">
        <v>767</v>
      </c>
      <c r="E443" s="253" t="s">
        <v>768</v>
      </c>
      <c r="F443" s="178">
        <v>1</v>
      </c>
      <c r="G443" s="178" t="s">
        <v>5586</v>
      </c>
      <c r="H443" s="179" t="s">
        <v>768</v>
      </c>
      <c r="I443" s="252" t="s">
        <v>767</v>
      </c>
      <c r="J443"/>
      <c r="K443"/>
      <c r="L443"/>
      <c r="M443"/>
      <c r="N443"/>
      <c r="O443"/>
    </row>
    <row r="444" spans="1:15" s="242" customFormat="1" ht="18.5" x14ac:dyDescent="0.35">
      <c r="A444" s="178" t="s">
        <v>4331</v>
      </c>
      <c r="B444" s="271">
        <f t="shared" si="6"/>
        <v>55</v>
      </c>
      <c r="C444"/>
      <c r="D444" s="264" t="s">
        <v>771</v>
      </c>
      <c r="E444" s="249" t="s">
        <v>772</v>
      </c>
      <c r="F444" s="167" t="s">
        <v>10681</v>
      </c>
      <c r="G444" s="167" t="s">
        <v>4331</v>
      </c>
      <c r="H444" s="167" t="s">
        <v>4332</v>
      </c>
      <c r="I444" s="264" t="s">
        <v>771</v>
      </c>
      <c r="J444"/>
      <c r="K444"/>
      <c r="L444"/>
      <c r="M444"/>
      <c r="N444"/>
      <c r="O444"/>
    </row>
    <row r="445" spans="1:15" s="242" customFormat="1" ht="29" x14ac:dyDescent="0.35">
      <c r="A445" s="167">
        <v>711099000</v>
      </c>
      <c r="B445" s="271">
        <f t="shared" si="6"/>
        <v>1</v>
      </c>
      <c r="C445"/>
      <c r="D445" s="269" t="s">
        <v>773</v>
      </c>
      <c r="E445" s="251" t="s">
        <v>774</v>
      </c>
      <c r="F445" s="178" t="s">
        <v>3317</v>
      </c>
      <c r="G445" s="178">
        <v>711099000</v>
      </c>
      <c r="H445" s="179" t="s">
        <v>9679</v>
      </c>
      <c r="I445" s="269" t="s">
        <v>773</v>
      </c>
      <c r="J445"/>
      <c r="K445"/>
      <c r="L445"/>
      <c r="M445"/>
      <c r="N445"/>
      <c r="O445"/>
    </row>
    <row r="446" spans="1:15" s="242" customFormat="1" ht="18.5" x14ac:dyDescent="0.35">
      <c r="A446" s="178">
        <v>712099000</v>
      </c>
      <c r="B446" s="271">
        <f t="shared" si="6"/>
        <v>1</v>
      </c>
      <c r="C446"/>
      <c r="D446" s="269" t="s">
        <v>773</v>
      </c>
      <c r="E446" s="251" t="s">
        <v>774</v>
      </c>
      <c r="F446" s="178" t="s">
        <v>3317</v>
      </c>
      <c r="G446" s="178">
        <v>712099000</v>
      </c>
      <c r="H446" s="179" t="s">
        <v>9693</v>
      </c>
      <c r="I446" s="269" t="s">
        <v>773</v>
      </c>
      <c r="J446"/>
      <c r="K446"/>
      <c r="L446"/>
      <c r="M446"/>
      <c r="N446"/>
      <c r="O446"/>
    </row>
    <row r="447" spans="1:15" s="242" customFormat="1" ht="29" x14ac:dyDescent="0.35">
      <c r="A447" s="178" t="s">
        <v>9783</v>
      </c>
      <c r="B447" s="271">
        <f t="shared" si="6"/>
        <v>1</v>
      </c>
      <c r="C447"/>
      <c r="D447" s="269" t="s">
        <v>773</v>
      </c>
      <c r="E447" s="251" t="s">
        <v>774</v>
      </c>
      <c r="F447" s="178" t="s">
        <v>3317</v>
      </c>
      <c r="G447" s="178" t="s">
        <v>9783</v>
      </c>
      <c r="H447" s="179" t="s">
        <v>9784</v>
      </c>
      <c r="I447" s="269" t="s">
        <v>773</v>
      </c>
      <c r="J447"/>
      <c r="K447"/>
      <c r="L447"/>
      <c r="M447"/>
      <c r="N447"/>
      <c r="O447"/>
    </row>
    <row r="448" spans="1:15" ht="18.5" x14ac:dyDescent="0.35">
      <c r="A448" s="242">
        <v>783000000</v>
      </c>
      <c r="B448" s="271">
        <f t="shared" si="6"/>
        <v>1</v>
      </c>
      <c r="D448" s="269" t="s">
        <v>773</v>
      </c>
      <c r="E448" s="251" t="s">
        <v>774</v>
      </c>
      <c r="F448" s="178" t="s">
        <v>601</v>
      </c>
      <c r="G448" s="178">
        <v>783000000</v>
      </c>
      <c r="H448" s="179" t="s">
        <v>9876</v>
      </c>
      <c r="I448" s="269" t="s">
        <v>773</v>
      </c>
    </row>
    <row r="449" spans="1:10" ht="29" x14ac:dyDescent="0.35">
      <c r="A449" s="242" t="s">
        <v>9939</v>
      </c>
      <c r="B449" s="271">
        <f t="shared" si="6"/>
        <v>1</v>
      </c>
      <c r="D449" s="269" t="s">
        <v>773</v>
      </c>
      <c r="E449" s="251" t="s">
        <v>774</v>
      </c>
      <c r="F449" s="178" t="s">
        <v>601</v>
      </c>
      <c r="G449" s="178" t="s">
        <v>9939</v>
      </c>
      <c r="H449" s="179" t="s">
        <v>9940</v>
      </c>
      <c r="I449" s="269" t="s">
        <v>773</v>
      </c>
    </row>
    <row r="450" spans="1:10" ht="18.5" x14ac:dyDescent="0.35">
      <c r="A450" s="242">
        <v>822000000</v>
      </c>
      <c r="B450" s="271">
        <f t="shared" si="6"/>
        <v>1</v>
      </c>
      <c r="D450" s="269" t="s">
        <v>773</v>
      </c>
      <c r="E450" s="251" t="s">
        <v>774</v>
      </c>
      <c r="F450" s="178" t="s">
        <v>601</v>
      </c>
      <c r="G450" s="178">
        <v>822000000</v>
      </c>
      <c r="H450" s="179" t="s">
        <v>10003</v>
      </c>
      <c r="I450" s="269" t="s">
        <v>773</v>
      </c>
    </row>
    <row r="451" spans="1:10" ht="29" x14ac:dyDescent="0.35">
      <c r="A451" s="242">
        <v>829900090</v>
      </c>
      <c r="B451" s="271">
        <f t="shared" si="6"/>
        <v>1</v>
      </c>
      <c r="D451" s="269" t="s">
        <v>773</v>
      </c>
      <c r="E451" s="251" t="s">
        <v>774</v>
      </c>
      <c r="F451" s="178" t="s">
        <v>601</v>
      </c>
      <c r="G451" s="178">
        <v>829900090</v>
      </c>
      <c r="H451" s="179" t="s">
        <v>10034</v>
      </c>
      <c r="I451" s="269" t="s">
        <v>773</v>
      </c>
    </row>
    <row r="452" spans="1:10" ht="29" x14ac:dyDescent="0.35">
      <c r="A452" s="242" t="s">
        <v>10306</v>
      </c>
      <c r="B452" s="271">
        <f t="shared" si="6"/>
        <v>1</v>
      </c>
      <c r="D452" s="269" t="s">
        <v>773</v>
      </c>
      <c r="E452" s="251" t="s">
        <v>774</v>
      </c>
      <c r="F452" s="178" t="s">
        <v>659</v>
      </c>
      <c r="G452" s="178" t="s">
        <v>10306</v>
      </c>
      <c r="H452" s="179" t="s">
        <v>10307</v>
      </c>
      <c r="I452" s="269" t="s">
        <v>773</v>
      </c>
    </row>
    <row r="453" spans="1:10" ht="29" x14ac:dyDescent="0.35">
      <c r="A453" s="242">
        <v>960900090</v>
      </c>
      <c r="B453" s="271">
        <f t="shared" si="6"/>
        <v>1</v>
      </c>
      <c r="D453" s="269" t="s">
        <v>773</v>
      </c>
      <c r="E453" s="251" t="s">
        <v>774</v>
      </c>
      <c r="F453" s="178" t="s">
        <v>747</v>
      </c>
      <c r="G453" s="178">
        <v>960900090</v>
      </c>
      <c r="H453" s="179" t="s">
        <v>10583</v>
      </c>
      <c r="I453" s="269" t="s">
        <v>773</v>
      </c>
    </row>
    <row r="454" spans="1:10" ht="18.5" x14ac:dyDescent="0.35">
      <c r="A454" s="242" t="s">
        <v>10520</v>
      </c>
      <c r="B454" s="271">
        <f t="shared" si="6"/>
        <v>1</v>
      </c>
      <c r="D454" s="269" t="s">
        <v>775</v>
      </c>
      <c r="E454" s="251" t="s">
        <v>776</v>
      </c>
      <c r="F454" s="178" t="s">
        <v>747</v>
      </c>
      <c r="G454" s="178" t="s">
        <v>10520</v>
      </c>
      <c r="H454" s="179" t="s">
        <v>10521</v>
      </c>
      <c r="I454" s="269" t="s">
        <v>775</v>
      </c>
    </row>
    <row r="455" spans="1:10" ht="29" x14ac:dyDescent="0.35">
      <c r="A455" s="242" t="s">
        <v>5607</v>
      </c>
      <c r="B455" s="271">
        <f t="shared" si="6"/>
        <v>1</v>
      </c>
      <c r="D455" s="252" t="s">
        <v>777</v>
      </c>
      <c r="E455" s="253" t="s">
        <v>778</v>
      </c>
      <c r="F455" s="178" t="s">
        <v>5602</v>
      </c>
      <c r="G455" s="178" t="s">
        <v>5607</v>
      </c>
      <c r="H455" s="179" t="s">
        <v>10054</v>
      </c>
      <c r="I455" s="252" t="s">
        <v>777</v>
      </c>
      <c r="J455" s="269" t="s">
        <v>824</v>
      </c>
    </row>
    <row r="456" spans="1:10" ht="18.5" x14ac:dyDescent="0.35">
      <c r="A456" s="242" t="s">
        <v>4331</v>
      </c>
      <c r="B456" s="271">
        <f t="shared" ref="B456:B480" si="7">COUNTIF($A$8:$A$480,G456)</f>
        <v>55</v>
      </c>
      <c r="D456" s="264" t="s">
        <v>781</v>
      </c>
      <c r="E456" s="249" t="s">
        <v>782</v>
      </c>
      <c r="F456" s="167" t="s">
        <v>5602</v>
      </c>
      <c r="G456" s="167" t="s">
        <v>4331</v>
      </c>
      <c r="H456" s="167" t="s">
        <v>4332</v>
      </c>
      <c r="I456" s="264" t="s">
        <v>781</v>
      </c>
    </row>
    <row r="457" spans="1:10" ht="29" x14ac:dyDescent="0.35">
      <c r="A457" s="242" t="s">
        <v>5603</v>
      </c>
      <c r="B457" s="271">
        <f t="shared" si="7"/>
        <v>1</v>
      </c>
      <c r="D457" s="269" t="s">
        <v>783</v>
      </c>
      <c r="E457" s="251" t="s">
        <v>784</v>
      </c>
      <c r="F457" s="178" t="s">
        <v>5602</v>
      </c>
      <c r="G457" s="178" t="s">
        <v>5603</v>
      </c>
      <c r="H457" s="179" t="s">
        <v>5604</v>
      </c>
      <c r="I457" s="269" t="s">
        <v>783</v>
      </c>
    </row>
    <row r="458" spans="1:10" ht="29" x14ac:dyDescent="0.35">
      <c r="A458" s="242" t="s">
        <v>5605</v>
      </c>
      <c r="B458" s="271">
        <f t="shared" si="7"/>
        <v>1</v>
      </c>
      <c r="D458" s="252" t="s">
        <v>785</v>
      </c>
      <c r="E458" s="253" t="s">
        <v>786</v>
      </c>
      <c r="F458" s="178" t="s">
        <v>5602</v>
      </c>
      <c r="G458" s="178" t="s">
        <v>5605</v>
      </c>
      <c r="H458" s="179" t="s">
        <v>5606</v>
      </c>
      <c r="I458" s="252" t="s">
        <v>785</v>
      </c>
    </row>
    <row r="459" spans="1:10" ht="29" x14ac:dyDescent="0.35">
      <c r="A459" s="242" t="s">
        <v>10073</v>
      </c>
      <c r="B459" s="271">
        <f t="shared" si="7"/>
        <v>1</v>
      </c>
      <c r="D459" s="269" t="s">
        <v>787</v>
      </c>
      <c r="E459" s="251" t="s">
        <v>788</v>
      </c>
      <c r="F459" s="178" t="s">
        <v>5602</v>
      </c>
      <c r="G459" s="178" t="s">
        <v>10073</v>
      </c>
      <c r="H459" s="179" t="s">
        <v>10074</v>
      </c>
      <c r="I459" s="269" t="s">
        <v>787</v>
      </c>
    </row>
    <row r="460" spans="1:10" ht="18.5" x14ac:dyDescent="0.35">
      <c r="A460" s="242">
        <v>842300000</v>
      </c>
      <c r="B460" s="271">
        <f t="shared" si="7"/>
        <v>1</v>
      </c>
      <c r="D460" s="252" t="s">
        <v>789</v>
      </c>
      <c r="E460" s="253" t="s">
        <v>790</v>
      </c>
      <c r="F460" s="178" t="s">
        <v>5602</v>
      </c>
      <c r="G460" s="178">
        <v>842300000</v>
      </c>
      <c r="H460" s="179" t="s">
        <v>10095</v>
      </c>
      <c r="I460" s="252" t="s">
        <v>789</v>
      </c>
    </row>
    <row r="461" spans="1:10" ht="18.5" x14ac:dyDescent="0.35">
      <c r="A461" s="242">
        <v>841399000</v>
      </c>
      <c r="B461" s="271">
        <f t="shared" si="7"/>
        <v>1</v>
      </c>
      <c r="D461" s="269" t="s">
        <v>791</v>
      </c>
      <c r="E461" s="251" t="s">
        <v>792</v>
      </c>
      <c r="F461" s="178" t="s">
        <v>5602</v>
      </c>
      <c r="G461" s="178">
        <v>841399000</v>
      </c>
      <c r="H461" s="179" t="s">
        <v>10087</v>
      </c>
      <c r="I461" s="269" t="s">
        <v>791</v>
      </c>
      <c r="J461" s="269" t="s">
        <v>795</v>
      </c>
    </row>
    <row r="462" spans="1:10" ht="29" x14ac:dyDescent="0.35">
      <c r="A462" s="242" t="s">
        <v>10075</v>
      </c>
      <c r="B462" s="271">
        <f t="shared" si="7"/>
        <v>1</v>
      </c>
      <c r="D462" s="252" t="s">
        <v>793</v>
      </c>
      <c r="E462" s="253" t="s">
        <v>2879</v>
      </c>
      <c r="F462" s="178" t="s">
        <v>5602</v>
      </c>
      <c r="G462" s="178" t="s">
        <v>10075</v>
      </c>
      <c r="H462" s="179" t="s">
        <v>10076</v>
      </c>
      <c r="I462" s="252" t="s">
        <v>793</v>
      </c>
    </row>
    <row r="463" spans="1:10" ht="29" x14ac:dyDescent="0.35">
      <c r="A463" s="242" t="s">
        <v>10069</v>
      </c>
      <c r="B463" s="271">
        <f t="shared" si="7"/>
        <v>1</v>
      </c>
      <c r="D463" s="252" t="s">
        <v>797</v>
      </c>
      <c r="E463" s="253" t="s">
        <v>402</v>
      </c>
      <c r="F463" s="178" t="s">
        <v>5602</v>
      </c>
      <c r="G463" s="178" t="s">
        <v>10069</v>
      </c>
      <c r="H463" s="179" t="s">
        <v>10070</v>
      </c>
      <c r="I463" s="252" t="s">
        <v>797</v>
      </c>
    </row>
    <row r="464" spans="1:10" ht="18.5" x14ac:dyDescent="0.35">
      <c r="A464" s="242" t="s">
        <v>9560</v>
      </c>
      <c r="B464" s="271">
        <f t="shared" si="7"/>
        <v>1</v>
      </c>
      <c r="D464" s="269" t="s">
        <v>800</v>
      </c>
      <c r="E464" s="251" t="s">
        <v>801</v>
      </c>
      <c r="F464" s="178" t="s">
        <v>5602</v>
      </c>
      <c r="G464" s="178" t="s">
        <v>9560</v>
      </c>
      <c r="H464" s="179" t="s">
        <v>5299</v>
      </c>
      <c r="I464" s="269" t="s">
        <v>800</v>
      </c>
    </row>
    <row r="465" spans="1:10" ht="29" x14ac:dyDescent="0.35">
      <c r="A465" s="242" t="s">
        <v>5611</v>
      </c>
      <c r="B465" s="271">
        <f t="shared" si="7"/>
        <v>1</v>
      </c>
      <c r="D465" s="252" t="s">
        <v>802</v>
      </c>
      <c r="E465" s="253" t="s">
        <v>803</v>
      </c>
      <c r="F465" s="178" t="s">
        <v>5602</v>
      </c>
      <c r="G465" s="178" t="s">
        <v>5611</v>
      </c>
      <c r="H465" s="179" t="s">
        <v>5612</v>
      </c>
      <c r="I465" s="252" t="s">
        <v>802</v>
      </c>
    </row>
    <row r="466" spans="1:10" ht="18.5" x14ac:dyDescent="0.35">
      <c r="A466" s="242" t="s">
        <v>5615</v>
      </c>
      <c r="B466" s="271">
        <f t="shared" si="7"/>
        <v>1</v>
      </c>
      <c r="D466" s="269" t="s">
        <v>804</v>
      </c>
      <c r="E466" s="251" t="s">
        <v>805</v>
      </c>
      <c r="F466" s="178" t="s">
        <v>5602</v>
      </c>
      <c r="G466" s="178" t="s">
        <v>5615</v>
      </c>
      <c r="H466" s="179" t="s">
        <v>5616</v>
      </c>
      <c r="I466" s="269" t="s">
        <v>804</v>
      </c>
    </row>
    <row r="467" spans="1:10" ht="29" x14ac:dyDescent="0.35">
      <c r="A467" s="242" t="s">
        <v>10071</v>
      </c>
      <c r="B467" s="271">
        <f t="shared" si="7"/>
        <v>1</v>
      </c>
      <c r="D467" s="252" t="s">
        <v>806</v>
      </c>
      <c r="E467" s="253" t="s">
        <v>807</v>
      </c>
      <c r="F467" s="178" t="s">
        <v>5602</v>
      </c>
      <c r="G467" s="178" t="s">
        <v>10071</v>
      </c>
      <c r="H467" s="179" t="s">
        <v>10072</v>
      </c>
      <c r="I467" s="252" t="s">
        <v>806</v>
      </c>
    </row>
    <row r="468" spans="1:10" ht="29" x14ac:dyDescent="0.35">
      <c r="A468" s="242" t="s">
        <v>10077</v>
      </c>
      <c r="B468" s="271">
        <f t="shared" si="7"/>
        <v>1</v>
      </c>
      <c r="D468" s="269" t="s">
        <v>808</v>
      </c>
      <c r="E468" s="251" t="s">
        <v>809</v>
      </c>
      <c r="F468" s="178" t="s">
        <v>5602</v>
      </c>
      <c r="G468" s="189" t="s">
        <v>10077</v>
      </c>
      <c r="H468" s="190" t="s">
        <v>10078</v>
      </c>
      <c r="I468" s="269" t="s">
        <v>808</v>
      </c>
    </row>
    <row r="469" spans="1:10" ht="29" x14ac:dyDescent="0.35">
      <c r="A469" s="242" t="s">
        <v>5619</v>
      </c>
      <c r="B469" s="271">
        <f t="shared" si="7"/>
        <v>1</v>
      </c>
      <c r="D469" s="252" t="s">
        <v>810</v>
      </c>
      <c r="E469" s="253" t="s">
        <v>811</v>
      </c>
      <c r="F469" s="178" t="s">
        <v>5602</v>
      </c>
      <c r="G469" s="178" t="s">
        <v>5619</v>
      </c>
      <c r="H469" s="179" t="s">
        <v>5620</v>
      </c>
      <c r="I469" s="252" t="s">
        <v>810</v>
      </c>
    </row>
    <row r="470" spans="1:10" ht="29" x14ac:dyDescent="0.35">
      <c r="A470" s="242" t="s">
        <v>5623</v>
      </c>
      <c r="B470" s="271">
        <f t="shared" si="7"/>
        <v>1</v>
      </c>
      <c r="D470" s="269" t="s">
        <v>812</v>
      </c>
      <c r="E470" s="251" t="s">
        <v>813</v>
      </c>
      <c r="F470" s="178" t="s">
        <v>5602</v>
      </c>
      <c r="G470" s="178" t="s">
        <v>5623</v>
      </c>
      <c r="H470" s="179" t="s">
        <v>5624</v>
      </c>
      <c r="I470" s="269" t="s">
        <v>812</v>
      </c>
    </row>
    <row r="471" spans="1:10" ht="18.5" x14ac:dyDescent="0.35">
      <c r="A471" s="242" t="s">
        <v>4331</v>
      </c>
      <c r="B471" s="271">
        <f t="shared" si="7"/>
        <v>55</v>
      </c>
      <c r="D471" s="264" t="s">
        <v>814</v>
      </c>
      <c r="E471" s="249" t="s">
        <v>2880</v>
      </c>
      <c r="F471" s="170" t="s">
        <v>5602</v>
      </c>
      <c r="G471" s="170" t="s">
        <v>4331</v>
      </c>
      <c r="H471" s="170" t="s">
        <v>5661</v>
      </c>
      <c r="I471" s="264" t="s">
        <v>814</v>
      </c>
    </row>
    <row r="472" spans="1:10" ht="29" x14ac:dyDescent="0.35">
      <c r="A472" s="242" t="s">
        <v>10040</v>
      </c>
      <c r="B472" s="271">
        <f t="shared" si="7"/>
        <v>1</v>
      </c>
      <c r="D472" s="269" t="s">
        <v>816</v>
      </c>
      <c r="E472" s="251" t="s">
        <v>817</v>
      </c>
      <c r="F472" s="178" t="s">
        <v>5602</v>
      </c>
      <c r="G472" s="178" t="s">
        <v>10040</v>
      </c>
      <c r="H472" s="179" t="s">
        <v>10041</v>
      </c>
      <c r="I472" s="269" t="s">
        <v>816</v>
      </c>
    </row>
    <row r="473" spans="1:10" ht="29" x14ac:dyDescent="0.35">
      <c r="A473" s="242" t="s">
        <v>10042</v>
      </c>
      <c r="B473" s="271">
        <f t="shared" si="7"/>
        <v>1</v>
      </c>
      <c r="D473" s="252" t="s">
        <v>818</v>
      </c>
      <c r="E473" s="253" t="s">
        <v>819</v>
      </c>
      <c r="F473" s="178" t="s">
        <v>5602</v>
      </c>
      <c r="G473" s="178" t="s">
        <v>10042</v>
      </c>
      <c r="H473" s="179" t="s">
        <v>10043</v>
      </c>
      <c r="I473" s="252" t="s">
        <v>818</v>
      </c>
    </row>
    <row r="474" spans="1:10" ht="29" x14ac:dyDescent="0.35">
      <c r="A474" s="242" t="s">
        <v>10044</v>
      </c>
      <c r="B474" s="271">
        <f t="shared" si="7"/>
        <v>1</v>
      </c>
      <c r="D474" s="252" t="s">
        <v>818</v>
      </c>
      <c r="E474" s="253" t="s">
        <v>819</v>
      </c>
      <c r="F474" s="178" t="s">
        <v>5602</v>
      </c>
      <c r="G474" s="178" t="s">
        <v>10044</v>
      </c>
      <c r="H474" s="179" t="s">
        <v>10045</v>
      </c>
      <c r="I474" s="252" t="s">
        <v>818</v>
      </c>
    </row>
    <row r="475" spans="1:10" ht="18.5" x14ac:dyDescent="0.35">
      <c r="A475" s="242" t="s">
        <v>10046</v>
      </c>
      <c r="B475" s="271">
        <f t="shared" si="7"/>
        <v>1</v>
      </c>
      <c r="D475" s="252" t="s">
        <v>818</v>
      </c>
      <c r="E475" s="253" t="s">
        <v>819</v>
      </c>
      <c r="F475" s="178" t="s">
        <v>5602</v>
      </c>
      <c r="G475" s="178" t="s">
        <v>10046</v>
      </c>
      <c r="H475" s="179" t="s">
        <v>10047</v>
      </c>
      <c r="I475" s="252" t="s">
        <v>818</v>
      </c>
    </row>
    <row r="476" spans="1:10" ht="29" x14ac:dyDescent="0.35">
      <c r="A476" s="242" t="s">
        <v>10048</v>
      </c>
      <c r="B476" s="271">
        <f t="shared" si="7"/>
        <v>1</v>
      </c>
      <c r="D476" s="252" t="s">
        <v>818</v>
      </c>
      <c r="E476" s="253" t="s">
        <v>819</v>
      </c>
      <c r="F476" s="178" t="s">
        <v>5602</v>
      </c>
      <c r="G476" s="178" t="s">
        <v>10048</v>
      </c>
      <c r="H476" s="179" t="s">
        <v>10049</v>
      </c>
      <c r="I476" s="252" t="s">
        <v>818</v>
      </c>
    </row>
    <row r="477" spans="1:10" ht="18.5" x14ac:dyDescent="0.35">
      <c r="A477" s="242">
        <v>691000000</v>
      </c>
      <c r="B477" s="271">
        <f t="shared" si="7"/>
        <v>1</v>
      </c>
      <c r="D477" s="269" t="s">
        <v>820</v>
      </c>
      <c r="E477" s="251" t="s">
        <v>821</v>
      </c>
      <c r="F477" s="178" t="s">
        <v>5602</v>
      </c>
      <c r="G477" s="178">
        <v>691000000</v>
      </c>
      <c r="H477" s="179" t="s">
        <v>9625</v>
      </c>
      <c r="I477" s="269" t="s">
        <v>820</v>
      </c>
    </row>
    <row r="478" spans="1:10" ht="18.5" x14ac:dyDescent="0.35">
      <c r="A478" s="242">
        <v>841199000</v>
      </c>
      <c r="B478" s="271">
        <f t="shared" si="7"/>
        <v>1</v>
      </c>
      <c r="D478" s="252" t="s">
        <v>822</v>
      </c>
      <c r="E478" s="253" t="s">
        <v>823</v>
      </c>
      <c r="F478" s="178" t="s">
        <v>5602</v>
      </c>
      <c r="G478" s="178">
        <v>841199000</v>
      </c>
      <c r="H478" s="179" t="s">
        <v>5625</v>
      </c>
      <c r="I478" s="252" t="s">
        <v>822</v>
      </c>
    </row>
    <row r="479" spans="1:10" ht="18.5" x14ac:dyDescent="0.35">
      <c r="A479" s="242" t="s">
        <v>4331</v>
      </c>
      <c r="B479" s="271">
        <f t="shared" si="7"/>
        <v>55</v>
      </c>
      <c r="D479" s="248" t="s">
        <v>826</v>
      </c>
      <c r="E479" s="249" t="s">
        <v>827</v>
      </c>
      <c r="F479" s="167" t="s">
        <v>5634</v>
      </c>
      <c r="G479" s="167" t="s">
        <v>4331</v>
      </c>
      <c r="H479" s="167" t="s">
        <v>4332</v>
      </c>
      <c r="I479" s="248" t="s">
        <v>826</v>
      </c>
    </row>
    <row r="480" spans="1:10" ht="18.5" x14ac:dyDescent="0.35">
      <c r="A480" s="242">
        <v>990099000</v>
      </c>
      <c r="B480" s="271">
        <f t="shared" si="7"/>
        <v>1</v>
      </c>
      <c r="D480" s="250" t="s">
        <v>828</v>
      </c>
      <c r="E480" s="260" t="s">
        <v>829</v>
      </c>
      <c r="F480" s="178" t="s">
        <v>5634</v>
      </c>
      <c r="G480" s="178">
        <v>990099000</v>
      </c>
      <c r="H480" s="179" t="s">
        <v>5643</v>
      </c>
      <c r="I480" s="250" t="s">
        <v>828</v>
      </c>
      <c r="J480" s="252" t="s">
        <v>830</v>
      </c>
    </row>
  </sheetData>
  <sheetProtection algorithmName="SHA-512" hashValue="APtSbuQFSmKsGoo+4x9vTN287en2+5a36IPFjhlfm8HNORY2ufV3XHscSAgQDRqwZIIiYBfWGm9HssNpJqUzzQ==" saltValue="G7BrmxigMxABUX9AcByrLQ==" spinCount="100000" sheet="1" objects="1" scenarios="1"/>
  <autoFilter ref="A7:O480" xr:uid="{50466B55-7F3D-4626-81DE-4EEF5A49D2CE}"/>
  <mergeCells count="3">
    <mergeCell ref="D3:H3"/>
    <mergeCell ref="D6:E6"/>
    <mergeCell ref="G6:H6"/>
  </mergeCells>
  <phoneticPr fontId="93" type="noConversion"/>
  <conditionalFormatting sqref="A8">
    <cfRule type="duplicateValues" dxfId="191" priority="70"/>
  </conditionalFormatting>
  <conditionalFormatting sqref="A109">
    <cfRule type="duplicateValues" dxfId="190" priority="68"/>
  </conditionalFormatting>
  <conditionalFormatting sqref="A116">
    <cfRule type="duplicateValues" dxfId="189" priority="67"/>
  </conditionalFormatting>
  <conditionalFormatting sqref="A220">
    <cfRule type="duplicateValues" dxfId="188" priority="64"/>
  </conditionalFormatting>
  <conditionalFormatting sqref="A233">
    <cfRule type="duplicateValues" dxfId="187" priority="66"/>
  </conditionalFormatting>
  <conditionalFormatting sqref="A251">
    <cfRule type="duplicateValues" dxfId="186" priority="63"/>
  </conditionalFormatting>
  <conditionalFormatting sqref="A303">
    <cfRule type="duplicateValues" dxfId="185" priority="62"/>
  </conditionalFormatting>
  <conditionalFormatting sqref="A307">
    <cfRule type="duplicateValues" dxfId="184" priority="61"/>
  </conditionalFormatting>
  <conditionalFormatting sqref="A325">
    <cfRule type="duplicateValues" dxfId="183" priority="60"/>
  </conditionalFormatting>
  <conditionalFormatting sqref="A337">
    <cfRule type="duplicateValues" dxfId="182" priority="59"/>
  </conditionalFormatting>
  <conditionalFormatting sqref="A347">
    <cfRule type="duplicateValues" dxfId="181" priority="58"/>
  </conditionalFormatting>
  <conditionalFormatting sqref="A356">
    <cfRule type="duplicateValues" dxfId="180" priority="57"/>
  </conditionalFormatting>
  <conditionalFormatting sqref="A396">
    <cfRule type="duplicateValues" dxfId="179" priority="56"/>
  </conditionalFormatting>
  <conditionalFormatting sqref="A408">
    <cfRule type="duplicateValues" dxfId="178" priority="55"/>
  </conditionalFormatting>
  <conditionalFormatting sqref="A422">
    <cfRule type="duplicateValues" dxfId="177" priority="54"/>
  </conditionalFormatting>
  <conditionalFormatting sqref="A445">
    <cfRule type="duplicateValues" dxfId="176" priority="53"/>
  </conditionalFormatting>
  <conditionalFormatting sqref="B8:B480">
    <cfRule type="duplicateValues" dxfId="175" priority="760"/>
  </conditionalFormatting>
  <conditionalFormatting sqref="F8">
    <cfRule type="duplicateValues" dxfId="174" priority="44"/>
  </conditionalFormatting>
  <conditionalFormatting sqref="F101">
    <cfRule type="duplicateValues" dxfId="173" priority="43"/>
  </conditionalFormatting>
  <conditionalFormatting sqref="F120">
    <cfRule type="duplicateValues" dxfId="172" priority="42"/>
  </conditionalFormatting>
  <conditionalFormatting sqref="F128">
    <cfRule type="duplicateValues" dxfId="171" priority="41"/>
  </conditionalFormatting>
  <conditionalFormatting sqref="F235">
    <cfRule type="duplicateValues" dxfId="170" priority="35"/>
  </conditionalFormatting>
  <conditionalFormatting sqref="F248">
    <cfRule type="duplicateValues" dxfId="169" priority="38"/>
  </conditionalFormatting>
  <conditionalFormatting sqref="F270">
    <cfRule type="duplicateValues" dxfId="168" priority="33"/>
  </conditionalFormatting>
  <conditionalFormatting sqref="F335">
    <cfRule type="duplicateValues" dxfId="167" priority="31"/>
  </conditionalFormatting>
  <conditionalFormatting sqref="F339">
    <cfRule type="duplicateValues" dxfId="166" priority="29"/>
  </conditionalFormatting>
  <conditionalFormatting sqref="F360">
    <cfRule type="duplicateValues" dxfId="165" priority="27"/>
  </conditionalFormatting>
  <conditionalFormatting sqref="F375">
    <cfRule type="duplicateValues" dxfId="164" priority="25"/>
  </conditionalFormatting>
  <conditionalFormatting sqref="F385">
    <cfRule type="duplicateValues" dxfId="163" priority="23"/>
  </conditionalFormatting>
  <conditionalFormatting sqref="F394">
    <cfRule type="duplicateValues" dxfId="162" priority="21"/>
  </conditionalFormatting>
  <conditionalFormatting sqref="F433">
    <cfRule type="duplicateValues" dxfId="161" priority="19"/>
  </conditionalFormatting>
  <conditionalFormatting sqref="F444">
    <cfRule type="duplicateValues" dxfId="160" priority="17"/>
  </conditionalFormatting>
  <conditionalFormatting sqref="F456">
    <cfRule type="duplicateValues" dxfId="159" priority="15"/>
  </conditionalFormatting>
  <conditionalFormatting sqref="F479">
    <cfRule type="duplicateValues" dxfId="158" priority="1"/>
  </conditionalFormatting>
  <conditionalFormatting sqref="G8">
    <cfRule type="duplicateValues" dxfId="157" priority="51"/>
  </conditionalFormatting>
  <conditionalFormatting sqref="G101">
    <cfRule type="duplicateValues" dxfId="156" priority="49"/>
  </conditionalFormatting>
  <conditionalFormatting sqref="G120">
    <cfRule type="duplicateValues" dxfId="155" priority="47"/>
  </conditionalFormatting>
  <conditionalFormatting sqref="G128">
    <cfRule type="duplicateValues" dxfId="154" priority="45"/>
  </conditionalFormatting>
  <conditionalFormatting sqref="G235">
    <cfRule type="duplicateValues" dxfId="153" priority="36"/>
  </conditionalFormatting>
  <conditionalFormatting sqref="G248">
    <cfRule type="duplicateValues" dxfId="152" priority="39"/>
  </conditionalFormatting>
  <conditionalFormatting sqref="G266">
    <cfRule type="duplicateValues" dxfId="151" priority="37"/>
  </conditionalFormatting>
  <conditionalFormatting sqref="G270">
    <cfRule type="duplicateValues" dxfId="150" priority="34"/>
  </conditionalFormatting>
  <conditionalFormatting sqref="G335">
    <cfRule type="duplicateValues" dxfId="149" priority="32"/>
  </conditionalFormatting>
  <conditionalFormatting sqref="G339">
    <cfRule type="duplicateValues" dxfId="148" priority="30"/>
  </conditionalFormatting>
  <conditionalFormatting sqref="G360">
    <cfRule type="duplicateValues" dxfId="147" priority="28"/>
  </conditionalFormatting>
  <conditionalFormatting sqref="G375">
    <cfRule type="duplicateValues" dxfId="146" priority="26"/>
  </conditionalFormatting>
  <conditionalFormatting sqref="G385">
    <cfRule type="duplicateValues" dxfId="145" priority="24"/>
  </conditionalFormatting>
  <conditionalFormatting sqref="G394">
    <cfRule type="duplicateValues" dxfId="144" priority="22"/>
  </conditionalFormatting>
  <conditionalFormatting sqref="G433">
    <cfRule type="duplicateValues" dxfId="143" priority="20"/>
  </conditionalFormatting>
  <conditionalFormatting sqref="G444">
    <cfRule type="duplicateValues" dxfId="142" priority="18"/>
  </conditionalFormatting>
  <conditionalFormatting sqref="G456">
    <cfRule type="duplicateValues" dxfId="141" priority="16"/>
  </conditionalFormatting>
  <conditionalFormatting sqref="G479">
    <cfRule type="duplicateValues" dxfId="140" priority="2"/>
  </conditionalFormatting>
  <conditionalFormatting sqref="H8">
    <cfRule type="duplicateValues" dxfId="139" priority="52"/>
  </conditionalFormatting>
  <conditionalFormatting sqref="H101">
    <cfRule type="duplicateValues" dxfId="138" priority="50"/>
  </conditionalFormatting>
  <conditionalFormatting sqref="H120">
    <cfRule type="duplicateValues" dxfId="137" priority="48"/>
  </conditionalFormatting>
  <conditionalFormatting sqref="H128">
    <cfRule type="duplicateValues" dxfId="136" priority="46"/>
  </conditionalFormatting>
  <conditionalFormatting sqref="H235">
    <cfRule type="duplicateValues" dxfId="135" priority="14"/>
  </conditionalFormatting>
  <conditionalFormatting sqref="H248">
    <cfRule type="duplicateValues" dxfId="134" priority="40"/>
  </conditionalFormatting>
  <conditionalFormatting sqref="H270">
    <cfRule type="duplicateValues" dxfId="133" priority="13"/>
  </conditionalFormatting>
  <conditionalFormatting sqref="H335">
    <cfRule type="duplicateValues" dxfId="132" priority="12"/>
  </conditionalFormatting>
  <conditionalFormatting sqref="H339">
    <cfRule type="duplicateValues" dxfId="131" priority="11"/>
  </conditionalFormatting>
  <conditionalFormatting sqref="H360">
    <cfRule type="duplicateValues" dxfId="130" priority="10"/>
  </conditionalFormatting>
  <conditionalFormatting sqref="H375">
    <cfRule type="duplicateValues" dxfId="129" priority="9"/>
  </conditionalFormatting>
  <conditionalFormatting sqref="H385">
    <cfRule type="duplicateValues" dxfId="128" priority="8"/>
  </conditionalFormatting>
  <conditionalFormatting sqref="H394">
    <cfRule type="duplicateValues" dxfId="127" priority="7"/>
  </conditionalFormatting>
  <conditionalFormatting sqref="H433">
    <cfRule type="duplicateValues" dxfId="126" priority="6"/>
  </conditionalFormatting>
  <conditionalFormatting sqref="H444">
    <cfRule type="duplicateValues" dxfId="125" priority="5"/>
  </conditionalFormatting>
  <conditionalFormatting sqref="H456">
    <cfRule type="duplicateValues" dxfId="124" priority="4"/>
  </conditionalFormatting>
  <conditionalFormatting sqref="H479">
    <cfRule type="duplicateValues" dxfId="123" priority="3"/>
  </conditionalFormatting>
  <pageMargins left="0.7" right="0.7" top="0.75" bottom="0.75" header="0.3" footer="0.3"/>
  <pageSetup orientation="portrait" r:id="rId1"/>
  <headerFooter>
    <oddFooter>&amp;C&amp;1#&amp;"Calibri"&amp;10&amp;K000000Uso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AB77-0350-4BBE-ABAA-C68DA5CF32E9}">
  <sheetPr codeName="Hoja19"/>
  <dimension ref="A1:O531"/>
  <sheetViews>
    <sheetView showGridLines="0" zoomScale="55" zoomScaleNormal="55" workbookViewId="0">
      <selection activeCell="J25" sqref="J25"/>
    </sheetView>
  </sheetViews>
  <sheetFormatPr baseColWidth="10" defaultColWidth="11.453125" defaultRowHeight="14.5" x14ac:dyDescent="0.35"/>
  <cols>
    <col min="1" max="2" width="17.54296875" style="242" customWidth="1"/>
    <col min="4" max="4" width="21.453125" style="240" customWidth="1"/>
    <col min="5" max="5" width="93.453125" style="225" customWidth="1"/>
    <col min="6" max="6" width="20" style="242" customWidth="1"/>
    <col min="7" max="7" width="17.54296875" style="242" customWidth="1"/>
    <col min="8" max="9" width="71.453125" customWidth="1"/>
    <col min="10" max="10" width="36.453125" customWidth="1"/>
    <col min="11" max="11" width="27.453125" customWidth="1"/>
    <col min="12" max="12" width="16.81640625" customWidth="1"/>
    <col min="13" max="13" width="21.453125" customWidth="1"/>
    <col min="14" max="14" width="20.81640625" customWidth="1"/>
    <col min="15" max="15" width="19.453125" customWidth="1"/>
  </cols>
  <sheetData>
    <row r="1" spans="1:15" x14ac:dyDescent="0.35">
      <c r="F1" s="241"/>
    </row>
    <row r="2" spans="1:15" x14ac:dyDescent="0.35">
      <c r="F2" s="241"/>
    </row>
    <row r="3" spans="1:15" ht="31.5" thickBot="1" x14ac:dyDescent="0.75">
      <c r="A3"/>
      <c r="B3"/>
      <c r="D3" s="468" t="s">
        <v>10661</v>
      </c>
      <c r="E3" s="468"/>
      <c r="F3" s="468"/>
      <c r="G3" s="468"/>
      <c r="H3" s="468"/>
      <c r="I3" s="274"/>
    </row>
    <row r="4" spans="1:15" ht="15" thickTop="1" x14ac:dyDescent="0.35">
      <c r="F4" s="241"/>
    </row>
    <row r="5" spans="1:15" x14ac:dyDescent="0.35">
      <c r="F5" s="241"/>
    </row>
    <row r="6" spans="1:15" ht="18.5" x14ac:dyDescent="0.45">
      <c r="A6"/>
      <c r="B6"/>
      <c r="D6" s="469" t="s">
        <v>10662</v>
      </c>
      <c r="E6" s="470"/>
      <c r="F6" s="243"/>
      <c r="G6" s="469" t="s">
        <v>10663</v>
      </c>
      <c r="H6" s="470"/>
      <c r="I6" s="275"/>
    </row>
    <row r="7" spans="1:15" s="241" customFormat="1" ht="54.5" thickBot="1" x14ac:dyDescent="0.5">
      <c r="A7" s="241" t="s">
        <v>10664</v>
      </c>
      <c r="B7" s="241" t="s">
        <v>10665</v>
      </c>
      <c r="D7" s="244" t="s">
        <v>10666</v>
      </c>
      <c r="E7" s="245" t="s">
        <v>10667</v>
      </c>
      <c r="F7" s="272" t="s">
        <v>4329</v>
      </c>
      <c r="G7" s="273" t="s">
        <v>10664</v>
      </c>
      <c r="H7" s="166" t="s">
        <v>4330</v>
      </c>
      <c r="I7" s="244" t="s">
        <v>10668</v>
      </c>
      <c r="J7" s="244" t="s">
        <v>10668</v>
      </c>
      <c r="K7" s="244" t="s">
        <v>10668</v>
      </c>
      <c r="L7" s="244" t="s">
        <v>10668</v>
      </c>
      <c r="M7" s="244" t="s">
        <v>10668</v>
      </c>
      <c r="N7" s="244" t="s">
        <v>10668</v>
      </c>
      <c r="O7" s="244" t="s">
        <v>10668</v>
      </c>
    </row>
    <row r="8" spans="1:15" ht="19" thickTop="1" x14ac:dyDescent="0.35">
      <c r="A8" s="167" t="s">
        <v>10669</v>
      </c>
      <c r="B8" s="271">
        <f>COUNTIF($A$8:$A$531,G8)</f>
        <v>1</v>
      </c>
      <c r="C8">
        <v>1</v>
      </c>
      <c r="D8" s="246" t="s">
        <v>239</v>
      </c>
      <c r="E8" s="247" t="s">
        <v>241</v>
      </c>
      <c r="F8" s="167" t="s">
        <v>239</v>
      </c>
      <c r="G8" s="167" t="s">
        <v>10669</v>
      </c>
      <c r="H8" s="167" t="s">
        <v>4332</v>
      </c>
      <c r="I8" s="246" t="s">
        <v>239</v>
      </c>
      <c r="J8" s="232"/>
      <c r="K8" s="232"/>
      <c r="L8" s="232"/>
      <c r="M8" s="232"/>
      <c r="N8" s="232"/>
      <c r="O8" s="232"/>
    </row>
    <row r="9" spans="1:15" ht="18.5" x14ac:dyDescent="0.35">
      <c r="A9" s="168" t="s">
        <v>4331</v>
      </c>
      <c r="B9" s="271">
        <f t="shared" ref="B9:B72" si="0">COUNTIF($A$8:$A$531,G9)</f>
        <v>55</v>
      </c>
      <c r="C9">
        <v>2</v>
      </c>
      <c r="D9" s="248" t="s">
        <v>242</v>
      </c>
      <c r="E9" s="249" t="s">
        <v>243</v>
      </c>
      <c r="F9" s="168" t="s">
        <v>239</v>
      </c>
      <c r="G9" s="168" t="s">
        <v>4331</v>
      </c>
      <c r="H9" s="168" t="s">
        <v>4333</v>
      </c>
      <c r="I9" s="248" t="s">
        <v>242</v>
      </c>
    </row>
    <row r="10" spans="1:15" ht="18.5" x14ac:dyDescent="0.35">
      <c r="A10" s="169" t="s">
        <v>4331</v>
      </c>
      <c r="B10" s="271">
        <f t="shared" si="0"/>
        <v>55</v>
      </c>
      <c r="C10">
        <v>3</v>
      </c>
      <c r="D10" s="246" t="s">
        <v>244</v>
      </c>
      <c r="E10" s="247" t="s">
        <v>245</v>
      </c>
      <c r="F10" s="169" t="s">
        <v>239</v>
      </c>
      <c r="G10" s="169" t="s">
        <v>4331</v>
      </c>
      <c r="H10" s="169" t="s">
        <v>4334</v>
      </c>
      <c r="I10" s="246" t="s">
        <v>244</v>
      </c>
    </row>
    <row r="11" spans="1:15" ht="18.5" x14ac:dyDescent="0.35">
      <c r="A11" s="170" t="s">
        <v>4331</v>
      </c>
      <c r="B11" s="271">
        <f t="shared" si="0"/>
        <v>55</v>
      </c>
      <c r="C11">
        <v>4</v>
      </c>
      <c r="D11" s="248" t="s">
        <v>246</v>
      </c>
      <c r="E11" s="249" t="s">
        <v>247</v>
      </c>
      <c r="F11" s="170" t="s">
        <v>239</v>
      </c>
      <c r="G11" s="170" t="s">
        <v>4331</v>
      </c>
      <c r="H11" s="170" t="s">
        <v>5661</v>
      </c>
      <c r="I11" s="248" t="s">
        <v>246</v>
      </c>
    </row>
    <row r="12" spans="1:15" ht="18.5" x14ac:dyDescent="0.35">
      <c r="A12" s="172" t="s">
        <v>4336</v>
      </c>
      <c r="B12" s="271">
        <f t="shared" si="0"/>
        <v>1</v>
      </c>
      <c r="C12">
        <v>5</v>
      </c>
      <c r="D12" s="250" t="s">
        <v>248</v>
      </c>
      <c r="E12" s="251" t="s">
        <v>249</v>
      </c>
      <c r="F12" s="171" t="s">
        <v>239</v>
      </c>
      <c r="G12" s="172" t="s">
        <v>4336</v>
      </c>
      <c r="H12" s="173" t="s">
        <v>4337</v>
      </c>
      <c r="I12" s="250" t="s">
        <v>248</v>
      </c>
      <c r="J12" s="232"/>
      <c r="K12" s="232"/>
      <c r="L12" s="232"/>
      <c r="M12" s="232"/>
      <c r="N12" s="232"/>
      <c r="O12" s="232"/>
    </row>
    <row r="13" spans="1:15" ht="18.5" x14ac:dyDescent="0.35">
      <c r="A13" s="172" t="s">
        <v>4338</v>
      </c>
      <c r="B13" s="271">
        <f t="shared" si="0"/>
        <v>1</v>
      </c>
      <c r="C13">
        <v>6</v>
      </c>
      <c r="D13" s="252" t="s">
        <v>250</v>
      </c>
      <c r="E13" s="253" t="s">
        <v>251</v>
      </c>
      <c r="F13" s="171" t="s">
        <v>239</v>
      </c>
      <c r="G13" s="172" t="s">
        <v>4338</v>
      </c>
      <c r="H13" s="173" t="s">
        <v>4339</v>
      </c>
      <c r="I13" s="252" t="s">
        <v>250</v>
      </c>
      <c r="J13" s="232"/>
      <c r="K13" s="232"/>
      <c r="L13" s="232"/>
      <c r="M13" s="232"/>
      <c r="N13" s="232"/>
      <c r="O13" s="232"/>
    </row>
    <row r="14" spans="1:15" ht="18.5" x14ac:dyDescent="0.35">
      <c r="A14" s="174" t="s">
        <v>4340</v>
      </c>
      <c r="B14" s="271">
        <f t="shared" si="0"/>
        <v>1</v>
      </c>
      <c r="C14">
        <v>7</v>
      </c>
      <c r="D14" s="250" t="s">
        <v>252</v>
      </c>
      <c r="E14" s="251" t="s">
        <v>253</v>
      </c>
      <c r="F14" s="171" t="s">
        <v>239</v>
      </c>
      <c r="G14" s="174" t="s">
        <v>4340</v>
      </c>
      <c r="H14" s="173" t="s">
        <v>4341</v>
      </c>
      <c r="I14" s="250" t="s">
        <v>252</v>
      </c>
      <c r="J14" s="232"/>
      <c r="K14" s="232"/>
      <c r="L14" s="232"/>
      <c r="M14" s="232"/>
      <c r="N14" s="232"/>
      <c r="O14" s="232"/>
    </row>
    <row r="15" spans="1:15" ht="18.5" x14ac:dyDescent="0.35">
      <c r="A15" s="174" t="s">
        <v>4342</v>
      </c>
      <c r="B15" s="271">
        <f t="shared" si="0"/>
        <v>1</v>
      </c>
      <c r="C15">
        <v>8</v>
      </c>
      <c r="D15" s="252" t="s">
        <v>254</v>
      </c>
      <c r="E15" s="253" t="s">
        <v>255</v>
      </c>
      <c r="F15" s="171" t="s">
        <v>239</v>
      </c>
      <c r="G15" s="174" t="s">
        <v>4342</v>
      </c>
      <c r="H15" s="173" t="s">
        <v>4343</v>
      </c>
      <c r="I15" s="252" t="s">
        <v>254</v>
      </c>
      <c r="J15" s="232"/>
      <c r="K15" s="232"/>
      <c r="L15" s="232"/>
      <c r="M15" s="232"/>
      <c r="N15" s="232"/>
      <c r="O15" s="232"/>
    </row>
    <row r="16" spans="1:15" ht="18.5" x14ac:dyDescent="0.35">
      <c r="A16" s="174" t="s">
        <v>4344</v>
      </c>
      <c r="B16" s="271">
        <f t="shared" si="0"/>
        <v>1</v>
      </c>
      <c r="C16">
        <v>9</v>
      </c>
      <c r="D16" s="250" t="s">
        <v>256</v>
      </c>
      <c r="E16" s="251" t="s">
        <v>257</v>
      </c>
      <c r="F16" s="171" t="s">
        <v>239</v>
      </c>
      <c r="G16" s="174" t="s">
        <v>4344</v>
      </c>
      <c r="H16" s="175" t="s">
        <v>4345</v>
      </c>
      <c r="I16" s="250" t="s">
        <v>256</v>
      </c>
      <c r="J16" s="232"/>
      <c r="K16" s="232"/>
      <c r="L16" s="232"/>
      <c r="M16" s="232"/>
      <c r="N16" s="232"/>
      <c r="O16" s="232"/>
    </row>
    <row r="17" spans="1:15" ht="18.5" x14ac:dyDescent="0.35">
      <c r="A17" s="174" t="s">
        <v>4346</v>
      </c>
      <c r="B17" s="271">
        <f t="shared" si="0"/>
        <v>1</v>
      </c>
      <c r="C17">
        <v>10</v>
      </c>
      <c r="D17" s="252" t="s">
        <v>258</v>
      </c>
      <c r="E17" s="253" t="s">
        <v>259</v>
      </c>
      <c r="F17" s="171" t="s">
        <v>239</v>
      </c>
      <c r="G17" s="174" t="s">
        <v>4346</v>
      </c>
      <c r="H17" s="175" t="s">
        <v>4347</v>
      </c>
      <c r="I17" s="252" t="s">
        <v>258</v>
      </c>
      <c r="J17" s="232"/>
      <c r="K17" s="232"/>
      <c r="L17" s="232"/>
      <c r="M17" s="232"/>
      <c r="N17" s="232"/>
      <c r="O17" s="232"/>
    </row>
    <row r="18" spans="1:15" ht="29" x14ac:dyDescent="0.35">
      <c r="A18" s="174" t="s">
        <v>4348</v>
      </c>
      <c r="B18" s="271">
        <f t="shared" si="0"/>
        <v>1</v>
      </c>
      <c r="C18">
        <v>11</v>
      </c>
      <c r="D18" s="250" t="s">
        <v>260</v>
      </c>
      <c r="E18" s="251" t="s">
        <v>261</v>
      </c>
      <c r="F18" s="171" t="s">
        <v>239</v>
      </c>
      <c r="G18" s="174" t="s">
        <v>4348</v>
      </c>
      <c r="H18" s="175" t="s">
        <v>4349</v>
      </c>
      <c r="I18" s="250" t="s">
        <v>260</v>
      </c>
      <c r="J18" s="232"/>
      <c r="K18" s="232"/>
      <c r="L18" s="232"/>
      <c r="M18" s="232"/>
      <c r="N18" s="232"/>
      <c r="O18" s="232"/>
    </row>
    <row r="19" spans="1:15" ht="18.5" x14ac:dyDescent="0.35">
      <c r="A19" s="172" t="s">
        <v>4350</v>
      </c>
      <c r="B19" s="271">
        <f t="shared" si="0"/>
        <v>1</v>
      </c>
      <c r="C19">
        <v>12</v>
      </c>
      <c r="D19" s="252" t="s">
        <v>262</v>
      </c>
      <c r="E19" s="253" t="s">
        <v>263</v>
      </c>
      <c r="F19" s="171" t="s">
        <v>239</v>
      </c>
      <c r="G19" s="172" t="s">
        <v>4350</v>
      </c>
      <c r="H19" s="173" t="s">
        <v>4351</v>
      </c>
      <c r="I19" s="252" t="s">
        <v>262</v>
      </c>
      <c r="J19" s="232"/>
      <c r="K19" s="232"/>
      <c r="L19" s="232"/>
      <c r="M19" s="232"/>
      <c r="N19" s="232"/>
      <c r="O19" s="232"/>
    </row>
    <row r="20" spans="1:15" ht="18.5" x14ac:dyDescent="0.35">
      <c r="A20" s="176" t="s">
        <v>4352</v>
      </c>
      <c r="B20" s="271">
        <f t="shared" si="0"/>
        <v>1</v>
      </c>
      <c r="C20">
        <v>13</v>
      </c>
      <c r="D20" s="250" t="s">
        <v>264</v>
      </c>
      <c r="E20" s="251" t="s">
        <v>265</v>
      </c>
      <c r="F20" s="171" t="s">
        <v>239</v>
      </c>
      <c r="G20" s="176" t="s">
        <v>4352</v>
      </c>
      <c r="H20" s="173" t="s">
        <v>4353</v>
      </c>
      <c r="I20" s="250" t="s">
        <v>264</v>
      </c>
      <c r="J20" s="232"/>
      <c r="K20" s="232"/>
      <c r="L20" s="232"/>
      <c r="M20" s="232"/>
      <c r="N20" s="232"/>
      <c r="O20" s="232"/>
    </row>
    <row r="21" spans="1:15" ht="18.5" x14ac:dyDescent="0.35">
      <c r="A21" s="174" t="s">
        <v>4354</v>
      </c>
      <c r="B21" s="271">
        <f t="shared" si="0"/>
        <v>1</v>
      </c>
      <c r="C21">
        <v>14</v>
      </c>
      <c r="D21" s="252" t="s">
        <v>266</v>
      </c>
      <c r="E21" s="253" t="s">
        <v>267</v>
      </c>
      <c r="F21" s="171" t="s">
        <v>239</v>
      </c>
      <c r="G21" s="174" t="s">
        <v>4354</v>
      </c>
      <c r="H21" s="175" t="s">
        <v>4355</v>
      </c>
      <c r="I21" s="252" t="s">
        <v>266</v>
      </c>
      <c r="J21" s="232"/>
      <c r="K21" s="232"/>
      <c r="L21" s="232"/>
      <c r="M21" s="232"/>
      <c r="N21" s="232"/>
      <c r="O21" s="232"/>
    </row>
    <row r="22" spans="1:15" ht="18.5" x14ac:dyDescent="0.35">
      <c r="A22" s="174" t="s">
        <v>4356</v>
      </c>
      <c r="B22" s="271">
        <f t="shared" si="0"/>
        <v>1</v>
      </c>
      <c r="C22">
        <v>15</v>
      </c>
      <c r="D22" s="254" t="s">
        <v>268</v>
      </c>
      <c r="E22" s="255" t="s">
        <v>269</v>
      </c>
      <c r="F22" s="171" t="s">
        <v>239</v>
      </c>
      <c r="G22" s="174" t="s">
        <v>4356</v>
      </c>
      <c r="H22" s="175" t="s">
        <v>4357</v>
      </c>
      <c r="I22" s="254" t="s">
        <v>268</v>
      </c>
      <c r="J22" s="232"/>
      <c r="K22" s="232"/>
      <c r="L22" s="232"/>
      <c r="M22" s="232"/>
      <c r="N22" s="232"/>
      <c r="O22" s="232"/>
    </row>
    <row r="23" spans="1:15" ht="18.5" x14ac:dyDescent="0.35">
      <c r="A23" s="174" t="s">
        <v>4358</v>
      </c>
      <c r="B23" s="271">
        <f t="shared" si="0"/>
        <v>1</v>
      </c>
      <c r="C23">
        <v>16</v>
      </c>
      <c r="D23" s="254" t="s">
        <v>268</v>
      </c>
      <c r="E23" s="255" t="s">
        <v>269</v>
      </c>
      <c r="F23" s="171" t="s">
        <v>239</v>
      </c>
      <c r="G23" s="174" t="s">
        <v>4358</v>
      </c>
      <c r="H23" s="175" t="s">
        <v>4359</v>
      </c>
      <c r="I23" s="254" t="s">
        <v>268</v>
      </c>
      <c r="J23" s="232"/>
      <c r="K23" s="232"/>
      <c r="L23" s="232"/>
      <c r="M23" s="232"/>
      <c r="N23" s="232"/>
      <c r="O23" s="232"/>
    </row>
    <row r="24" spans="1:15" ht="18.5" x14ac:dyDescent="0.35">
      <c r="A24" s="174" t="s">
        <v>4360</v>
      </c>
      <c r="B24" s="271">
        <f t="shared" si="0"/>
        <v>1</v>
      </c>
      <c r="C24">
        <v>17</v>
      </c>
      <c r="D24" s="254" t="s">
        <v>268</v>
      </c>
      <c r="E24" s="255" t="s">
        <v>269</v>
      </c>
      <c r="F24" s="171" t="s">
        <v>239</v>
      </c>
      <c r="G24" s="174" t="s">
        <v>4360</v>
      </c>
      <c r="H24" s="175" t="s">
        <v>4361</v>
      </c>
      <c r="I24" s="254" t="s">
        <v>268</v>
      </c>
      <c r="J24" s="232"/>
      <c r="K24" s="232"/>
      <c r="L24" s="232"/>
      <c r="M24" s="232"/>
      <c r="N24" s="232"/>
      <c r="O24" s="232"/>
    </row>
    <row r="25" spans="1:15" ht="18.5" x14ac:dyDescent="0.35">
      <c r="A25" s="176" t="s">
        <v>4362</v>
      </c>
      <c r="B25" s="271">
        <f t="shared" si="0"/>
        <v>2</v>
      </c>
      <c r="C25">
        <v>18</v>
      </c>
      <c r="D25" s="252" t="s">
        <v>270</v>
      </c>
      <c r="E25" s="253" t="s">
        <v>271</v>
      </c>
      <c r="F25" s="171" t="s">
        <v>239</v>
      </c>
      <c r="G25" s="176" t="s">
        <v>4362</v>
      </c>
      <c r="H25" s="177" t="s">
        <v>4363</v>
      </c>
      <c r="I25" s="252" t="s">
        <v>270</v>
      </c>
      <c r="J25" s="250" t="s">
        <v>312</v>
      </c>
      <c r="K25" s="232"/>
      <c r="L25" s="232"/>
      <c r="M25" s="232"/>
      <c r="N25" s="232"/>
      <c r="O25" s="232"/>
    </row>
    <row r="26" spans="1:15" ht="18.5" x14ac:dyDescent="0.35">
      <c r="A26" s="170" t="s">
        <v>4331</v>
      </c>
      <c r="B26" s="271">
        <f t="shared" si="0"/>
        <v>55</v>
      </c>
      <c r="C26">
        <v>19</v>
      </c>
      <c r="D26" s="246" t="s">
        <v>272</v>
      </c>
      <c r="E26" s="247" t="s">
        <v>2814</v>
      </c>
      <c r="F26" s="170" t="s">
        <v>239</v>
      </c>
      <c r="G26" s="170" t="s">
        <v>4331</v>
      </c>
      <c r="H26" s="170" t="s">
        <v>5661</v>
      </c>
      <c r="I26" s="246" t="s">
        <v>272</v>
      </c>
    </row>
    <row r="27" spans="1:15" ht="18.5" x14ac:dyDescent="0.35">
      <c r="A27" s="174" t="s">
        <v>4364</v>
      </c>
      <c r="B27" s="271">
        <f t="shared" si="0"/>
        <v>2</v>
      </c>
      <c r="C27">
        <v>20</v>
      </c>
      <c r="D27" s="256" t="s">
        <v>274</v>
      </c>
      <c r="E27" s="257" t="s">
        <v>275</v>
      </c>
      <c r="F27" s="178" t="s">
        <v>239</v>
      </c>
      <c r="G27" s="174" t="s">
        <v>4364</v>
      </c>
      <c r="H27" s="175" t="s">
        <v>4365</v>
      </c>
      <c r="I27" s="256" t="s">
        <v>274</v>
      </c>
      <c r="J27" s="254" t="s">
        <v>276</v>
      </c>
      <c r="K27" s="232"/>
      <c r="L27" s="232"/>
      <c r="M27" s="232"/>
      <c r="N27" s="232"/>
      <c r="O27" s="232"/>
    </row>
    <row r="28" spans="1:15" ht="29" x14ac:dyDescent="0.35">
      <c r="A28" s="174" t="s">
        <v>4366</v>
      </c>
      <c r="B28" s="271">
        <f t="shared" si="0"/>
        <v>1</v>
      </c>
      <c r="C28">
        <v>21</v>
      </c>
      <c r="D28" s="256" t="s">
        <v>274</v>
      </c>
      <c r="E28" s="257" t="s">
        <v>275</v>
      </c>
      <c r="F28" s="178" t="s">
        <v>239</v>
      </c>
      <c r="G28" s="174" t="s">
        <v>4366</v>
      </c>
      <c r="H28" s="175" t="s">
        <v>4367</v>
      </c>
      <c r="I28" s="256" t="s">
        <v>274</v>
      </c>
      <c r="J28" s="232"/>
      <c r="K28" s="232"/>
      <c r="L28" s="232"/>
      <c r="M28" s="232"/>
      <c r="N28" s="232"/>
      <c r="O28" s="232"/>
    </row>
    <row r="29" spans="1:15" ht="18.5" x14ac:dyDescent="0.35">
      <c r="A29" s="176" t="s">
        <v>4364</v>
      </c>
      <c r="B29" s="271">
        <f t="shared" si="0"/>
        <v>2</v>
      </c>
      <c r="C29">
        <v>25</v>
      </c>
      <c r="D29" s="254" t="s">
        <v>276</v>
      </c>
      <c r="E29" s="255" t="s">
        <v>277</v>
      </c>
      <c r="F29" s="176" t="s">
        <v>239</v>
      </c>
      <c r="G29" s="176" t="s">
        <v>4364</v>
      </c>
      <c r="H29" s="177" t="s">
        <v>4365</v>
      </c>
      <c r="I29" s="254" t="s">
        <v>276</v>
      </c>
    </row>
    <row r="30" spans="1:15" ht="18.5" x14ac:dyDescent="0.35">
      <c r="A30" s="176" t="s">
        <v>4368</v>
      </c>
      <c r="B30" s="271">
        <f t="shared" si="0"/>
        <v>1</v>
      </c>
      <c r="C30">
        <v>26</v>
      </c>
      <c r="D30" s="254" t="s">
        <v>276</v>
      </c>
      <c r="E30" s="255" t="s">
        <v>277</v>
      </c>
      <c r="F30" s="176" t="s">
        <v>239</v>
      </c>
      <c r="G30" s="176" t="s">
        <v>4368</v>
      </c>
      <c r="H30" s="177" t="s">
        <v>4369</v>
      </c>
      <c r="I30" s="254" t="s">
        <v>276</v>
      </c>
    </row>
    <row r="31" spans="1:15" ht="29" x14ac:dyDescent="0.35">
      <c r="A31" s="176" t="s">
        <v>4370</v>
      </c>
      <c r="B31" s="271">
        <f t="shared" si="0"/>
        <v>1</v>
      </c>
      <c r="C31">
        <v>27</v>
      </c>
      <c r="D31" s="254" t="s">
        <v>276</v>
      </c>
      <c r="E31" s="255" t="s">
        <v>277</v>
      </c>
      <c r="F31" s="176" t="s">
        <v>239</v>
      </c>
      <c r="G31" s="176" t="s">
        <v>4370</v>
      </c>
      <c r="H31" s="177" t="s">
        <v>4371</v>
      </c>
      <c r="I31" s="254" t="s">
        <v>276</v>
      </c>
      <c r="J31" s="232"/>
      <c r="K31" s="232"/>
      <c r="L31" s="232"/>
      <c r="M31" s="232"/>
      <c r="N31" s="232"/>
      <c r="O31" s="232"/>
    </row>
    <row r="32" spans="1:15" ht="18.5" x14ac:dyDescent="0.35">
      <c r="A32" s="169" t="s">
        <v>4331</v>
      </c>
      <c r="B32" s="271">
        <f t="shared" si="0"/>
        <v>55</v>
      </c>
      <c r="C32">
        <v>28</v>
      </c>
      <c r="D32" s="248" t="s">
        <v>278</v>
      </c>
      <c r="E32" s="249" t="s">
        <v>2815</v>
      </c>
      <c r="F32" s="169" t="s">
        <v>239</v>
      </c>
      <c r="G32" s="169" t="s">
        <v>4331</v>
      </c>
      <c r="H32" s="169" t="s">
        <v>4334</v>
      </c>
      <c r="I32" s="248" t="s">
        <v>278</v>
      </c>
      <c r="J32" s="232"/>
      <c r="K32" s="232"/>
      <c r="L32" s="232"/>
      <c r="M32" s="232"/>
      <c r="N32" s="232"/>
      <c r="O32" s="232"/>
    </row>
    <row r="33" spans="1:15" ht="18.5" x14ac:dyDescent="0.35">
      <c r="A33" s="170" t="s">
        <v>4331</v>
      </c>
      <c r="B33" s="271">
        <f t="shared" si="0"/>
        <v>55</v>
      </c>
      <c r="C33">
        <v>29</v>
      </c>
      <c r="D33" s="246" t="s">
        <v>280</v>
      </c>
      <c r="E33" s="247" t="s">
        <v>2816</v>
      </c>
      <c r="F33" s="170" t="s">
        <v>239</v>
      </c>
      <c r="G33" s="170" t="s">
        <v>4331</v>
      </c>
      <c r="H33" s="170" t="s">
        <v>5661</v>
      </c>
      <c r="I33" s="246" t="s">
        <v>280</v>
      </c>
      <c r="J33" s="232"/>
      <c r="K33" s="232"/>
      <c r="L33" s="232"/>
      <c r="M33" s="232"/>
      <c r="N33" s="232"/>
      <c r="O33" s="232"/>
    </row>
    <row r="34" spans="1:15" ht="18.5" x14ac:dyDescent="0.35">
      <c r="A34" s="174" t="s">
        <v>4372</v>
      </c>
      <c r="B34" s="271">
        <f t="shared" si="0"/>
        <v>1</v>
      </c>
      <c r="C34">
        <v>30</v>
      </c>
      <c r="D34" s="252" t="s">
        <v>282</v>
      </c>
      <c r="E34" s="253" t="s">
        <v>283</v>
      </c>
      <c r="F34" s="174" t="s">
        <v>239</v>
      </c>
      <c r="G34" s="174" t="s">
        <v>4372</v>
      </c>
      <c r="H34" s="179" t="s">
        <v>4373</v>
      </c>
      <c r="I34" s="252" t="s">
        <v>282</v>
      </c>
      <c r="J34" s="232"/>
      <c r="K34" s="232"/>
      <c r="L34" s="232"/>
      <c r="M34" s="232"/>
      <c r="N34" s="232"/>
      <c r="O34" s="232"/>
    </row>
    <row r="35" spans="1:15" ht="18.5" x14ac:dyDescent="0.35">
      <c r="A35" s="174" t="s">
        <v>4374</v>
      </c>
      <c r="B35" s="271">
        <f t="shared" si="0"/>
        <v>1</v>
      </c>
      <c r="C35">
        <v>31</v>
      </c>
      <c r="D35" s="250" t="s">
        <v>284</v>
      </c>
      <c r="E35" s="251" t="s">
        <v>285</v>
      </c>
      <c r="F35" s="174" t="s">
        <v>239</v>
      </c>
      <c r="G35" s="174" t="s">
        <v>4374</v>
      </c>
      <c r="H35" s="179" t="s">
        <v>4375</v>
      </c>
      <c r="I35" s="250" t="s">
        <v>284</v>
      </c>
      <c r="J35" s="232"/>
      <c r="K35" s="232"/>
      <c r="L35" s="232"/>
      <c r="M35" s="232"/>
      <c r="N35" s="232"/>
      <c r="O35" s="232"/>
    </row>
    <row r="36" spans="1:15" ht="18.5" x14ac:dyDescent="0.35">
      <c r="A36" s="174" t="s">
        <v>4376</v>
      </c>
      <c r="B36" s="271">
        <f t="shared" si="0"/>
        <v>1</v>
      </c>
      <c r="C36">
        <v>32</v>
      </c>
      <c r="D36" s="252" t="s">
        <v>286</v>
      </c>
      <c r="E36" s="253" t="s">
        <v>287</v>
      </c>
      <c r="F36" s="174" t="s">
        <v>239</v>
      </c>
      <c r="G36" s="174" t="s">
        <v>4376</v>
      </c>
      <c r="H36" s="179" t="s">
        <v>4377</v>
      </c>
      <c r="I36" s="252" t="s">
        <v>286</v>
      </c>
      <c r="J36" s="232"/>
      <c r="K36" s="232"/>
      <c r="L36" s="232"/>
      <c r="M36" s="232"/>
      <c r="N36" s="232"/>
      <c r="O36" s="232"/>
    </row>
    <row r="37" spans="1:15" ht="18.5" x14ac:dyDescent="0.35">
      <c r="A37" s="174" t="s">
        <v>4378</v>
      </c>
      <c r="B37" s="271">
        <f t="shared" si="0"/>
        <v>1</v>
      </c>
      <c r="C37">
        <v>33</v>
      </c>
      <c r="D37" s="250" t="s">
        <v>288</v>
      </c>
      <c r="E37" s="251" t="s">
        <v>289</v>
      </c>
      <c r="F37" s="174" t="s">
        <v>239</v>
      </c>
      <c r="G37" s="174" t="s">
        <v>4378</v>
      </c>
      <c r="H37" s="179" t="s">
        <v>4379</v>
      </c>
      <c r="I37" s="250" t="s">
        <v>288</v>
      </c>
      <c r="J37" s="232"/>
      <c r="K37" s="232"/>
      <c r="L37" s="232"/>
      <c r="M37" s="232"/>
      <c r="N37" s="232"/>
      <c r="O37" s="232"/>
    </row>
    <row r="38" spans="1:15" ht="29" x14ac:dyDescent="0.35">
      <c r="A38" s="176" t="s">
        <v>4380</v>
      </c>
      <c r="B38" s="271">
        <f t="shared" si="0"/>
        <v>1</v>
      </c>
      <c r="C38">
        <v>34</v>
      </c>
      <c r="D38" s="252" t="s">
        <v>290</v>
      </c>
      <c r="E38" s="253" t="s">
        <v>291</v>
      </c>
      <c r="F38" s="174" t="s">
        <v>239</v>
      </c>
      <c r="G38" s="176" t="s">
        <v>4380</v>
      </c>
      <c r="H38" s="179" t="s">
        <v>4381</v>
      </c>
      <c r="I38" s="252" t="s">
        <v>290</v>
      </c>
      <c r="J38" s="232"/>
      <c r="K38" s="232"/>
      <c r="L38" s="232"/>
      <c r="M38" s="232"/>
      <c r="N38" s="232"/>
      <c r="O38" s="232"/>
    </row>
    <row r="39" spans="1:15" ht="18.5" x14ac:dyDescent="0.35">
      <c r="A39" s="174" t="s">
        <v>4382</v>
      </c>
      <c r="B39" s="271">
        <f t="shared" si="0"/>
        <v>1</v>
      </c>
      <c r="C39">
        <v>35</v>
      </c>
      <c r="D39" s="252" t="s">
        <v>290</v>
      </c>
      <c r="E39" s="253" t="s">
        <v>291</v>
      </c>
      <c r="F39" s="174" t="s">
        <v>239</v>
      </c>
      <c r="G39" s="174" t="s">
        <v>4382</v>
      </c>
      <c r="H39" s="179" t="s">
        <v>4383</v>
      </c>
      <c r="I39" s="252" t="s">
        <v>290</v>
      </c>
    </row>
    <row r="40" spans="1:15" ht="29" x14ac:dyDescent="0.35">
      <c r="A40" s="174" t="s">
        <v>5891</v>
      </c>
      <c r="B40" s="271">
        <f t="shared" si="0"/>
        <v>1</v>
      </c>
      <c r="C40">
        <v>36</v>
      </c>
      <c r="D40" s="252" t="s">
        <v>290</v>
      </c>
      <c r="E40" s="253" t="s">
        <v>291</v>
      </c>
      <c r="F40" s="174" t="s">
        <v>239</v>
      </c>
      <c r="G40" s="174" t="s">
        <v>5891</v>
      </c>
      <c r="H40" s="224" t="s">
        <v>5892</v>
      </c>
      <c r="I40" s="252" t="s">
        <v>290</v>
      </c>
      <c r="J40" s="232"/>
      <c r="K40" s="232"/>
      <c r="L40" s="232"/>
      <c r="M40" s="232"/>
      <c r="N40" s="232"/>
      <c r="O40" s="232"/>
    </row>
    <row r="41" spans="1:15" ht="43.5" x14ac:dyDescent="0.35">
      <c r="A41" s="174" t="s">
        <v>4384</v>
      </c>
      <c r="B41" s="271">
        <f t="shared" si="0"/>
        <v>1</v>
      </c>
      <c r="C41">
        <v>37</v>
      </c>
      <c r="D41" s="250" t="s">
        <v>292</v>
      </c>
      <c r="E41" s="251" t="s">
        <v>293</v>
      </c>
      <c r="F41" s="174" t="s">
        <v>239</v>
      </c>
      <c r="G41" s="174" t="s">
        <v>4384</v>
      </c>
      <c r="H41" s="179" t="s">
        <v>4385</v>
      </c>
      <c r="I41" s="250" t="s">
        <v>292</v>
      </c>
      <c r="J41" s="232"/>
      <c r="K41" s="232"/>
      <c r="L41" s="232"/>
      <c r="M41" s="232"/>
      <c r="N41" s="232"/>
      <c r="O41" s="232"/>
    </row>
    <row r="42" spans="1:15" ht="18.5" x14ac:dyDescent="0.35">
      <c r="A42" s="170" t="s">
        <v>4331</v>
      </c>
      <c r="B42" s="271">
        <f t="shared" si="0"/>
        <v>55</v>
      </c>
      <c r="C42">
        <v>38</v>
      </c>
      <c r="D42" s="248" t="s">
        <v>294</v>
      </c>
      <c r="E42" s="249" t="s">
        <v>295</v>
      </c>
      <c r="F42" s="170" t="s">
        <v>239</v>
      </c>
      <c r="G42" s="170" t="s">
        <v>4331</v>
      </c>
      <c r="H42" s="170" t="s">
        <v>5661</v>
      </c>
      <c r="I42" s="248" t="s">
        <v>294</v>
      </c>
      <c r="J42" s="232"/>
      <c r="K42" s="232"/>
      <c r="L42" s="232"/>
      <c r="M42" s="232"/>
      <c r="N42" s="232"/>
      <c r="O42" s="232"/>
    </row>
    <row r="43" spans="1:15" ht="18.5" x14ac:dyDescent="0.35">
      <c r="A43" s="174" t="s">
        <v>4386</v>
      </c>
      <c r="B43" s="271">
        <f t="shared" si="0"/>
        <v>1</v>
      </c>
      <c r="C43">
        <v>39</v>
      </c>
      <c r="D43" s="250" t="s">
        <v>296</v>
      </c>
      <c r="E43" s="251" t="s">
        <v>297</v>
      </c>
      <c r="F43" s="174" t="s">
        <v>239</v>
      </c>
      <c r="G43" s="174" t="s">
        <v>4386</v>
      </c>
      <c r="H43" s="179" t="s">
        <v>4387</v>
      </c>
      <c r="I43" s="250" t="s">
        <v>296</v>
      </c>
      <c r="J43" s="232"/>
      <c r="K43" s="232"/>
      <c r="L43" s="232"/>
      <c r="M43" s="232"/>
      <c r="N43" s="232"/>
      <c r="O43" s="232"/>
    </row>
    <row r="44" spans="1:15" ht="18.5" x14ac:dyDescent="0.35">
      <c r="A44" s="174" t="s">
        <v>4388</v>
      </c>
      <c r="B44" s="271">
        <f t="shared" si="0"/>
        <v>1</v>
      </c>
      <c r="C44">
        <v>40</v>
      </c>
      <c r="D44" s="252" t="s">
        <v>298</v>
      </c>
      <c r="E44" s="253" t="s">
        <v>299</v>
      </c>
      <c r="F44" s="174" t="s">
        <v>239</v>
      </c>
      <c r="G44" s="174" t="s">
        <v>4388</v>
      </c>
      <c r="H44" s="179" t="s">
        <v>4389</v>
      </c>
      <c r="I44" s="252" t="s">
        <v>298</v>
      </c>
      <c r="J44" s="232"/>
      <c r="K44" s="232"/>
      <c r="L44" s="232"/>
      <c r="M44" s="232"/>
      <c r="N44" s="232"/>
      <c r="O44" s="232"/>
    </row>
    <row r="45" spans="1:15" ht="18.5" x14ac:dyDescent="0.35">
      <c r="A45" s="174" t="s">
        <v>4390</v>
      </c>
      <c r="B45" s="271">
        <f t="shared" si="0"/>
        <v>1</v>
      </c>
      <c r="C45">
        <v>41</v>
      </c>
      <c r="D45" s="250" t="s">
        <v>300</v>
      </c>
      <c r="E45" s="251" t="s">
        <v>301</v>
      </c>
      <c r="F45" s="178" t="s">
        <v>239</v>
      </c>
      <c r="G45" s="174" t="s">
        <v>4390</v>
      </c>
      <c r="H45" s="179" t="s">
        <v>4391</v>
      </c>
      <c r="I45" s="250" t="s">
        <v>300</v>
      </c>
      <c r="J45" s="232"/>
      <c r="K45" s="232"/>
      <c r="L45" s="232"/>
      <c r="M45" s="232"/>
      <c r="N45" s="232"/>
      <c r="O45" s="232"/>
    </row>
    <row r="46" spans="1:15" ht="29" x14ac:dyDescent="0.35">
      <c r="A46" s="174" t="s">
        <v>4392</v>
      </c>
      <c r="B46" s="271">
        <f t="shared" si="0"/>
        <v>1</v>
      </c>
      <c r="C46">
        <v>42</v>
      </c>
      <c r="D46" s="252" t="s">
        <v>302</v>
      </c>
      <c r="E46" s="253" t="s">
        <v>303</v>
      </c>
      <c r="F46" s="174" t="s">
        <v>239</v>
      </c>
      <c r="G46" s="174" t="s">
        <v>4392</v>
      </c>
      <c r="H46" s="179" t="s">
        <v>5951</v>
      </c>
      <c r="I46" s="252" t="s">
        <v>302</v>
      </c>
      <c r="J46" s="232"/>
      <c r="K46" s="232"/>
      <c r="L46" s="232"/>
      <c r="M46" s="232"/>
      <c r="N46" s="232"/>
      <c r="O46" s="232"/>
    </row>
    <row r="47" spans="1:15" ht="18.5" x14ac:dyDescent="0.35">
      <c r="A47" s="172" t="s">
        <v>4394</v>
      </c>
      <c r="B47" s="271">
        <f t="shared" si="0"/>
        <v>1</v>
      </c>
      <c r="C47">
        <v>43</v>
      </c>
      <c r="D47" s="252" t="s">
        <v>302</v>
      </c>
      <c r="E47" s="253" t="s">
        <v>303</v>
      </c>
      <c r="F47" s="174" t="s">
        <v>239</v>
      </c>
      <c r="G47" s="172" t="s">
        <v>4394</v>
      </c>
      <c r="H47" s="173" t="s">
        <v>4395</v>
      </c>
      <c r="I47" s="252" t="s">
        <v>302</v>
      </c>
      <c r="J47" s="232"/>
      <c r="K47" s="232"/>
      <c r="L47" s="232"/>
      <c r="M47" s="232"/>
      <c r="N47" s="232"/>
      <c r="O47" s="232"/>
    </row>
    <row r="48" spans="1:15" ht="18.5" x14ac:dyDescent="0.35">
      <c r="A48" s="172" t="s">
        <v>4396</v>
      </c>
      <c r="B48" s="271">
        <f t="shared" si="0"/>
        <v>1</v>
      </c>
      <c r="C48">
        <v>44</v>
      </c>
      <c r="D48" s="252" t="s">
        <v>302</v>
      </c>
      <c r="E48" s="253" t="s">
        <v>303</v>
      </c>
      <c r="F48" s="174" t="s">
        <v>239</v>
      </c>
      <c r="G48" s="172" t="s">
        <v>4396</v>
      </c>
      <c r="H48" s="173" t="s">
        <v>4397</v>
      </c>
      <c r="I48" s="252" t="s">
        <v>302</v>
      </c>
    </row>
    <row r="49" spans="1:15" ht="18.5" x14ac:dyDescent="0.35">
      <c r="A49" s="172" t="s">
        <v>4398</v>
      </c>
      <c r="B49" s="271">
        <f t="shared" si="0"/>
        <v>1</v>
      </c>
      <c r="C49">
        <v>45</v>
      </c>
      <c r="D49" s="252" t="s">
        <v>302</v>
      </c>
      <c r="E49" s="253" t="s">
        <v>303</v>
      </c>
      <c r="F49" s="174" t="s">
        <v>239</v>
      </c>
      <c r="G49" s="172" t="s">
        <v>4398</v>
      </c>
      <c r="H49" s="173" t="s">
        <v>4399</v>
      </c>
      <c r="I49" s="252" t="s">
        <v>302</v>
      </c>
      <c r="J49" s="232"/>
      <c r="K49" s="232"/>
      <c r="L49" s="232"/>
      <c r="M49" s="232"/>
      <c r="N49" s="232"/>
      <c r="O49" s="232"/>
    </row>
    <row r="50" spans="1:15" ht="18.5" x14ac:dyDescent="0.35">
      <c r="A50" s="172" t="s">
        <v>4400</v>
      </c>
      <c r="B50" s="271">
        <f t="shared" si="0"/>
        <v>1</v>
      </c>
      <c r="C50">
        <v>46</v>
      </c>
      <c r="D50" s="252" t="s">
        <v>302</v>
      </c>
      <c r="E50" s="253" t="s">
        <v>303</v>
      </c>
      <c r="F50" s="174" t="s">
        <v>239</v>
      </c>
      <c r="G50" s="172" t="s">
        <v>4400</v>
      </c>
      <c r="H50" s="173" t="s">
        <v>4401</v>
      </c>
      <c r="I50" s="252" t="s">
        <v>302</v>
      </c>
      <c r="J50" s="250"/>
      <c r="K50" s="232"/>
      <c r="L50" s="232"/>
      <c r="M50" s="232"/>
      <c r="N50" s="232"/>
      <c r="O50" s="232"/>
    </row>
    <row r="51" spans="1:15" ht="18.5" x14ac:dyDescent="0.35">
      <c r="A51" s="170" t="s">
        <v>4331</v>
      </c>
      <c r="B51" s="271">
        <f t="shared" si="0"/>
        <v>55</v>
      </c>
      <c r="C51">
        <v>48</v>
      </c>
      <c r="D51" s="246" t="s">
        <v>304</v>
      </c>
      <c r="E51" s="247" t="s">
        <v>305</v>
      </c>
      <c r="F51" s="170" t="s">
        <v>239</v>
      </c>
      <c r="G51" s="170" t="s">
        <v>4331</v>
      </c>
      <c r="H51" s="170" t="s">
        <v>5661</v>
      </c>
      <c r="I51" s="246" t="s">
        <v>304</v>
      </c>
      <c r="J51" s="250" t="s">
        <v>312</v>
      </c>
      <c r="K51" s="232"/>
      <c r="L51" s="232"/>
      <c r="M51" s="232"/>
      <c r="N51" s="232"/>
      <c r="O51" s="232"/>
    </row>
    <row r="52" spans="1:15" ht="29" x14ac:dyDescent="0.35">
      <c r="A52" s="180" t="s">
        <v>4402</v>
      </c>
      <c r="B52" s="271">
        <f t="shared" si="0"/>
        <v>2</v>
      </c>
      <c r="C52">
        <v>50</v>
      </c>
      <c r="D52" s="252" t="s">
        <v>306</v>
      </c>
      <c r="E52" s="253" t="s">
        <v>307</v>
      </c>
      <c r="F52" s="180" t="s">
        <v>239</v>
      </c>
      <c r="G52" s="180" t="s">
        <v>4402</v>
      </c>
      <c r="H52" s="179" t="s">
        <v>5822</v>
      </c>
      <c r="I52" s="252" t="s">
        <v>306</v>
      </c>
      <c r="J52" s="252" t="s">
        <v>310</v>
      </c>
      <c r="K52" s="232"/>
      <c r="L52" s="232"/>
      <c r="M52" s="232"/>
      <c r="N52" s="232"/>
      <c r="O52" s="232"/>
    </row>
    <row r="53" spans="1:15" ht="43.5" x14ac:dyDescent="0.35">
      <c r="A53" s="180" t="s">
        <v>4404</v>
      </c>
      <c r="B53" s="271">
        <f t="shared" si="0"/>
        <v>2</v>
      </c>
      <c r="C53">
        <v>52</v>
      </c>
      <c r="D53" s="250" t="s">
        <v>308</v>
      </c>
      <c r="E53" s="251" t="s">
        <v>309</v>
      </c>
      <c r="F53" s="180"/>
      <c r="G53" s="180" t="s">
        <v>4404</v>
      </c>
      <c r="H53" s="179" t="s">
        <v>4405</v>
      </c>
      <c r="I53" s="250" t="s">
        <v>308</v>
      </c>
      <c r="J53" s="232"/>
      <c r="K53" s="232"/>
      <c r="L53" s="232"/>
      <c r="M53" s="232"/>
      <c r="N53" s="232"/>
      <c r="O53" s="232"/>
    </row>
    <row r="54" spans="1:15" ht="43.5" x14ac:dyDescent="0.35">
      <c r="A54" s="178" t="s">
        <v>4404</v>
      </c>
      <c r="B54" s="271">
        <f t="shared" si="0"/>
        <v>2</v>
      </c>
      <c r="C54">
        <v>53</v>
      </c>
      <c r="D54" s="252" t="s">
        <v>310</v>
      </c>
      <c r="E54" s="253" t="s">
        <v>311</v>
      </c>
      <c r="F54" s="180" t="s">
        <v>239</v>
      </c>
      <c r="G54" s="178" t="s">
        <v>4404</v>
      </c>
      <c r="H54" s="179" t="s">
        <v>4405</v>
      </c>
      <c r="I54" s="252" t="s">
        <v>310</v>
      </c>
      <c r="J54" s="232"/>
      <c r="K54" s="232"/>
      <c r="L54" s="232"/>
      <c r="M54" s="232"/>
      <c r="N54" s="232"/>
      <c r="O54" s="232"/>
    </row>
    <row r="55" spans="1:15" ht="18.5" x14ac:dyDescent="0.35">
      <c r="A55" s="184" t="s">
        <v>6172</v>
      </c>
      <c r="B55" s="271">
        <f t="shared" si="0"/>
        <v>1</v>
      </c>
      <c r="C55">
        <v>54</v>
      </c>
      <c r="D55" s="252" t="s">
        <v>310</v>
      </c>
      <c r="E55" s="253" t="s">
        <v>311</v>
      </c>
      <c r="F55" s="180" t="s">
        <v>239</v>
      </c>
      <c r="G55" s="184" t="s">
        <v>6172</v>
      </c>
      <c r="H55" s="179" t="s">
        <v>6173</v>
      </c>
      <c r="I55" s="252" t="s">
        <v>310</v>
      </c>
      <c r="J55" s="232"/>
      <c r="K55" s="232"/>
      <c r="L55" s="232"/>
      <c r="M55" s="232"/>
      <c r="N55" s="232"/>
      <c r="O55" s="232"/>
    </row>
    <row r="56" spans="1:15" ht="18.5" x14ac:dyDescent="0.35">
      <c r="A56" s="180" t="s">
        <v>4406</v>
      </c>
      <c r="B56" s="271">
        <f t="shared" si="0"/>
        <v>1</v>
      </c>
      <c r="C56">
        <v>55</v>
      </c>
      <c r="D56" s="250" t="s">
        <v>312</v>
      </c>
      <c r="E56" s="251" t="s">
        <v>2819</v>
      </c>
      <c r="F56" s="180" t="s">
        <v>239</v>
      </c>
      <c r="G56" s="180" t="s">
        <v>4406</v>
      </c>
      <c r="H56" s="179" t="s">
        <v>4407</v>
      </c>
      <c r="I56" s="250" t="s">
        <v>312</v>
      </c>
      <c r="J56" s="232"/>
      <c r="K56" s="232"/>
      <c r="L56" s="232"/>
      <c r="M56" s="232"/>
      <c r="N56" s="232"/>
      <c r="O56" s="232"/>
    </row>
    <row r="57" spans="1:15" ht="18.5" x14ac:dyDescent="0.35">
      <c r="A57" s="180" t="s">
        <v>4408</v>
      </c>
      <c r="B57" s="271">
        <f t="shared" si="0"/>
        <v>1</v>
      </c>
      <c r="C57">
        <v>56</v>
      </c>
      <c r="D57" s="250" t="s">
        <v>312</v>
      </c>
      <c r="E57" s="251" t="s">
        <v>2819</v>
      </c>
      <c r="F57" s="180" t="s">
        <v>239</v>
      </c>
      <c r="G57" s="180" t="s">
        <v>4408</v>
      </c>
      <c r="H57" s="179" t="s">
        <v>4409</v>
      </c>
      <c r="I57" s="250" t="s">
        <v>312</v>
      </c>
      <c r="J57" s="232"/>
      <c r="K57" s="232"/>
      <c r="L57" s="232"/>
      <c r="M57" s="232"/>
      <c r="N57" s="232"/>
      <c r="O57" s="232"/>
    </row>
    <row r="58" spans="1:15" ht="18.5" x14ac:dyDescent="0.35">
      <c r="A58" s="180" t="s">
        <v>4410</v>
      </c>
      <c r="B58" s="271">
        <f t="shared" si="0"/>
        <v>1</v>
      </c>
      <c r="C58">
        <v>57</v>
      </c>
      <c r="D58" s="250" t="s">
        <v>312</v>
      </c>
      <c r="E58" s="251" t="s">
        <v>2819</v>
      </c>
      <c r="F58" s="180" t="s">
        <v>239</v>
      </c>
      <c r="G58" s="180" t="s">
        <v>4410</v>
      </c>
      <c r="H58" s="179" t="s">
        <v>4411</v>
      </c>
      <c r="I58" s="250" t="s">
        <v>312</v>
      </c>
      <c r="J58" s="232"/>
      <c r="K58" s="232"/>
      <c r="L58" s="232"/>
      <c r="M58" s="232"/>
      <c r="N58" s="232"/>
      <c r="O58" s="232"/>
    </row>
    <row r="59" spans="1:15" ht="18.5" x14ac:dyDescent="0.35">
      <c r="A59" s="180" t="s">
        <v>4412</v>
      </c>
      <c r="B59" s="271">
        <f t="shared" si="0"/>
        <v>1</v>
      </c>
      <c r="C59">
        <v>58</v>
      </c>
      <c r="D59" s="250" t="s">
        <v>312</v>
      </c>
      <c r="E59" s="251" t="s">
        <v>2819</v>
      </c>
      <c r="F59" s="180" t="s">
        <v>239</v>
      </c>
      <c r="G59" s="180" t="s">
        <v>4412</v>
      </c>
      <c r="H59" s="179" t="s">
        <v>4413</v>
      </c>
      <c r="I59" s="250" t="s">
        <v>312</v>
      </c>
      <c r="J59" s="232"/>
      <c r="K59" s="232"/>
      <c r="L59" s="232"/>
      <c r="M59" s="232"/>
      <c r="N59" s="232"/>
      <c r="O59" s="232"/>
    </row>
    <row r="60" spans="1:15" ht="18.5" x14ac:dyDescent="0.35">
      <c r="A60" s="180" t="s">
        <v>4414</v>
      </c>
      <c r="B60" s="271">
        <f t="shared" si="0"/>
        <v>1</v>
      </c>
      <c r="C60">
        <v>59</v>
      </c>
      <c r="D60" s="250" t="s">
        <v>312</v>
      </c>
      <c r="E60" s="251" t="s">
        <v>2819</v>
      </c>
      <c r="F60" s="180" t="s">
        <v>239</v>
      </c>
      <c r="G60" s="180" t="s">
        <v>4414</v>
      </c>
      <c r="H60" s="179" t="s">
        <v>4415</v>
      </c>
      <c r="I60" s="250" t="s">
        <v>312</v>
      </c>
      <c r="J60" s="232"/>
      <c r="K60" s="232"/>
      <c r="L60" s="232"/>
      <c r="M60" s="232"/>
      <c r="N60" s="232"/>
      <c r="O60" s="232"/>
    </row>
    <row r="61" spans="1:15" ht="18.5" x14ac:dyDescent="0.35">
      <c r="A61" s="180" t="s">
        <v>4416</v>
      </c>
      <c r="B61" s="271">
        <f t="shared" si="0"/>
        <v>1</v>
      </c>
      <c r="C61">
        <v>60</v>
      </c>
      <c r="D61" s="250" t="s">
        <v>312</v>
      </c>
      <c r="E61" s="251" t="s">
        <v>2819</v>
      </c>
      <c r="F61" s="180" t="s">
        <v>239</v>
      </c>
      <c r="G61" s="180" t="s">
        <v>4416</v>
      </c>
      <c r="H61" s="179" t="s">
        <v>4417</v>
      </c>
      <c r="I61" s="250" t="s">
        <v>312</v>
      </c>
      <c r="J61" s="232"/>
      <c r="K61" s="232"/>
      <c r="L61" s="232"/>
      <c r="M61" s="232"/>
      <c r="N61" s="232"/>
      <c r="O61" s="232"/>
    </row>
    <row r="62" spans="1:15" ht="18.5" x14ac:dyDescent="0.35">
      <c r="A62" s="180" t="s">
        <v>4418</v>
      </c>
      <c r="B62" s="271">
        <f t="shared" si="0"/>
        <v>1</v>
      </c>
      <c r="C62">
        <v>63</v>
      </c>
      <c r="D62" s="250" t="s">
        <v>312</v>
      </c>
      <c r="E62" s="251" t="s">
        <v>2819</v>
      </c>
      <c r="F62" s="180" t="s">
        <v>239</v>
      </c>
      <c r="G62" s="180" t="s">
        <v>4418</v>
      </c>
      <c r="H62" s="179" t="s">
        <v>4419</v>
      </c>
      <c r="I62" s="250" t="s">
        <v>312</v>
      </c>
      <c r="J62" s="250"/>
      <c r="K62" s="232"/>
      <c r="L62" s="232"/>
      <c r="M62" s="232"/>
      <c r="N62" s="232"/>
      <c r="O62" s="232"/>
    </row>
    <row r="63" spans="1:15" ht="18.5" x14ac:dyDescent="0.35">
      <c r="A63" s="180" t="s">
        <v>4420</v>
      </c>
      <c r="B63" s="271">
        <f t="shared" si="0"/>
        <v>1</v>
      </c>
      <c r="C63">
        <v>64</v>
      </c>
      <c r="D63" s="250" t="s">
        <v>312</v>
      </c>
      <c r="E63" s="251" t="s">
        <v>2819</v>
      </c>
      <c r="F63" s="180" t="s">
        <v>239</v>
      </c>
      <c r="G63" s="180" t="s">
        <v>4420</v>
      </c>
      <c r="H63" s="179" t="s">
        <v>4421</v>
      </c>
      <c r="I63" s="250" t="s">
        <v>312</v>
      </c>
      <c r="J63" s="232"/>
      <c r="K63" s="232"/>
      <c r="L63" s="232"/>
      <c r="M63" s="232"/>
      <c r="N63" s="232"/>
      <c r="O63" s="232"/>
    </row>
    <row r="64" spans="1:15" ht="18.5" x14ac:dyDescent="0.35">
      <c r="A64" s="180" t="s">
        <v>4422</v>
      </c>
      <c r="B64" s="271">
        <f t="shared" si="0"/>
        <v>1</v>
      </c>
      <c r="C64">
        <v>69</v>
      </c>
      <c r="D64" s="250" t="s">
        <v>312</v>
      </c>
      <c r="E64" s="251" t="s">
        <v>2819</v>
      </c>
      <c r="F64" s="180" t="s">
        <v>239</v>
      </c>
      <c r="G64" s="180" t="s">
        <v>4422</v>
      </c>
      <c r="H64" s="179" t="s">
        <v>4423</v>
      </c>
      <c r="I64" s="250" t="s">
        <v>312</v>
      </c>
      <c r="J64" s="232"/>
      <c r="K64" s="232"/>
      <c r="L64" s="232"/>
      <c r="M64" s="232"/>
      <c r="N64" s="232"/>
      <c r="O64" s="232"/>
    </row>
    <row r="65" spans="1:15" ht="18.5" x14ac:dyDescent="0.35">
      <c r="A65" s="180" t="s">
        <v>4424</v>
      </c>
      <c r="B65" s="271">
        <f t="shared" si="0"/>
        <v>1</v>
      </c>
      <c r="C65">
        <v>73</v>
      </c>
      <c r="D65" s="250" t="s">
        <v>312</v>
      </c>
      <c r="E65" s="251" t="s">
        <v>2819</v>
      </c>
      <c r="F65" s="180" t="s">
        <v>239</v>
      </c>
      <c r="G65" s="180" t="s">
        <v>4424</v>
      </c>
      <c r="H65" s="179" t="s">
        <v>4425</v>
      </c>
      <c r="I65" s="250" t="s">
        <v>312</v>
      </c>
      <c r="J65" s="232"/>
      <c r="K65" s="232"/>
      <c r="L65" s="232"/>
      <c r="M65" s="232"/>
      <c r="N65" s="232"/>
      <c r="O65" s="232"/>
    </row>
    <row r="66" spans="1:15" ht="18.5" x14ac:dyDescent="0.35">
      <c r="A66" s="180" t="s">
        <v>4430</v>
      </c>
      <c r="B66" s="271">
        <f t="shared" si="0"/>
        <v>2</v>
      </c>
      <c r="C66">
        <v>74</v>
      </c>
      <c r="D66" s="250" t="s">
        <v>312</v>
      </c>
      <c r="E66" s="251" t="s">
        <v>2819</v>
      </c>
      <c r="F66" s="180" t="s">
        <v>239</v>
      </c>
      <c r="G66" s="180" t="s">
        <v>4430</v>
      </c>
      <c r="H66" s="179" t="s">
        <v>4431</v>
      </c>
      <c r="I66" s="250" t="s">
        <v>312</v>
      </c>
    </row>
    <row r="67" spans="1:15" ht="39.65" customHeight="1" x14ac:dyDescent="0.35">
      <c r="A67" s="181" t="s">
        <v>4432</v>
      </c>
      <c r="B67" s="271">
        <f t="shared" si="0"/>
        <v>1</v>
      </c>
      <c r="C67">
        <v>75</v>
      </c>
      <c r="D67" s="250" t="s">
        <v>312</v>
      </c>
      <c r="E67" s="251" t="s">
        <v>2819</v>
      </c>
      <c r="F67" s="180" t="s">
        <v>239</v>
      </c>
      <c r="G67" s="181" t="s">
        <v>4432</v>
      </c>
      <c r="H67" s="179" t="s">
        <v>4433</v>
      </c>
      <c r="I67" s="250" t="s">
        <v>312</v>
      </c>
      <c r="J67" s="232"/>
      <c r="K67" s="232"/>
      <c r="L67" s="232"/>
      <c r="M67" s="232"/>
      <c r="N67" s="232"/>
      <c r="O67" s="232"/>
    </row>
    <row r="68" spans="1:15" ht="18.5" x14ac:dyDescent="0.35">
      <c r="A68" s="180" t="s">
        <v>4362</v>
      </c>
      <c r="B68" s="271">
        <f t="shared" si="0"/>
        <v>2</v>
      </c>
      <c r="C68">
        <v>77</v>
      </c>
      <c r="D68" s="250" t="s">
        <v>312</v>
      </c>
      <c r="E68" s="251" t="s">
        <v>2819</v>
      </c>
      <c r="F68" s="180" t="s">
        <v>239</v>
      </c>
      <c r="G68" s="180" t="s">
        <v>4362</v>
      </c>
      <c r="H68" s="179" t="s">
        <v>4363</v>
      </c>
      <c r="I68" s="250" t="s">
        <v>312</v>
      </c>
      <c r="J68" s="232"/>
      <c r="K68" s="232"/>
      <c r="L68" s="232"/>
      <c r="M68" s="232"/>
      <c r="N68" s="232"/>
      <c r="O68" s="232"/>
    </row>
    <row r="69" spans="1:15" ht="29" x14ac:dyDescent="0.35">
      <c r="A69" s="180" t="s">
        <v>4402</v>
      </c>
      <c r="B69" s="271">
        <f t="shared" si="0"/>
        <v>2</v>
      </c>
      <c r="C69">
        <v>79</v>
      </c>
      <c r="D69" s="250" t="s">
        <v>312</v>
      </c>
      <c r="E69" s="251" t="s">
        <v>2819</v>
      </c>
      <c r="F69" s="180" t="s">
        <v>239</v>
      </c>
      <c r="G69" s="180" t="s">
        <v>4402</v>
      </c>
      <c r="H69" s="179" t="s">
        <v>5822</v>
      </c>
      <c r="I69" s="250" t="s">
        <v>312</v>
      </c>
    </row>
    <row r="70" spans="1:15" ht="29" x14ac:dyDescent="0.35">
      <c r="A70" s="180" t="s">
        <v>4434</v>
      </c>
      <c r="B70" s="271">
        <f t="shared" si="0"/>
        <v>1</v>
      </c>
      <c r="C70">
        <v>80</v>
      </c>
      <c r="D70" s="250" t="s">
        <v>312</v>
      </c>
      <c r="E70" s="251" t="s">
        <v>2819</v>
      </c>
      <c r="F70" s="180" t="s">
        <v>239</v>
      </c>
      <c r="G70" s="180" t="s">
        <v>4434</v>
      </c>
      <c r="H70" s="179" t="s">
        <v>4435</v>
      </c>
      <c r="I70" s="250" t="s">
        <v>312</v>
      </c>
      <c r="J70" s="250"/>
    </row>
    <row r="71" spans="1:15" ht="18.5" x14ac:dyDescent="0.35">
      <c r="A71" s="180" t="s">
        <v>4436</v>
      </c>
      <c r="B71" s="271">
        <f t="shared" si="0"/>
        <v>1</v>
      </c>
      <c r="C71">
        <v>81</v>
      </c>
      <c r="D71" s="250" t="s">
        <v>312</v>
      </c>
      <c r="E71" s="251" t="s">
        <v>2819</v>
      </c>
      <c r="F71" s="180" t="s">
        <v>239</v>
      </c>
      <c r="G71" s="180" t="s">
        <v>4436</v>
      </c>
      <c r="H71" s="179" t="s">
        <v>4437</v>
      </c>
      <c r="I71" s="250" t="s">
        <v>312</v>
      </c>
      <c r="J71" s="232"/>
      <c r="K71" s="232"/>
      <c r="L71" s="232"/>
      <c r="M71" s="232"/>
      <c r="N71" s="232"/>
      <c r="O71" s="232"/>
    </row>
    <row r="72" spans="1:15" ht="18.5" x14ac:dyDescent="0.35">
      <c r="A72" s="180" t="s">
        <v>4430</v>
      </c>
      <c r="B72" s="271">
        <f t="shared" si="0"/>
        <v>2</v>
      </c>
      <c r="C72">
        <v>82</v>
      </c>
      <c r="D72" s="250" t="s">
        <v>312</v>
      </c>
      <c r="E72" s="251" t="s">
        <v>2819</v>
      </c>
      <c r="F72" s="180" t="s">
        <v>239</v>
      </c>
      <c r="G72" s="180" t="s">
        <v>4430</v>
      </c>
      <c r="H72" s="179" t="s">
        <v>5696</v>
      </c>
      <c r="I72" s="250" t="s">
        <v>312</v>
      </c>
      <c r="J72" s="232"/>
      <c r="K72" s="232"/>
      <c r="L72" s="232"/>
      <c r="M72" s="232"/>
      <c r="N72" s="232"/>
      <c r="O72" s="232"/>
    </row>
    <row r="73" spans="1:15" ht="29" x14ac:dyDescent="0.35">
      <c r="A73" s="180" t="s">
        <v>4438</v>
      </c>
      <c r="B73" s="271">
        <f t="shared" ref="B73:B136" si="1">COUNTIF($A$8:$A$531,G73)</f>
        <v>1</v>
      </c>
      <c r="C73">
        <v>84</v>
      </c>
      <c r="D73" s="252" t="s">
        <v>314</v>
      </c>
      <c r="E73" s="253" t="s">
        <v>315</v>
      </c>
      <c r="F73" s="180" t="s">
        <v>239</v>
      </c>
      <c r="G73" s="180" t="s">
        <v>4438</v>
      </c>
      <c r="H73" s="179" t="s">
        <v>5831</v>
      </c>
      <c r="I73" s="252" t="s">
        <v>314</v>
      </c>
      <c r="J73" s="232"/>
      <c r="K73" s="232"/>
      <c r="L73" s="232"/>
      <c r="M73" s="232"/>
      <c r="N73" s="232"/>
      <c r="O73" s="232"/>
    </row>
    <row r="74" spans="1:15" ht="18.5" x14ac:dyDescent="0.35">
      <c r="A74" s="180" t="s">
        <v>5812</v>
      </c>
      <c r="B74" s="271">
        <f t="shared" si="1"/>
        <v>1</v>
      </c>
      <c r="C74">
        <v>85</v>
      </c>
      <c r="D74" s="252" t="s">
        <v>314</v>
      </c>
      <c r="E74" s="253" t="s">
        <v>315</v>
      </c>
      <c r="F74" s="180" t="s">
        <v>239</v>
      </c>
      <c r="G74" s="180" t="s">
        <v>5812</v>
      </c>
      <c r="H74" s="179" t="s">
        <v>5813</v>
      </c>
      <c r="I74" s="252" t="s">
        <v>314</v>
      </c>
      <c r="J74" s="232"/>
      <c r="K74" s="232"/>
      <c r="L74" s="232"/>
      <c r="M74" s="232"/>
      <c r="N74" s="232"/>
      <c r="O74" s="232"/>
    </row>
    <row r="75" spans="1:15" ht="18.5" x14ac:dyDescent="0.35">
      <c r="A75" s="180" t="s">
        <v>5814</v>
      </c>
      <c r="B75" s="271">
        <f t="shared" si="1"/>
        <v>1</v>
      </c>
      <c r="C75">
        <v>86</v>
      </c>
      <c r="D75" s="252" t="s">
        <v>314</v>
      </c>
      <c r="E75" s="253" t="s">
        <v>315</v>
      </c>
      <c r="F75" s="180" t="s">
        <v>239</v>
      </c>
      <c r="G75" s="180" t="s">
        <v>5814</v>
      </c>
      <c r="H75" s="179" t="s">
        <v>5815</v>
      </c>
      <c r="I75" s="252" t="s">
        <v>314</v>
      </c>
      <c r="J75" s="250" t="s">
        <v>328</v>
      </c>
      <c r="K75" s="232"/>
      <c r="L75" s="232"/>
      <c r="M75" s="232"/>
      <c r="N75" s="232"/>
      <c r="O75" s="232"/>
    </row>
    <row r="76" spans="1:15" ht="18.5" x14ac:dyDescent="0.35">
      <c r="A76" s="180" t="s">
        <v>5834</v>
      </c>
      <c r="B76" s="271">
        <f t="shared" si="1"/>
        <v>1</v>
      </c>
      <c r="C76">
        <v>87</v>
      </c>
      <c r="D76" s="252" t="s">
        <v>314</v>
      </c>
      <c r="E76" s="253" t="s">
        <v>315</v>
      </c>
      <c r="F76" s="180" t="s">
        <v>239</v>
      </c>
      <c r="G76" s="180" t="s">
        <v>5834</v>
      </c>
      <c r="H76" s="179" t="s">
        <v>5833</v>
      </c>
      <c r="I76" s="252" t="s">
        <v>314</v>
      </c>
    </row>
    <row r="77" spans="1:15" ht="18.5" x14ac:dyDescent="0.35">
      <c r="A77" s="170" t="s">
        <v>4331</v>
      </c>
      <c r="B77" s="271">
        <f t="shared" si="1"/>
        <v>55</v>
      </c>
      <c r="C77">
        <v>88</v>
      </c>
      <c r="D77" s="246" t="s">
        <v>316</v>
      </c>
      <c r="E77" s="247" t="s">
        <v>317</v>
      </c>
      <c r="F77" s="170" t="s">
        <v>239</v>
      </c>
      <c r="G77" s="170" t="s">
        <v>4331</v>
      </c>
      <c r="H77" s="170" t="s">
        <v>5661</v>
      </c>
      <c r="I77" s="246" t="s">
        <v>316</v>
      </c>
      <c r="J77" s="232"/>
      <c r="K77" s="232"/>
      <c r="L77" s="232"/>
      <c r="M77" s="232"/>
      <c r="N77" s="232"/>
      <c r="O77" s="232"/>
    </row>
    <row r="78" spans="1:15" ht="18.5" x14ac:dyDescent="0.35">
      <c r="A78" s="178" t="s">
        <v>4440</v>
      </c>
      <c r="B78" s="271">
        <f t="shared" si="1"/>
        <v>1</v>
      </c>
      <c r="C78">
        <v>91</v>
      </c>
      <c r="D78" s="252" t="s">
        <v>318</v>
      </c>
      <c r="E78" s="253" t="s">
        <v>319</v>
      </c>
      <c r="F78" s="178" t="s">
        <v>239</v>
      </c>
      <c r="G78" s="178" t="s">
        <v>4440</v>
      </c>
      <c r="H78" s="179" t="s">
        <v>4441</v>
      </c>
      <c r="I78" s="252" t="s">
        <v>318</v>
      </c>
      <c r="J78" s="250" t="s">
        <v>332</v>
      </c>
      <c r="K78" s="252" t="s">
        <v>362</v>
      </c>
    </row>
    <row r="79" spans="1:15" ht="18.5" x14ac:dyDescent="0.35">
      <c r="A79" s="178" t="s">
        <v>4442</v>
      </c>
      <c r="B79" s="271">
        <f t="shared" si="1"/>
        <v>1</v>
      </c>
      <c r="C79">
        <v>96</v>
      </c>
      <c r="D79" s="250" t="s">
        <v>320</v>
      </c>
      <c r="E79" s="251" t="s">
        <v>322</v>
      </c>
      <c r="F79" s="178" t="s">
        <v>239</v>
      </c>
      <c r="G79" s="178" t="s">
        <v>4442</v>
      </c>
      <c r="H79" s="179" t="s">
        <v>4443</v>
      </c>
      <c r="I79" s="250" t="s">
        <v>320</v>
      </c>
      <c r="J79" s="232"/>
      <c r="K79" s="232"/>
      <c r="L79" s="232"/>
      <c r="M79" s="232"/>
      <c r="N79" s="232"/>
      <c r="O79" s="232"/>
    </row>
    <row r="80" spans="1:15" ht="18.5" x14ac:dyDescent="0.35">
      <c r="A80" s="180" t="s">
        <v>4444</v>
      </c>
      <c r="B80" s="271">
        <f t="shared" si="1"/>
        <v>2</v>
      </c>
      <c r="C80">
        <v>97</v>
      </c>
      <c r="D80" s="252" t="s">
        <v>323</v>
      </c>
      <c r="E80" s="253" t="s">
        <v>317</v>
      </c>
      <c r="F80" s="178" t="s">
        <v>239</v>
      </c>
      <c r="G80" s="180" t="s">
        <v>4444</v>
      </c>
      <c r="H80" s="179" t="s">
        <v>4445</v>
      </c>
      <c r="I80" s="252" t="s">
        <v>323</v>
      </c>
    </row>
    <row r="81" spans="1:15" ht="36" x14ac:dyDescent="0.35">
      <c r="A81" s="170" t="s">
        <v>4331</v>
      </c>
      <c r="B81" s="271">
        <f t="shared" si="1"/>
        <v>55</v>
      </c>
      <c r="C81">
        <v>98</v>
      </c>
      <c r="D81" s="246" t="s">
        <v>324</v>
      </c>
      <c r="E81" s="247" t="s">
        <v>325</v>
      </c>
      <c r="F81" s="170" t="s">
        <v>239</v>
      </c>
      <c r="G81" s="170" t="s">
        <v>4331</v>
      </c>
      <c r="H81" s="170" t="s">
        <v>5661</v>
      </c>
      <c r="I81" s="246" t="s">
        <v>324</v>
      </c>
      <c r="J81" s="232"/>
      <c r="K81" s="232"/>
      <c r="L81" s="232"/>
      <c r="M81" s="232"/>
      <c r="N81" s="232"/>
      <c r="O81" s="232"/>
    </row>
    <row r="82" spans="1:15" ht="29" x14ac:dyDescent="0.35">
      <c r="A82" s="178">
        <v>331200014</v>
      </c>
      <c r="B82" s="271">
        <f t="shared" si="1"/>
        <v>1</v>
      </c>
      <c r="C82">
        <v>99</v>
      </c>
      <c r="D82" s="252" t="s">
        <v>326</v>
      </c>
      <c r="E82" s="253" t="s">
        <v>327</v>
      </c>
      <c r="F82" s="178" t="s">
        <v>401</v>
      </c>
      <c r="G82" s="178">
        <v>331200014</v>
      </c>
      <c r="H82" s="179" t="s">
        <v>4446</v>
      </c>
      <c r="I82" s="252" t="s">
        <v>326</v>
      </c>
      <c r="J82" s="232"/>
      <c r="K82" s="232"/>
      <c r="L82" s="232"/>
      <c r="M82" s="232"/>
      <c r="N82" s="232"/>
      <c r="O82" s="232"/>
    </row>
    <row r="83" spans="1:15" ht="18.5" x14ac:dyDescent="0.35">
      <c r="A83" s="178" t="s">
        <v>4444</v>
      </c>
      <c r="B83" s="271">
        <f t="shared" si="1"/>
        <v>2</v>
      </c>
      <c r="C83">
        <v>100</v>
      </c>
      <c r="D83" s="250" t="s">
        <v>328</v>
      </c>
      <c r="E83" s="251" t="s">
        <v>329</v>
      </c>
      <c r="F83" s="178" t="s">
        <v>239</v>
      </c>
      <c r="G83" s="178" t="s">
        <v>4444</v>
      </c>
      <c r="H83" s="179" t="s">
        <v>4445</v>
      </c>
      <c r="I83" s="250" t="s">
        <v>328</v>
      </c>
    </row>
    <row r="84" spans="1:15" ht="18.5" x14ac:dyDescent="0.35">
      <c r="A84" s="178" t="s">
        <v>4449</v>
      </c>
      <c r="B84" s="271">
        <f t="shared" si="1"/>
        <v>3</v>
      </c>
      <c r="C84">
        <v>101</v>
      </c>
      <c r="D84" s="252" t="s">
        <v>330</v>
      </c>
      <c r="E84" s="253" t="s">
        <v>331</v>
      </c>
      <c r="F84" s="178" t="s">
        <v>239</v>
      </c>
      <c r="G84" s="178" t="s">
        <v>4449</v>
      </c>
      <c r="H84" s="179" t="s">
        <v>6068</v>
      </c>
      <c r="I84" s="252" t="s">
        <v>330</v>
      </c>
      <c r="J84" s="232"/>
      <c r="K84" s="232"/>
      <c r="L84" s="232"/>
      <c r="M84" s="232"/>
      <c r="N84" s="232"/>
      <c r="O84" s="232"/>
    </row>
    <row r="85" spans="1:15" ht="33" x14ac:dyDescent="0.35">
      <c r="A85" s="178" t="s">
        <v>4449</v>
      </c>
      <c r="B85" s="271">
        <f t="shared" si="1"/>
        <v>3</v>
      </c>
      <c r="C85">
        <v>102</v>
      </c>
      <c r="D85" s="250" t="s">
        <v>332</v>
      </c>
      <c r="E85" s="251" t="s">
        <v>333</v>
      </c>
      <c r="F85" s="178" t="s">
        <v>239</v>
      </c>
      <c r="G85" s="178" t="s">
        <v>4449</v>
      </c>
      <c r="H85" s="179" t="s">
        <v>6068</v>
      </c>
      <c r="I85" s="250" t="s">
        <v>332</v>
      </c>
      <c r="J85" s="232"/>
      <c r="K85" s="232"/>
      <c r="L85" s="232"/>
      <c r="M85" s="232"/>
      <c r="N85" s="232"/>
      <c r="O85" s="232"/>
    </row>
    <row r="86" spans="1:15" ht="18.5" x14ac:dyDescent="0.35">
      <c r="A86" s="169" t="s">
        <v>4331</v>
      </c>
      <c r="B86" s="271">
        <f t="shared" si="1"/>
        <v>55</v>
      </c>
      <c r="C86">
        <v>103</v>
      </c>
      <c r="D86" s="248" t="s">
        <v>334</v>
      </c>
      <c r="E86" s="249" t="s">
        <v>335</v>
      </c>
      <c r="F86" s="169" t="s">
        <v>239</v>
      </c>
      <c r="G86" s="169" t="s">
        <v>4331</v>
      </c>
      <c r="H86" s="169" t="s">
        <v>4334</v>
      </c>
      <c r="I86" s="248" t="s">
        <v>334</v>
      </c>
      <c r="J86" s="232"/>
      <c r="K86" s="232"/>
      <c r="L86" s="232"/>
      <c r="M86" s="232"/>
      <c r="N86" s="232"/>
      <c r="O86" s="232"/>
    </row>
    <row r="87" spans="1:15" ht="18.5" x14ac:dyDescent="0.35">
      <c r="A87" s="170" t="s">
        <v>4331</v>
      </c>
      <c r="B87" s="271">
        <f t="shared" si="1"/>
        <v>55</v>
      </c>
      <c r="C87">
        <v>104</v>
      </c>
      <c r="D87" s="246" t="s">
        <v>336</v>
      </c>
      <c r="E87" s="247" t="s">
        <v>2820</v>
      </c>
      <c r="F87" s="170" t="s">
        <v>239</v>
      </c>
      <c r="G87" s="170" t="s">
        <v>4331</v>
      </c>
      <c r="H87" s="170" t="s">
        <v>5661</v>
      </c>
      <c r="I87" s="246" t="s">
        <v>336</v>
      </c>
      <c r="J87" s="232"/>
      <c r="K87" s="232"/>
      <c r="L87" s="232"/>
      <c r="M87" s="232"/>
      <c r="N87" s="232"/>
      <c r="O87" s="232"/>
    </row>
    <row r="88" spans="1:15" ht="18.5" x14ac:dyDescent="0.35">
      <c r="A88" s="183" t="s">
        <v>4452</v>
      </c>
      <c r="B88" s="271">
        <f t="shared" si="1"/>
        <v>1</v>
      </c>
      <c r="C88">
        <v>105</v>
      </c>
      <c r="D88" s="252" t="s">
        <v>338</v>
      </c>
      <c r="E88" s="253" t="s">
        <v>339</v>
      </c>
      <c r="F88" s="178" t="s">
        <v>239</v>
      </c>
      <c r="G88" s="183" t="s">
        <v>4452</v>
      </c>
      <c r="H88" s="179" t="s">
        <v>4453</v>
      </c>
      <c r="I88" s="252" t="s">
        <v>338</v>
      </c>
      <c r="J88" s="252" t="s">
        <v>354</v>
      </c>
      <c r="K88" s="252" t="s">
        <v>362</v>
      </c>
      <c r="L88" s="252" t="s">
        <v>362</v>
      </c>
    </row>
    <row r="89" spans="1:15" ht="18.5" x14ac:dyDescent="0.35">
      <c r="A89" s="181" t="s">
        <v>4454</v>
      </c>
      <c r="B89" s="271">
        <f t="shared" si="1"/>
        <v>1</v>
      </c>
      <c r="C89">
        <v>107</v>
      </c>
      <c r="D89" s="250" t="s">
        <v>340</v>
      </c>
      <c r="E89" s="251" t="s">
        <v>2821</v>
      </c>
      <c r="F89" s="178" t="s">
        <v>239</v>
      </c>
      <c r="G89" s="181" t="s">
        <v>4454</v>
      </c>
      <c r="H89" s="179" t="s">
        <v>4455</v>
      </c>
      <c r="I89" s="250" t="s">
        <v>340</v>
      </c>
      <c r="J89" s="232"/>
      <c r="K89" s="232"/>
      <c r="L89" s="232"/>
      <c r="M89" s="232"/>
      <c r="N89" s="232"/>
      <c r="O89" s="232"/>
    </row>
    <row r="90" spans="1:15" ht="18.5" x14ac:dyDescent="0.35">
      <c r="A90" s="180" t="s">
        <v>4456</v>
      </c>
      <c r="B90" s="271">
        <f t="shared" si="1"/>
        <v>1</v>
      </c>
      <c r="C90">
        <v>108</v>
      </c>
      <c r="D90" s="252" t="s">
        <v>342</v>
      </c>
      <c r="E90" s="253" t="s">
        <v>343</v>
      </c>
      <c r="F90" s="178" t="s">
        <v>239</v>
      </c>
      <c r="G90" s="180" t="s">
        <v>4456</v>
      </c>
      <c r="H90" s="179" t="s">
        <v>4457</v>
      </c>
      <c r="I90" s="252" t="s">
        <v>342</v>
      </c>
      <c r="J90" s="232"/>
      <c r="K90" s="232"/>
      <c r="L90" s="232"/>
      <c r="M90" s="232"/>
      <c r="N90" s="232"/>
      <c r="O90" s="232"/>
    </row>
    <row r="91" spans="1:15" ht="18.5" x14ac:dyDescent="0.35">
      <c r="A91" s="178" t="s">
        <v>4458</v>
      </c>
      <c r="B91" s="271">
        <f t="shared" si="1"/>
        <v>1</v>
      </c>
      <c r="C91">
        <v>109</v>
      </c>
      <c r="D91" s="250" t="s">
        <v>344</v>
      </c>
      <c r="E91" s="251" t="s">
        <v>2822</v>
      </c>
      <c r="F91" s="178" t="s">
        <v>239</v>
      </c>
      <c r="G91" s="178" t="s">
        <v>4458</v>
      </c>
      <c r="H91" s="179" t="s">
        <v>4459</v>
      </c>
      <c r="I91" s="250" t="s">
        <v>344</v>
      </c>
      <c r="J91" s="232"/>
      <c r="K91" s="232"/>
      <c r="L91" s="232"/>
      <c r="M91" s="232"/>
      <c r="N91" s="232"/>
      <c r="O91" s="232"/>
    </row>
    <row r="92" spans="1:15" ht="18.5" x14ac:dyDescent="0.35">
      <c r="A92" s="180" t="s">
        <v>4460</v>
      </c>
      <c r="B92" s="271">
        <f t="shared" si="1"/>
        <v>1</v>
      </c>
      <c r="C92">
        <v>113</v>
      </c>
      <c r="D92" s="252" t="s">
        <v>346</v>
      </c>
      <c r="E92" s="253" t="s">
        <v>347</v>
      </c>
      <c r="F92" s="178" t="s">
        <v>239</v>
      </c>
      <c r="G92" s="180" t="s">
        <v>4460</v>
      </c>
      <c r="H92" s="179" t="s">
        <v>4461</v>
      </c>
      <c r="I92" s="252" t="s">
        <v>346</v>
      </c>
      <c r="J92" s="232"/>
      <c r="K92" s="232"/>
      <c r="L92" s="232"/>
      <c r="M92" s="232"/>
      <c r="N92" s="232"/>
      <c r="O92" s="232"/>
    </row>
    <row r="93" spans="1:15" ht="18.5" x14ac:dyDescent="0.35">
      <c r="A93" s="180" t="s">
        <v>4462</v>
      </c>
      <c r="B93" s="271">
        <f t="shared" si="1"/>
        <v>1</v>
      </c>
      <c r="C93">
        <v>114</v>
      </c>
      <c r="D93" s="250" t="s">
        <v>348</v>
      </c>
      <c r="E93" s="251" t="s">
        <v>349</v>
      </c>
      <c r="F93" s="178" t="s">
        <v>239</v>
      </c>
      <c r="G93" s="180" t="s">
        <v>4462</v>
      </c>
      <c r="H93" s="179" t="s">
        <v>349</v>
      </c>
      <c r="I93" s="250" t="s">
        <v>348</v>
      </c>
      <c r="J93" s="232"/>
      <c r="K93" s="232"/>
      <c r="L93" s="232"/>
      <c r="M93" s="232"/>
      <c r="N93" s="232"/>
      <c r="O93" s="232"/>
    </row>
    <row r="94" spans="1:15" ht="36" x14ac:dyDescent="0.35">
      <c r="A94" s="170" t="s">
        <v>4331</v>
      </c>
      <c r="B94" s="271">
        <f t="shared" si="1"/>
        <v>55</v>
      </c>
      <c r="C94">
        <v>115</v>
      </c>
      <c r="D94" s="248" t="s">
        <v>350</v>
      </c>
      <c r="E94" s="249" t="s">
        <v>351</v>
      </c>
      <c r="F94" s="170" t="s">
        <v>239</v>
      </c>
      <c r="G94" s="170" t="s">
        <v>4331</v>
      </c>
      <c r="H94" s="170" t="s">
        <v>5661</v>
      </c>
      <c r="I94" s="248" t="s">
        <v>350</v>
      </c>
      <c r="J94" s="232"/>
      <c r="K94" s="232"/>
      <c r="L94" s="232"/>
      <c r="M94" s="232"/>
      <c r="N94" s="232"/>
      <c r="O94" s="232"/>
    </row>
    <row r="95" spans="1:15" ht="18.5" x14ac:dyDescent="0.35">
      <c r="A95" s="180" t="s">
        <v>4502</v>
      </c>
      <c r="B95" s="271">
        <f t="shared" si="1"/>
        <v>4</v>
      </c>
      <c r="C95">
        <v>117</v>
      </c>
      <c r="D95" s="250" t="s">
        <v>352</v>
      </c>
      <c r="E95" s="251" t="s">
        <v>353</v>
      </c>
      <c r="F95" s="178" t="s">
        <v>239</v>
      </c>
      <c r="G95" s="180" t="s">
        <v>4502</v>
      </c>
      <c r="H95" s="179" t="s">
        <v>4503</v>
      </c>
      <c r="I95" s="250" t="s">
        <v>352</v>
      </c>
      <c r="J95" s="232"/>
      <c r="K95" s="232"/>
      <c r="L95" s="232"/>
      <c r="M95" s="232"/>
      <c r="N95" s="232"/>
      <c r="O95" s="232"/>
    </row>
    <row r="96" spans="1:15" ht="33" x14ac:dyDescent="0.35">
      <c r="A96" s="178" t="s">
        <v>4502</v>
      </c>
      <c r="B96" s="271">
        <f t="shared" si="1"/>
        <v>4</v>
      </c>
      <c r="C96">
        <v>118</v>
      </c>
      <c r="D96" s="252" t="s">
        <v>354</v>
      </c>
      <c r="E96" s="253" t="s">
        <v>355</v>
      </c>
      <c r="F96" s="178" t="s">
        <v>239</v>
      </c>
      <c r="G96" s="178">
        <v>16299000</v>
      </c>
      <c r="H96" s="179" t="s">
        <v>4503</v>
      </c>
      <c r="I96" s="252" t="s">
        <v>354</v>
      </c>
      <c r="J96" s="250"/>
      <c r="K96" s="232"/>
      <c r="L96" s="232"/>
      <c r="M96" s="232"/>
      <c r="N96" s="232"/>
      <c r="O96" s="232"/>
    </row>
    <row r="97" spans="1:15" ht="18.5" x14ac:dyDescent="0.35">
      <c r="A97" s="169" t="s">
        <v>4331</v>
      </c>
      <c r="B97" s="271">
        <f t="shared" si="1"/>
        <v>55</v>
      </c>
      <c r="C97">
        <v>119</v>
      </c>
      <c r="D97" s="246" t="s">
        <v>356</v>
      </c>
      <c r="E97" s="247" t="s">
        <v>357</v>
      </c>
      <c r="F97" s="169" t="s">
        <v>239</v>
      </c>
      <c r="G97" s="169" t="s">
        <v>4331</v>
      </c>
      <c r="H97" s="169" t="s">
        <v>4334</v>
      </c>
      <c r="I97" s="246" t="s">
        <v>356</v>
      </c>
      <c r="J97" s="232"/>
      <c r="K97" s="232"/>
      <c r="L97" s="232"/>
      <c r="M97" s="232"/>
      <c r="N97" s="232"/>
      <c r="O97" s="232"/>
    </row>
    <row r="98" spans="1:15" ht="18.5" x14ac:dyDescent="0.35">
      <c r="A98" s="170" t="s">
        <v>4331</v>
      </c>
      <c r="B98" s="271">
        <f t="shared" si="1"/>
        <v>55</v>
      </c>
      <c r="C98">
        <v>120</v>
      </c>
      <c r="D98" s="248" t="s">
        <v>358</v>
      </c>
      <c r="E98" s="249" t="s">
        <v>2823</v>
      </c>
      <c r="F98" s="170" t="s">
        <v>239</v>
      </c>
      <c r="G98" s="170" t="s">
        <v>4331</v>
      </c>
      <c r="H98" s="170" t="s">
        <v>5661</v>
      </c>
      <c r="I98" s="248" t="s">
        <v>358</v>
      </c>
    </row>
    <row r="99" spans="1:15" ht="29" x14ac:dyDescent="0.35">
      <c r="A99" s="178" t="s">
        <v>4469</v>
      </c>
      <c r="B99" s="271">
        <f t="shared" si="1"/>
        <v>1</v>
      </c>
      <c r="C99">
        <v>121</v>
      </c>
      <c r="D99" s="250" t="s">
        <v>360</v>
      </c>
      <c r="E99" s="251" t="s">
        <v>361</v>
      </c>
      <c r="F99" s="178" t="s">
        <v>239</v>
      </c>
      <c r="G99" s="178" t="s">
        <v>4469</v>
      </c>
      <c r="H99" s="179" t="s">
        <v>361</v>
      </c>
      <c r="I99" s="250" t="s">
        <v>360</v>
      </c>
      <c r="J99" s="232"/>
      <c r="K99" s="232"/>
      <c r="L99" s="232"/>
      <c r="M99" s="232"/>
      <c r="N99" s="232"/>
      <c r="O99" s="232"/>
    </row>
    <row r="100" spans="1:15" ht="18.5" x14ac:dyDescent="0.35">
      <c r="A100" s="178" t="s">
        <v>4449</v>
      </c>
      <c r="B100" s="271">
        <f t="shared" si="1"/>
        <v>3</v>
      </c>
      <c r="C100">
        <v>122</v>
      </c>
      <c r="D100" s="252" t="s">
        <v>362</v>
      </c>
      <c r="E100" s="253" t="s">
        <v>363</v>
      </c>
      <c r="F100" s="178" t="s">
        <v>239</v>
      </c>
      <c r="G100" s="178" t="s">
        <v>4449</v>
      </c>
      <c r="H100" s="179" t="s">
        <v>6068</v>
      </c>
      <c r="I100" s="252" t="s">
        <v>362</v>
      </c>
      <c r="J100" s="252" t="s">
        <v>399</v>
      </c>
      <c r="K100" s="252" t="s">
        <v>495</v>
      </c>
      <c r="L100" s="250" t="s">
        <v>497</v>
      </c>
      <c r="M100" s="252" t="s">
        <v>499</v>
      </c>
      <c r="N100" s="250" t="s">
        <v>597</v>
      </c>
      <c r="O100" s="250" t="s">
        <v>641</v>
      </c>
    </row>
    <row r="101" spans="1:15" ht="18.5" x14ac:dyDescent="0.35">
      <c r="A101" s="178" t="s">
        <v>4502</v>
      </c>
      <c r="B101" s="271">
        <f t="shared" si="1"/>
        <v>4</v>
      </c>
      <c r="C101">
        <v>123</v>
      </c>
      <c r="D101" s="252" t="s">
        <v>362</v>
      </c>
      <c r="E101" s="253" t="s">
        <v>363</v>
      </c>
      <c r="F101" s="178" t="s">
        <v>239</v>
      </c>
      <c r="G101" s="178" t="s">
        <v>4502</v>
      </c>
      <c r="H101" s="179" t="s">
        <v>4503</v>
      </c>
      <c r="I101" s="252" t="s">
        <v>362</v>
      </c>
      <c r="J101" s="232"/>
      <c r="K101" s="232"/>
      <c r="L101" s="232"/>
      <c r="M101" s="232"/>
      <c r="N101" s="232"/>
      <c r="O101" s="232"/>
    </row>
    <row r="102" spans="1:15" ht="18.5" x14ac:dyDescent="0.35">
      <c r="A102" s="178" t="s">
        <v>4502</v>
      </c>
      <c r="B102" s="271">
        <f t="shared" si="1"/>
        <v>4</v>
      </c>
      <c r="C102">
        <v>124</v>
      </c>
      <c r="D102" s="252" t="s">
        <v>362</v>
      </c>
      <c r="E102" s="253" t="s">
        <v>363</v>
      </c>
      <c r="F102" s="178" t="s">
        <v>239</v>
      </c>
      <c r="G102" s="178" t="s">
        <v>4502</v>
      </c>
      <c r="H102" s="179" t="s">
        <v>4503</v>
      </c>
      <c r="I102" s="252" t="s">
        <v>362</v>
      </c>
      <c r="J102" s="250" t="s">
        <v>389</v>
      </c>
      <c r="K102" s="232"/>
      <c r="L102" s="232"/>
      <c r="M102" s="232"/>
      <c r="N102" s="232"/>
      <c r="O102" s="232"/>
    </row>
    <row r="103" spans="1:15" ht="33" x14ac:dyDescent="0.35">
      <c r="A103" s="178" t="s">
        <v>10065</v>
      </c>
      <c r="B103" s="271">
        <f t="shared" si="1"/>
        <v>1</v>
      </c>
      <c r="C103">
        <v>126</v>
      </c>
      <c r="D103" s="250" t="s">
        <v>364</v>
      </c>
      <c r="E103" s="251" t="s">
        <v>365</v>
      </c>
      <c r="F103" s="178" t="s">
        <v>5602</v>
      </c>
      <c r="G103" s="178" t="s">
        <v>10065</v>
      </c>
      <c r="H103" s="179" t="s">
        <v>10066</v>
      </c>
      <c r="I103" s="250" t="s">
        <v>364</v>
      </c>
    </row>
    <row r="104" spans="1:15" ht="18.5" x14ac:dyDescent="0.35">
      <c r="A104" s="170" t="s">
        <v>4331</v>
      </c>
      <c r="B104" s="271">
        <f t="shared" si="1"/>
        <v>55</v>
      </c>
      <c r="C104">
        <v>127</v>
      </c>
      <c r="D104" s="248" t="s">
        <v>366</v>
      </c>
      <c r="E104" s="249" t="s">
        <v>367</v>
      </c>
      <c r="F104" s="170" t="s">
        <v>239</v>
      </c>
      <c r="G104" s="170" t="s">
        <v>4331</v>
      </c>
      <c r="H104" s="170" t="s">
        <v>5661</v>
      </c>
      <c r="I104" s="248" t="s">
        <v>366</v>
      </c>
      <c r="J104" s="232"/>
      <c r="K104" s="232"/>
      <c r="L104" s="232"/>
      <c r="M104" s="232"/>
      <c r="N104" s="232"/>
      <c r="O104" s="232"/>
    </row>
    <row r="105" spans="1:15" ht="18.5" x14ac:dyDescent="0.35">
      <c r="A105" s="178" t="s">
        <v>4504</v>
      </c>
      <c r="B105" s="271">
        <f t="shared" si="1"/>
        <v>1</v>
      </c>
      <c r="C105">
        <v>128</v>
      </c>
      <c r="D105" s="250" t="s">
        <v>368</v>
      </c>
      <c r="E105" s="251" t="s">
        <v>369</v>
      </c>
      <c r="F105" s="178" t="s">
        <v>239</v>
      </c>
      <c r="G105" s="178" t="s">
        <v>4504</v>
      </c>
      <c r="H105" s="177" t="s">
        <v>4505</v>
      </c>
      <c r="I105" s="250" t="s">
        <v>368</v>
      </c>
      <c r="J105" s="232"/>
      <c r="K105" s="232"/>
      <c r="L105" s="232"/>
      <c r="M105" s="232"/>
      <c r="N105" s="232"/>
      <c r="O105" s="232"/>
    </row>
    <row r="106" spans="1:15" ht="18.5" x14ac:dyDescent="0.35">
      <c r="A106" s="178" t="s">
        <v>6137</v>
      </c>
      <c r="B106" s="271">
        <f t="shared" si="1"/>
        <v>1</v>
      </c>
      <c r="C106">
        <v>130</v>
      </c>
      <c r="D106" s="250" t="s">
        <v>368</v>
      </c>
      <c r="E106" s="251" t="s">
        <v>369</v>
      </c>
      <c r="F106" s="178" t="s">
        <v>239</v>
      </c>
      <c r="G106" s="178" t="s">
        <v>6137</v>
      </c>
      <c r="H106" s="177" t="s">
        <v>6124</v>
      </c>
      <c r="I106" s="250" t="s">
        <v>368</v>
      </c>
      <c r="J106" s="232"/>
      <c r="K106" s="232"/>
      <c r="L106" s="232"/>
      <c r="M106" s="232"/>
      <c r="N106" s="232"/>
      <c r="O106" s="232"/>
    </row>
    <row r="107" spans="1:15" ht="18.5" x14ac:dyDescent="0.35">
      <c r="A107" s="170" t="s">
        <v>4331</v>
      </c>
      <c r="B107" s="271">
        <f t="shared" si="1"/>
        <v>55</v>
      </c>
      <c r="C107">
        <v>131</v>
      </c>
      <c r="D107" s="248" t="s">
        <v>370</v>
      </c>
      <c r="E107" s="249" t="s">
        <v>371</v>
      </c>
      <c r="F107" s="170" t="s">
        <v>239</v>
      </c>
      <c r="G107" s="170" t="s">
        <v>4331</v>
      </c>
      <c r="H107" s="170" t="s">
        <v>5661</v>
      </c>
      <c r="I107" s="248" t="s">
        <v>370</v>
      </c>
      <c r="J107" s="232"/>
      <c r="K107" s="232"/>
      <c r="L107" s="232"/>
      <c r="M107" s="232"/>
      <c r="N107" s="232"/>
      <c r="O107" s="232"/>
    </row>
    <row r="108" spans="1:15" ht="18.5" x14ac:dyDescent="0.35">
      <c r="A108" s="178" t="s">
        <v>6175</v>
      </c>
      <c r="B108" s="271">
        <f t="shared" si="1"/>
        <v>1</v>
      </c>
      <c r="C108">
        <v>132</v>
      </c>
      <c r="D108" s="250" t="s">
        <v>372</v>
      </c>
      <c r="E108" s="251" t="s">
        <v>373</v>
      </c>
      <c r="F108" s="178" t="s">
        <v>239</v>
      </c>
      <c r="G108" s="178" t="s">
        <v>6175</v>
      </c>
      <c r="H108" s="177" t="s">
        <v>6138</v>
      </c>
      <c r="I108" s="250" t="s">
        <v>372</v>
      </c>
      <c r="J108" s="232"/>
      <c r="K108" s="232"/>
      <c r="L108" s="232"/>
      <c r="M108" s="232"/>
      <c r="N108" s="232"/>
      <c r="O108" s="232"/>
    </row>
    <row r="109" spans="1:15" ht="18.5" x14ac:dyDescent="0.35">
      <c r="A109" s="178" t="s">
        <v>4506</v>
      </c>
      <c r="B109" s="271">
        <f t="shared" si="1"/>
        <v>1</v>
      </c>
      <c r="C109">
        <v>133</v>
      </c>
      <c r="D109" s="250" t="s">
        <v>372</v>
      </c>
      <c r="E109" s="251" t="s">
        <v>373</v>
      </c>
      <c r="F109" s="178" t="s">
        <v>239</v>
      </c>
      <c r="G109" s="178" t="s">
        <v>4506</v>
      </c>
      <c r="H109" s="177" t="s">
        <v>4507</v>
      </c>
      <c r="I109" s="250" t="s">
        <v>372</v>
      </c>
      <c r="J109" s="232"/>
      <c r="K109" s="232"/>
      <c r="L109" s="232"/>
      <c r="M109" s="232"/>
      <c r="N109" s="232"/>
      <c r="O109" s="232"/>
    </row>
    <row r="110" spans="1:15" ht="18.5" x14ac:dyDescent="0.35">
      <c r="A110" s="180" t="s">
        <v>4508</v>
      </c>
      <c r="B110" s="271">
        <f t="shared" si="1"/>
        <v>1</v>
      </c>
      <c r="C110">
        <v>134</v>
      </c>
      <c r="D110" s="252" t="s">
        <v>374</v>
      </c>
      <c r="E110" s="253" t="s">
        <v>375</v>
      </c>
      <c r="F110" s="178" t="s">
        <v>239</v>
      </c>
      <c r="G110" s="180" t="s">
        <v>4508</v>
      </c>
      <c r="H110" s="177" t="s">
        <v>4509</v>
      </c>
      <c r="I110" s="252" t="s">
        <v>374</v>
      </c>
    </row>
    <row r="111" spans="1:15" ht="18.5" x14ac:dyDescent="0.35">
      <c r="A111" s="178" t="s">
        <v>4451</v>
      </c>
      <c r="B111" s="271">
        <f t="shared" si="1"/>
        <v>10</v>
      </c>
      <c r="C111">
        <v>135</v>
      </c>
      <c r="D111" s="250" t="s">
        <v>2824</v>
      </c>
      <c r="E111" s="251" t="s">
        <v>2825</v>
      </c>
      <c r="F111" s="178" t="s">
        <v>4451</v>
      </c>
      <c r="G111" s="178" t="s">
        <v>4451</v>
      </c>
      <c r="H111" s="178" t="s">
        <v>4451</v>
      </c>
      <c r="I111" s="250" t="s">
        <v>2824</v>
      </c>
    </row>
    <row r="112" spans="1:15" ht="18.5" x14ac:dyDescent="0.35">
      <c r="A112" s="167" t="s">
        <v>4331</v>
      </c>
      <c r="B112" s="271">
        <f t="shared" si="1"/>
        <v>55</v>
      </c>
      <c r="C112">
        <v>137</v>
      </c>
      <c r="D112" s="248" t="s">
        <v>376</v>
      </c>
      <c r="E112" s="249" t="s">
        <v>377</v>
      </c>
      <c r="F112" s="167" t="s">
        <v>239</v>
      </c>
      <c r="G112" s="167" t="s">
        <v>4331</v>
      </c>
      <c r="H112" s="167" t="s">
        <v>4332</v>
      </c>
      <c r="I112" s="248" t="s">
        <v>376</v>
      </c>
      <c r="J112" s="232"/>
      <c r="K112" s="232"/>
      <c r="L112" s="232"/>
      <c r="M112" s="232"/>
      <c r="N112" s="232"/>
      <c r="O112" s="232"/>
    </row>
    <row r="113" spans="1:15" ht="18.5" x14ac:dyDescent="0.35">
      <c r="A113" s="178" t="s">
        <v>4510</v>
      </c>
      <c r="B113" s="271">
        <f t="shared" si="1"/>
        <v>2</v>
      </c>
      <c r="C113">
        <v>138</v>
      </c>
      <c r="D113" s="250" t="s">
        <v>378</v>
      </c>
      <c r="E113" s="251" t="s">
        <v>379</v>
      </c>
      <c r="F113" s="180" t="s">
        <v>239</v>
      </c>
      <c r="G113" s="178" t="s">
        <v>4510</v>
      </c>
      <c r="H113" s="179" t="s">
        <v>4511</v>
      </c>
      <c r="I113" s="250" t="s">
        <v>378</v>
      </c>
      <c r="J113" s="232"/>
      <c r="K113" s="232"/>
      <c r="L113" s="232"/>
      <c r="M113" s="232"/>
      <c r="N113" s="232"/>
      <c r="O113" s="232"/>
    </row>
    <row r="114" spans="1:15" ht="18.5" x14ac:dyDescent="0.35">
      <c r="A114" s="178" t="s">
        <v>4512</v>
      </c>
      <c r="B114" s="271">
        <f t="shared" si="1"/>
        <v>1</v>
      </c>
      <c r="C114">
        <v>141</v>
      </c>
      <c r="D114" s="250" t="s">
        <v>378</v>
      </c>
      <c r="E114" s="251" t="s">
        <v>379</v>
      </c>
      <c r="F114" s="176" t="s">
        <v>239</v>
      </c>
      <c r="G114" s="178" t="s">
        <v>4512</v>
      </c>
      <c r="H114" s="179" t="s">
        <v>4513</v>
      </c>
      <c r="I114" s="250" t="s">
        <v>378</v>
      </c>
      <c r="J114" s="232"/>
      <c r="K114" s="232"/>
      <c r="L114" s="232"/>
      <c r="M114" s="232"/>
      <c r="N114" s="232"/>
      <c r="O114" s="232"/>
    </row>
    <row r="115" spans="1:15" ht="18.5" x14ac:dyDescent="0.35">
      <c r="A115" s="178" t="s">
        <v>4514</v>
      </c>
      <c r="B115" s="271">
        <f t="shared" si="1"/>
        <v>1</v>
      </c>
      <c r="C115">
        <v>142</v>
      </c>
      <c r="D115" s="252" t="s">
        <v>380</v>
      </c>
      <c r="E115" s="253" t="s">
        <v>381</v>
      </c>
      <c r="F115" s="176" t="s">
        <v>239</v>
      </c>
      <c r="G115" s="178" t="s">
        <v>4514</v>
      </c>
      <c r="H115" s="179" t="s">
        <v>4515</v>
      </c>
      <c r="I115" s="252" t="s">
        <v>380</v>
      </c>
      <c r="J115" s="232"/>
      <c r="K115" s="232"/>
      <c r="L115" s="232"/>
      <c r="M115" s="232"/>
      <c r="N115" s="232"/>
      <c r="O115" s="232"/>
    </row>
    <row r="116" spans="1:15" ht="18.5" x14ac:dyDescent="0.35">
      <c r="A116" s="178" t="s">
        <v>4516</v>
      </c>
      <c r="B116" s="271">
        <f t="shared" si="1"/>
        <v>1</v>
      </c>
      <c r="C116">
        <v>143</v>
      </c>
      <c r="D116" s="252" t="s">
        <v>380</v>
      </c>
      <c r="E116" s="253" t="s">
        <v>381</v>
      </c>
      <c r="F116" s="176" t="s">
        <v>239</v>
      </c>
      <c r="G116" s="178" t="s">
        <v>4516</v>
      </c>
      <c r="H116" s="179" t="s">
        <v>4517</v>
      </c>
      <c r="I116" s="252" t="s">
        <v>380</v>
      </c>
      <c r="J116" s="232"/>
      <c r="K116" s="232"/>
      <c r="L116" s="232"/>
      <c r="M116" s="232"/>
      <c r="N116" s="232"/>
      <c r="O116" s="232"/>
    </row>
    <row r="117" spans="1:15" ht="18.5" x14ac:dyDescent="0.35">
      <c r="A117" s="170" t="s">
        <v>4331</v>
      </c>
      <c r="B117" s="271">
        <f t="shared" si="1"/>
        <v>55</v>
      </c>
      <c r="C117">
        <v>144</v>
      </c>
      <c r="D117" s="246" t="s">
        <v>2826</v>
      </c>
      <c r="E117" s="247" t="s">
        <v>382</v>
      </c>
      <c r="F117" s="170" t="s">
        <v>239</v>
      </c>
      <c r="G117" s="170" t="s">
        <v>4331</v>
      </c>
      <c r="H117" s="170" t="s">
        <v>5661</v>
      </c>
      <c r="I117" s="246" t="s">
        <v>2826</v>
      </c>
      <c r="J117" s="232"/>
      <c r="K117" s="232"/>
      <c r="L117" s="232"/>
      <c r="M117" s="232"/>
      <c r="N117" s="232"/>
      <c r="O117" s="232"/>
    </row>
    <row r="118" spans="1:15" ht="18.5" x14ac:dyDescent="0.35">
      <c r="A118" s="178" t="s">
        <v>4518</v>
      </c>
      <c r="B118" s="271">
        <f t="shared" si="1"/>
        <v>1</v>
      </c>
      <c r="C118">
        <v>145</v>
      </c>
      <c r="D118" s="252" t="s">
        <v>383</v>
      </c>
      <c r="E118" s="253" t="s">
        <v>384</v>
      </c>
      <c r="F118" s="184" t="s">
        <v>239</v>
      </c>
      <c r="G118" s="178" t="s">
        <v>4518</v>
      </c>
      <c r="H118" s="179" t="s">
        <v>4519</v>
      </c>
      <c r="I118" s="252" t="s">
        <v>383</v>
      </c>
      <c r="J118" s="232"/>
      <c r="K118" s="232"/>
      <c r="L118" s="232"/>
      <c r="M118" s="232"/>
      <c r="N118" s="232"/>
      <c r="O118" s="232"/>
    </row>
    <row r="119" spans="1:15" ht="18.5" x14ac:dyDescent="0.35">
      <c r="A119" s="178" t="s">
        <v>4520</v>
      </c>
      <c r="B119" s="271">
        <f t="shared" si="1"/>
        <v>1</v>
      </c>
      <c r="C119">
        <v>146</v>
      </c>
      <c r="D119" s="254" t="s">
        <v>385</v>
      </c>
      <c r="E119" s="258" t="s">
        <v>386</v>
      </c>
      <c r="F119" s="178" t="s">
        <v>239</v>
      </c>
      <c r="G119" s="178" t="s">
        <v>4520</v>
      </c>
      <c r="H119" s="179" t="s">
        <v>4521</v>
      </c>
      <c r="I119" s="254" t="s">
        <v>385</v>
      </c>
      <c r="J119" s="232"/>
      <c r="K119" s="232"/>
      <c r="L119" s="232"/>
      <c r="M119" s="232"/>
      <c r="N119" s="232"/>
      <c r="O119" s="232"/>
    </row>
    <row r="120" spans="1:15" ht="18.5" x14ac:dyDescent="0.35">
      <c r="A120" s="178" t="s">
        <v>4522</v>
      </c>
      <c r="B120" s="271">
        <f t="shared" si="1"/>
        <v>1</v>
      </c>
      <c r="C120">
        <v>148</v>
      </c>
      <c r="D120" s="254" t="s">
        <v>385</v>
      </c>
      <c r="E120" s="258" t="s">
        <v>386</v>
      </c>
      <c r="F120" s="178" t="s">
        <v>239</v>
      </c>
      <c r="G120" s="178" t="s">
        <v>4522</v>
      </c>
      <c r="H120" s="179" t="s">
        <v>4523</v>
      </c>
      <c r="I120" s="254" t="s">
        <v>385</v>
      </c>
      <c r="J120" s="232"/>
      <c r="K120" s="232"/>
      <c r="L120" s="232"/>
      <c r="M120" s="232"/>
      <c r="N120" s="232"/>
      <c r="O120" s="232"/>
    </row>
    <row r="121" spans="1:15" ht="18.5" x14ac:dyDescent="0.35">
      <c r="A121" s="178" t="s">
        <v>4524</v>
      </c>
      <c r="B121" s="271">
        <f t="shared" si="1"/>
        <v>1</v>
      </c>
      <c r="C121">
        <v>149</v>
      </c>
      <c r="D121" s="254" t="s">
        <v>385</v>
      </c>
      <c r="E121" s="258" t="s">
        <v>386</v>
      </c>
      <c r="F121" s="178" t="s">
        <v>239</v>
      </c>
      <c r="G121" s="178" t="s">
        <v>4524</v>
      </c>
      <c r="H121" s="179" t="s">
        <v>4525</v>
      </c>
      <c r="I121" s="254" t="s">
        <v>385</v>
      </c>
      <c r="J121" s="232"/>
      <c r="K121" s="232"/>
      <c r="L121" s="232"/>
      <c r="M121" s="232"/>
      <c r="N121" s="232"/>
      <c r="O121" s="232"/>
    </row>
    <row r="122" spans="1:15" ht="18.5" x14ac:dyDescent="0.35">
      <c r="A122" s="178" t="s">
        <v>4526</v>
      </c>
      <c r="B122" s="271">
        <f t="shared" si="1"/>
        <v>1</v>
      </c>
      <c r="C122">
        <v>150</v>
      </c>
      <c r="D122" s="252" t="s">
        <v>387</v>
      </c>
      <c r="E122" s="253" t="s">
        <v>388</v>
      </c>
      <c r="F122" s="178" t="s">
        <v>239</v>
      </c>
      <c r="G122" s="178" t="s">
        <v>4526</v>
      </c>
      <c r="H122" s="179" t="s">
        <v>4527</v>
      </c>
      <c r="I122" s="252" t="s">
        <v>387</v>
      </c>
      <c r="J122" s="232"/>
      <c r="K122" s="232"/>
      <c r="L122" s="232"/>
      <c r="M122" s="232"/>
      <c r="N122" s="232"/>
      <c r="O122" s="232"/>
    </row>
    <row r="123" spans="1:15" ht="18.5" x14ac:dyDescent="0.35">
      <c r="A123" s="178" t="s">
        <v>4510</v>
      </c>
      <c r="B123" s="271">
        <f t="shared" si="1"/>
        <v>2</v>
      </c>
      <c r="C123">
        <v>151</v>
      </c>
      <c r="D123" s="250" t="s">
        <v>389</v>
      </c>
      <c r="E123" s="251" t="s">
        <v>390</v>
      </c>
      <c r="F123" s="180" t="s">
        <v>239</v>
      </c>
      <c r="G123" s="178" t="s">
        <v>4510</v>
      </c>
      <c r="H123" s="179" t="s">
        <v>4511</v>
      </c>
      <c r="I123" s="250" t="s">
        <v>389</v>
      </c>
      <c r="J123" s="232"/>
      <c r="K123" s="232"/>
      <c r="L123" s="232"/>
      <c r="M123" s="232"/>
      <c r="N123" s="232"/>
      <c r="O123" s="232"/>
    </row>
    <row r="124" spans="1:15" ht="73.400000000000006" customHeight="1" x14ac:dyDescent="0.35">
      <c r="A124" s="178" t="s">
        <v>4530</v>
      </c>
      <c r="B124" s="271">
        <f t="shared" si="1"/>
        <v>1</v>
      </c>
      <c r="C124">
        <v>152</v>
      </c>
      <c r="D124" s="252" t="s">
        <v>391</v>
      </c>
      <c r="E124" s="253" t="s">
        <v>2827</v>
      </c>
      <c r="F124" s="178" t="s">
        <v>239</v>
      </c>
      <c r="G124" s="178" t="s">
        <v>4530</v>
      </c>
      <c r="H124" s="179" t="s">
        <v>6301</v>
      </c>
      <c r="I124" s="252" t="s">
        <v>391</v>
      </c>
      <c r="J124" s="250"/>
    </row>
    <row r="125" spans="1:15" ht="18.5" x14ac:dyDescent="0.35">
      <c r="A125" s="178" t="s">
        <v>4532</v>
      </c>
      <c r="B125" s="271">
        <f t="shared" si="1"/>
        <v>1</v>
      </c>
      <c r="C125">
        <v>153</v>
      </c>
      <c r="D125" s="250" t="s">
        <v>393</v>
      </c>
      <c r="E125" s="251" t="s">
        <v>394</v>
      </c>
      <c r="F125" s="178" t="s">
        <v>239</v>
      </c>
      <c r="G125" s="178" t="s">
        <v>4532</v>
      </c>
      <c r="H125" s="179" t="s">
        <v>4533</v>
      </c>
      <c r="I125" s="250" t="s">
        <v>393</v>
      </c>
      <c r="J125" s="250"/>
      <c r="K125" s="232"/>
      <c r="L125" s="232"/>
      <c r="M125" s="232"/>
      <c r="N125" s="232"/>
      <c r="O125" s="232"/>
    </row>
    <row r="126" spans="1:15" ht="18.5" x14ac:dyDescent="0.35">
      <c r="A126" s="180" t="s">
        <v>4534</v>
      </c>
      <c r="B126" s="271">
        <f t="shared" si="1"/>
        <v>1</v>
      </c>
      <c r="C126">
        <v>156</v>
      </c>
      <c r="D126" s="250" t="s">
        <v>393</v>
      </c>
      <c r="E126" s="251" t="s">
        <v>394</v>
      </c>
      <c r="F126" s="178" t="s">
        <v>239</v>
      </c>
      <c r="G126" s="180" t="s">
        <v>4534</v>
      </c>
      <c r="H126" s="179" t="s">
        <v>4535</v>
      </c>
      <c r="I126" s="250" t="s">
        <v>393</v>
      </c>
      <c r="J126" s="232"/>
      <c r="K126" s="232"/>
      <c r="L126" s="232"/>
      <c r="M126" s="232"/>
      <c r="N126" s="232"/>
      <c r="O126" s="232"/>
    </row>
    <row r="127" spans="1:15" ht="18.5" x14ac:dyDescent="0.35">
      <c r="A127" s="170" t="s">
        <v>4331</v>
      </c>
      <c r="B127" s="271">
        <f t="shared" si="1"/>
        <v>55</v>
      </c>
      <c r="C127">
        <v>157</v>
      </c>
      <c r="D127" s="248" t="s">
        <v>395</v>
      </c>
      <c r="E127" s="249" t="s">
        <v>2828</v>
      </c>
      <c r="F127" s="170" t="s">
        <v>4451</v>
      </c>
      <c r="G127" s="170" t="s">
        <v>4331</v>
      </c>
      <c r="H127" s="170" t="s">
        <v>5661</v>
      </c>
      <c r="I127" s="248" t="s">
        <v>395</v>
      </c>
      <c r="J127" s="232"/>
      <c r="K127" s="232"/>
      <c r="L127" s="232"/>
      <c r="M127" s="232"/>
      <c r="N127" s="232"/>
      <c r="O127" s="232"/>
    </row>
    <row r="128" spans="1:15" ht="18.5" x14ac:dyDescent="0.35">
      <c r="A128" s="178" t="s">
        <v>4536</v>
      </c>
      <c r="B128" s="271">
        <f t="shared" si="1"/>
        <v>1</v>
      </c>
      <c r="C128">
        <v>158</v>
      </c>
      <c r="D128" s="250" t="s">
        <v>397</v>
      </c>
      <c r="E128" s="251" t="s">
        <v>398</v>
      </c>
      <c r="F128" s="178" t="s">
        <v>239</v>
      </c>
      <c r="G128" s="178" t="s">
        <v>4536</v>
      </c>
      <c r="H128" s="179" t="s">
        <v>4537</v>
      </c>
      <c r="I128" s="250" t="s">
        <v>397</v>
      </c>
      <c r="J128" s="232"/>
      <c r="K128" s="232"/>
      <c r="L128" s="232"/>
      <c r="M128" s="232"/>
      <c r="N128" s="232"/>
      <c r="O128" s="232"/>
    </row>
    <row r="129" spans="1:15" ht="18.5" x14ac:dyDescent="0.35">
      <c r="A129" s="178" t="s">
        <v>4538</v>
      </c>
      <c r="B129" s="271">
        <f t="shared" si="1"/>
        <v>1</v>
      </c>
      <c r="C129">
        <v>159</v>
      </c>
      <c r="D129" s="250" t="s">
        <v>397</v>
      </c>
      <c r="E129" s="251" t="s">
        <v>398</v>
      </c>
      <c r="F129" s="178" t="s">
        <v>239</v>
      </c>
      <c r="G129" s="178" t="s">
        <v>4538</v>
      </c>
      <c r="H129" s="179" t="s">
        <v>4539</v>
      </c>
      <c r="I129" s="250" t="s">
        <v>397</v>
      </c>
      <c r="J129" s="232"/>
      <c r="K129" s="232"/>
      <c r="L129" s="232"/>
      <c r="M129" s="232"/>
      <c r="N129" s="232"/>
      <c r="O129" s="232"/>
    </row>
    <row r="130" spans="1:15" ht="18.5" x14ac:dyDescent="0.35">
      <c r="A130" s="178" t="s">
        <v>4540</v>
      </c>
      <c r="B130" s="271">
        <f t="shared" si="1"/>
        <v>1</v>
      </c>
      <c r="C130">
        <v>160</v>
      </c>
      <c r="D130" s="250" t="s">
        <v>397</v>
      </c>
      <c r="E130" s="251" t="s">
        <v>398</v>
      </c>
      <c r="F130" s="178" t="s">
        <v>239</v>
      </c>
      <c r="G130" s="178" t="s">
        <v>4540</v>
      </c>
      <c r="H130" s="179" t="s">
        <v>4541</v>
      </c>
      <c r="I130" s="250" t="s">
        <v>397</v>
      </c>
      <c r="J130" s="232"/>
      <c r="K130" s="232"/>
      <c r="L130" s="232"/>
      <c r="M130" s="232"/>
      <c r="N130" s="232"/>
      <c r="O130" s="232"/>
    </row>
    <row r="131" spans="1:15" ht="18.5" x14ac:dyDescent="0.35">
      <c r="A131" s="178" t="s">
        <v>4542</v>
      </c>
      <c r="B131" s="271">
        <f t="shared" si="1"/>
        <v>1</v>
      </c>
      <c r="C131">
        <v>161</v>
      </c>
      <c r="D131" s="250" t="s">
        <v>397</v>
      </c>
      <c r="E131" s="251" t="s">
        <v>398</v>
      </c>
      <c r="F131" s="178" t="s">
        <v>239</v>
      </c>
      <c r="G131" s="178" t="s">
        <v>4542</v>
      </c>
      <c r="H131" s="179" t="s">
        <v>4543</v>
      </c>
      <c r="I131" s="250" t="s">
        <v>397</v>
      </c>
      <c r="J131" s="250" t="s">
        <v>417</v>
      </c>
      <c r="K131" s="232"/>
      <c r="L131" s="232"/>
      <c r="M131" s="232"/>
      <c r="N131" s="232"/>
      <c r="O131" s="232"/>
    </row>
    <row r="132" spans="1:15" ht="33" x14ac:dyDescent="0.35">
      <c r="A132" s="178" t="s">
        <v>4451</v>
      </c>
      <c r="B132" s="271">
        <f t="shared" si="1"/>
        <v>10</v>
      </c>
      <c r="C132">
        <v>162</v>
      </c>
      <c r="D132" s="252" t="s">
        <v>399</v>
      </c>
      <c r="E132" s="253" t="s">
        <v>400</v>
      </c>
      <c r="F132" s="178" t="s">
        <v>4451</v>
      </c>
      <c r="G132" s="178" t="s">
        <v>4451</v>
      </c>
      <c r="H132" s="178" t="s">
        <v>4451</v>
      </c>
      <c r="I132" s="252" t="s">
        <v>399</v>
      </c>
      <c r="J132" s="250" t="s">
        <v>417</v>
      </c>
      <c r="K132" s="232"/>
      <c r="L132" s="232"/>
      <c r="M132" s="232"/>
      <c r="N132" s="232"/>
      <c r="O132" s="232"/>
    </row>
    <row r="133" spans="1:15" ht="18.5" x14ac:dyDescent="0.35">
      <c r="A133" s="167" t="s">
        <v>4331</v>
      </c>
      <c r="B133" s="271">
        <f t="shared" si="1"/>
        <v>55</v>
      </c>
      <c r="C133">
        <v>165</v>
      </c>
      <c r="D133" s="246" t="s">
        <v>401</v>
      </c>
      <c r="E133" s="247" t="s">
        <v>402</v>
      </c>
      <c r="F133" s="167" t="s">
        <v>376</v>
      </c>
      <c r="G133" s="167" t="s">
        <v>4331</v>
      </c>
      <c r="H133" s="167" t="s">
        <v>4332</v>
      </c>
      <c r="I133" s="246" t="s">
        <v>401</v>
      </c>
      <c r="J133" s="232"/>
      <c r="K133" s="232"/>
      <c r="L133" s="232"/>
      <c r="M133" s="232"/>
      <c r="N133" s="232"/>
      <c r="O133" s="232"/>
    </row>
    <row r="134" spans="1:15" ht="18.5" x14ac:dyDescent="0.35">
      <c r="A134" s="178" t="s">
        <v>4544</v>
      </c>
      <c r="B134" s="271">
        <f t="shared" si="1"/>
        <v>1</v>
      </c>
      <c r="C134">
        <v>166</v>
      </c>
      <c r="D134" s="252" t="s">
        <v>403</v>
      </c>
      <c r="E134" s="253" t="s">
        <v>404</v>
      </c>
      <c r="F134" s="178" t="s">
        <v>376</v>
      </c>
      <c r="G134" s="178" t="s">
        <v>4544</v>
      </c>
      <c r="H134" s="179" t="s">
        <v>4545</v>
      </c>
      <c r="I134" s="252" t="s">
        <v>403</v>
      </c>
      <c r="J134" s="232"/>
      <c r="K134" s="232"/>
      <c r="L134" s="232"/>
      <c r="M134" s="232"/>
      <c r="N134" s="232"/>
      <c r="O134" s="232"/>
    </row>
    <row r="135" spans="1:15" ht="18.5" x14ac:dyDescent="0.35">
      <c r="A135" s="178" t="s">
        <v>4546</v>
      </c>
      <c r="B135" s="271">
        <f t="shared" si="1"/>
        <v>1</v>
      </c>
      <c r="C135">
        <v>167</v>
      </c>
      <c r="D135" s="252" t="s">
        <v>403</v>
      </c>
      <c r="E135" s="253" t="s">
        <v>404</v>
      </c>
      <c r="F135" s="178" t="s">
        <v>376</v>
      </c>
      <c r="G135" s="178" t="s">
        <v>4546</v>
      </c>
      <c r="H135" s="179" t="s">
        <v>4547</v>
      </c>
      <c r="I135" s="252" t="s">
        <v>403</v>
      </c>
      <c r="J135" s="232"/>
      <c r="K135" s="232"/>
      <c r="L135" s="232"/>
      <c r="M135" s="232"/>
      <c r="N135" s="232"/>
      <c r="O135" s="232"/>
    </row>
    <row r="136" spans="1:15" ht="29" x14ac:dyDescent="0.35">
      <c r="A136" s="178" t="s">
        <v>4548</v>
      </c>
      <c r="B136" s="271">
        <f t="shared" si="1"/>
        <v>1</v>
      </c>
      <c r="C136">
        <v>168</v>
      </c>
      <c r="D136" s="252" t="s">
        <v>403</v>
      </c>
      <c r="E136" s="253" t="s">
        <v>404</v>
      </c>
      <c r="F136" s="178" t="s">
        <v>376</v>
      </c>
      <c r="G136" s="178" t="s">
        <v>4548</v>
      </c>
      <c r="H136" s="179" t="s">
        <v>6548</v>
      </c>
      <c r="I136" s="252" t="s">
        <v>403</v>
      </c>
      <c r="J136" s="232"/>
      <c r="K136" s="232"/>
      <c r="L136" s="232"/>
      <c r="M136" s="232"/>
      <c r="N136" s="232"/>
      <c r="O136" s="232"/>
    </row>
    <row r="137" spans="1:15" ht="29" x14ac:dyDescent="0.35">
      <c r="A137" s="178" t="s">
        <v>4572</v>
      </c>
      <c r="B137" s="271">
        <f t="shared" ref="B137:B200" si="2">COUNTIF($A$8:$A$531,G137)</f>
        <v>1</v>
      </c>
      <c r="C137">
        <v>169</v>
      </c>
      <c r="D137" s="250" t="s">
        <v>405</v>
      </c>
      <c r="E137" s="251" t="s">
        <v>406</v>
      </c>
      <c r="F137" s="178" t="s">
        <v>376</v>
      </c>
      <c r="G137" s="178" t="s">
        <v>4572</v>
      </c>
      <c r="H137" s="179" t="s">
        <v>6528</v>
      </c>
      <c r="I137" s="250" t="s">
        <v>405</v>
      </c>
      <c r="J137" s="232"/>
      <c r="K137" s="232"/>
      <c r="L137" s="232"/>
      <c r="M137" s="232"/>
      <c r="N137" s="232"/>
      <c r="O137" s="232"/>
    </row>
    <row r="138" spans="1:15" ht="18.5" x14ac:dyDescent="0.35">
      <c r="A138" s="178" t="s">
        <v>6364</v>
      </c>
      <c r="B138" s="271">
        <f t="shared" si="2"/>
        <v>1</v>
      </c>
      <c r="C138">
        <v>170</v>
      </c>
      <c r="D138" s="250" t="s">
        <v>405</v>
      </c>
      <c r="E138" s="251" t="s">
        <v>406</v>
      </c>
      <c r="F138" s="178" t="s">
        <v>376</v>
      </c>
      <c r="G138" s="178" t="s">
        <v>6364</v>
      </c>
      <c r="H138" s="179" t="s">
        <v>6365</v>
      </c>
      <c r="I138" s="250" t="s">
        <v>405</v>
      </c>
      <c r="J138" s="232"/>
      <c r="K138" s="232"/>
      <c r="L138" s="232"/>
      <c r="M138" s="232"/>
      <c r="N138" s="232"/>
      <c r="O138" s="232"/>
    </row>
    <row r="139" spans="1:15" ht="29" x14ac:dyDescent="0.35">
      <c r="A139" s="178" t="s">
        <v>6378</v>
      </c>
      <c r="B139" s="271">
        <f t="shared" si="2"/>
        <v>1</v>
      </c>
      <c r="C139">
        <v>171</v>
      </c>
      <c r="D139" s="250" t="s">
        <v>405</v>
      </c>
      <c r="E139" s="251" t="s">
        <v>406</v>
      </c>
      <c r="F139" s="178" t="s">
        <v>376</v>
      </c>
      <c r="G139" s="178" t="s">
        <v>6378</v>
      </c>
      <c r="H139" s="179" t="s">
        <v>6379</v>
      </c>
      <c r="I139" s="250" t="s">
        <v>405</v>
      </c>
      <c r="J139" s="232"/>
      <c r="K139" s="232"/>
      <c r="L139" s="232"/>
      <c r="M139" s="232"/>
      <c r="N139" s="232"/>
      <c r="O139" s="232"/>
    </row>
    <row r="140" spans="1:15" ht="18.5" x14ac:dyDescent="0.35">
      <c r="A140" s="178" t="s">
        <v>4574</v>
      </c>
      <c r="B140" s="271">
        <f t="shared" si="2"/>
        <v>1</v>
      </c>
      <c r="C140">
        <v>172</v>
      </c>
      <c r="D140" s="252" t="s">
        <v>407</v>
      </c>
      <c r="E140" s="253" t="s">
        <v>408</v>
      </c>
      <c r="F140" s="178" t="s">
        <v>376</v>
      </c>
      <c r="G140" s="178" t="s">
        <v>4574</v>
      </c>
      <c r="H140" s="179" t="s">
        <v>4575</v>
      </c>
      <c r="I140" s="252" t="s">
        <v>407</v>
      </c>
      <c r="J140" s="232"/>
      <c r="K140" s="232"/>
      <c r="L140" s="232"/>
      <c r="M140" s="232"/>
      <c r="N140" s="232"/>
      <c r="O140" s="232"/>
    </row>
    <row r="141" spans="1:15" ht="18.5" x14ac:dyDescent="0.35">
      <c r="A141" s="167" t="s">
        <v>4331</v>
      </c>
      <c r="B141" s="271">
        <f t="shared" si="2"/>
        <v>55</v>
      </c>
      <c r="C141">
        <v>173</v>
      </c>
      <c r="D141" s="246" t="s">
        <v>409</v>
      </c>
      <c r="E141" s="247" t="s">
        <v>2833</v>
      </c>
      <c r="F141" s="167" t="s">
        <v>401</v>
      </c>
      <c r="G141" s="167" t="s">
        <v>4331</v>
      </c>
      <c r="H141" s="167" t="s">
        <v>4332</v>
      </c>
      <c r="I141" s="246" t="s">
        <v>409</v>
      </c>
      <c r="J141" s="232"/>
      <c r="K141" s="232"/>
      <c r="L141" s="232"/>
      <c r="M141" s="232"/>
      <c r="N141" s="232"/>
      <c r="O141" s="232"/>
    </row>
    <row r="142" spans="1:15" ht="18.5" x14ac:dyDescent="0.35">
      <c r="A142" s="169" t="s">
        <v>4331</v>
      </c>
      <c r="B142" s="271">
        <f t="shared" si="2"/>
        <v>55</v>
      </c>
      <c r="C142">
        <v>174</v>
      </c>
      <c r="D142" s="248" t="s">
        <v>411</v>
      </c>
      <c r="E142" s="249" t="s">
        <v>412</v>
      </c>
      <c r="F142" s="169" t="s">
        <v>401</v>
      </c>
      <c r="G142" s="169" t="s">
        <v>4331</v>
      </c>
      <c r="H142" s="169" t="s">
        <v>4334</v>
      </c>
      <c r="I142" s="248" t="s">
        <v>411</v>
      </c>
      <c r="J142" s="232"/>
      <c r="K142" s="232"/>
      <c r="L142" s="232"/>
      <c r="M142" s="232"/>
      <c r="N142" s="232"/>
      <c r="O142" s="232"/>
    </row>
    <row r="143" spans="1:15" ht="18.5" x14ac:dyDescent="0.35">
      <c r="A143" s="170" t="s">
        <v>4331</v>
      </c>
      <c r="B143" s="271">
        <f t="shared" si="2"/>
        <v>55</v>
      </c>
      <c r="C143">
        <v>175</v>
      </c>
      <c r="D143" s="246" t="s">
        <v>413</v>
      </c>
      <c r="E143" s="247" t="s">
        <v>414</v>
      </c>
      <c r="F143" s="170" t="s">
        <v>401</v>
      </c>
      <c r="G143" s="170" t="s">
        <v>4331</v>
      </c>
      <c r="H143" s="170" t="s">
        <v>5661</v>
      </c>
      <c r="I143" s="246" t="s">
        <v>413</v>
      </c>
      <c r="J143" s="232"/>
      <c r="K143" s="232"/>
      <c r="L143" s="232"/>
      <c r="M143" s="232"/>
      <c r="N143" s="232"/>
      <c r="O143" s="232"/>
    </row>
    <row r="144" spans="1:15" ht="29" x14ac:dyDescent="0.35">
      <c r="A144" s="178">
        <v>101001002</v>
      </c>
      <c r="B144" s="271">
        <f t="shared" si="2"/>
        <v>2</v>
      </c>
      <c r="C144">
        <v>176</v>
      </c>
      <c r="D144" s="252" t="s">
        <v>415</v>
      </c>
      <c r="E144" s="253" t="s">
        <v>416</v>
      </c>
      <c r="F144" s="178" t="s">
        <v>401</v>
      </c>
      <c r="G144" s="178">
        <v>101001002</v>
      </c>
      <c r="H144" s="179" t="s">
        <v>4576</v>
      </c>
      <c r="I144" s="252" t="s">
        <v>415</v>
      </c>
      <c r="J144" s="232"/>
      <c r="K144" s="232"/>
      <c r="L144" s="232"/>
      <c r="M144" s="232"/>
      <c r="N144" s="232"/>
      <c r="O144" s="232"/>
    </row>
    <row r="145" spans="1:15" ht="18.5" x14ac:dyDescent="0.35">
      <c r="A145" s="178">
        <v>101001003</v>
      </c>
      <c r="B145" s="271">
        <f t="shared" si="2"/>
        <v>2</v>
      </c>
      <c r="C145">
        <v>177</v>
      </c>
      <c r="D145" s="252" t="s">
        <v>415</v>
      </c>
      <c r="E145" s="253" t="s">
        <v>416</v>
      </c>
      <c r="F145" s="178" t="s">
        <v>401</v>
      </c>
      <c r="G145" s="178">
        <v>101001003</v>
      </c>
      <c r="H145" s="179" t="s">
        <v>6565</v>
      </c>
      <c r="I145" s="252" t="s">
        <v>415</v>
      </c>
      <c r="J145" s="232"/>
      <c r="K145" s="232"/>
      <c r="L145" s="232"/>
      <c r="M145" s="232"/>
      <c r="N145" s="232"/>
      <c r="O145" s="232"/>
    </row>
    <row r="146" spans="1:15" ht="29" x14ac:dyDescent="0.35">
      <c r="A146" s="178">
        <v>101001002</v>
      </c>
      <c r="B146" s="271">
        <f t="shared" si="2"/>
        <v>2</v>
      </c>
      <c r="C146">
        <v>178</v>
      </c>
      <c r="D146" s="250" t="s">
        <v>417</v>
      </c>
      <c r="E146" s="251" t="s">
        <v>418</v>
      </c>
      <c r="F146" s="178" t="s">
        <v>401</v>
      </c>
      <c r="G146" s="178">
        <v>101001002</v>
      </c>
      <c r="H146" s="179" t="s">
        <v>4576</v>
      </c>
      <c r="I146" s="250" t="s">
        <v>417</v>
      </c>
      <c r="J146" s="232"/>
      <c r="K146" s="232"/>
      <c r="L146" s="232"/>
      <c r="M146" s="232"/>
      <c r="N146" s="232"/>
      <c r="O146" s="232"/>
    </row>
    <row r="147" spans="1:15" ht="18.5" x14ac:dyDescent="0.35">
      <c r="A147" s="178">
        <v>101001003</v>
      </c>
      <c r="B147" s="271">
        <f t="shared" si="2"/>
        <v>2</v>
      </c>
      <c r="C147">
        <v>179</v>
      </c>
      <c r="D147" s="250" t="s">
        <v>417</v>
      </c>
      <c r="E147" s="251" t="s">
        <v>418</v>
      </c>
      <c r="F147" s="178" t="s">
        <v>401</v>
      </c>
      <c r="G147" s="178">
        <v>101001003</v>
      </c>
      <c r="H147" s="179" t="s">
        <v>6565</v>
      </c>
      <c r="I147" s="250" t="s">
        <v>417</v>
      </c>
      <c r="J147" s="232"/>
      <c r="K147" s="232"/>
      <c r="L147" s="232"/>
      <c r="M147" s="232"/>
      <c r="N147" s="232"/>
      <c r="O147" s="232"/>
    </row>
    <row r="148" spans="1:15" ht="29" x14ac:dyDescent="0.35">
      <c r="A148" s="178">
        <v>101002002</v>
      </c>
      <c r="B148" s="271">
        <f t="shared" si="2"/>
        <v>1</v>
      </c>
      <c r="C148">
        <v>180</v>
      </c>
      <c r="D148" s="252" t="s">
        <v>419</v>
      </c>
      <c r="E148" s="253" t="s">
        <v>420</v>
      </c>
      <c r="F148" s="178" t="s">
        <v>401</v>
      </c>
      <c r="G148" s="178">
        <v>101002002</v>
      </c>
      <c r="H148" s="179" t="s">
        <v>4578</v>
      </c>
      <c r="I148" s="252" t="s">
        <v>419</v>
      </c>
      <c r="J148" s="232"/>
      <c r="K148" s="232"/>
      <c r="L148" s="232"/>
      <c r="M148" s="232"/>
      <c r="N148" s="232"/>
      <c r="O148" s="232"/>
    </row>
    <row r="149" spans="1:15" ht="18.5" x14ac:dyDescent="0.35">
      <c r="A149" s="178">
        <v>101002003</v>
      </c>
      <c r="B149" s="271">
        <f t="shared" si="2"/>
        <v>1</v>
      </c>
      <c r="C149">
        <v>181</v>
      </c>
      <c r="D149" s="252" t="s">
        <v>419</v>
      </c>
      <c r="E149" s="253" t="s">
        <v>420</v>
      </c>
      <c r="F149" s="178" t="s">
        <v>401</v>
      </c>
      <c r="G149" s="178">
        <v>101002003</v>
      </c>
      <c r="H149" s="179" t="s">
        <v>6573</v>
      </c>
      <c r="I149" s="252" t="s">
        <v>419</v>
      </c>
      <c r="J149" s="232"/>
      <c r="K149" s="232"/>
      <c r="L149" s="232"/>
      <c r="M149" s="232"/>
      <c r="N149" s="232"/>
      <c r="O149" s="232"/>
    </row>
    <row r="150" spans="1:15" ht="43.5" x14ac:dyDescent="0.35">
      <c r="A150" s="178">
        <v>101009002</v>
      </c>
      <c r="B150" s="271">
        <f t="shared" si="2"/>
        <v>1</v>
      </c>
      <c r="C150">
        <v>182</v>
      </c>
      <c r="D150" s="250" t="s">
        <v>421</v>
      </c>
      <c r="E150" s="251" t="s">
        <v>422</v>
      </c>
      <c r="F150" s="178" t="s">
        <v>401</v>
      </c>
      <c r="G150" s="178">
        <v>101009002</v>
      </c>
      <c r="H150" s="179" t="s">
        <v>6579</v>
      </c>
      <c r="I150" s="250" t="s">
        <v>421</v>
      </c>
      <c r="J150" s="232"/>
      <c r="K150" s="232"/>
      <c r="L150" s="232"/>
      <c r="M150" s="232"/>
      <c r="N150" s="232"/>
      <c r="O150" s="232"/>
    </row>
    <row r="151" spans="1:15" ht="29" x14ac:dyDescent="0.35">
      <c r="A151" s="178">
        <v>101009003</v>
      </c>
      <c r="B151" s="271">
        <f t="shared" si="2"/>
        <v>1</v>
      </c>
      <c r="C151">
        <v>183</v>
      </c>
      <c r="D151" s="250" t="s">
        <v>421</v>
      </c>
      <c r="E151" s="251" t="s">
        <v>422</v>
      </c>
      <c r="F151" s="178" t="s">
        <v>401</v>
      </c>
      <c r="G151" s="178">
        <v>101009003</v>
      </c>
      <c r="H151" s="179" t="s">
        <v>4582</v>
      </c>
      <c r="I151" s="250" t="s">
        <v>421</v>
      </c>
      <c r="J151" s="232"/>
      <c r="K151" s="232"/>
      <c r="L151" s="232"/>
      <c r="M151" s="232"/>
      <c r="N151" s="232"/>
      <c r="O151" s="232"/>
    </row>
    <row r="152" spans="1:15" ht="29" x14ac:dyDescent="0.35">
      <c r="A152" s="184">
        <v>101088000</v>
      </c>
      <c r="B152" s="271">
        <f t="shared" si="2"/>
        <v>1</v>
      </c>
      <c r="C152">
        <v>184</v>
      </c>
      <c r="D152" s="252" t="s">
        <v>423</v>
      </c>
      <c r="E152" s="253" t="s">
        <v>424</v>
      </c>
      <c r="F152" s="178" t="s">
        <v>401</v>
      </c>
      <c r="G152" s="184">
        <v>101088000</v>
      </c>
      <c r="H152" s="179" t="s">
        <v>6583</v>
      </c>
      <c r="I152" s="252" t="s">
        <v>423</v>
      </c>
      <c r="J152" s="232"/>
      <c r="K152" s="232"/>
      <c r="L152" s="232"/>
      <c r="M152" s="232"/>
      <c r="N152" s="232"/>
      <c r="O152" s="232"/>
    </row>
    <row r="153" spans="1:15" ht="29" x14ac:dyDescent="0.35">
      <c r="A153" s="178">
        <v>102000001</v>
      </c>
      <c r="B153" s="271">
        <f t="shared" si="2"/>
        <v>1</v>
      </c>
      <c r="C153">
        <v>185</v>
      </c>
      <c r="D153" s="250" t="s">
        <v>425</v>
      </c>
      <c r="E153" s="251" t="s">
        <v>426</v>
      </c>
      <c r="F153" s="178" t="s">
        <v>401</v>
      </c>
      <c r="G153" s="178">
        <v>102000001</v>
      </c>
      <c r="H153" s="179" t="s">
        <v>6589</v>
      </c>
      <c r="I153" s="250" t="s">
        <v>425</v>
      </c>
      <c r="J153" s="232"/>
      <c r="K153" s="232"/>
      <c r="L153" s="232"/>
      <c r="M153" s="232"/>
      <c r="N153" s="232"/>
      <c r="O153" s="232"/>
    </row>
    <row r="154" spans="1:15" ht="29" x14ac:dyDescent="0.35">
      <c r="A154" s="178">
        <v>102000002</v>
      </c>
      <c r="B154" s="271">
        <f t="shared" si="2"/>
        <v>1</v>
      </c>
      <c r="C154">
        <v>186</v>
      </c>
      <c r="D154" s="250" t="s">
        <v>425</v>
      </c>
      <c r="E154" s="251" t="s">
        <v>426</v>
      </c>
      <c r="F154" s="178" t="s">
        <v>401</v>
      </c>
      <c r="G154" s="178">
        <v>102000002</v>
      </c>
      <c r="H154" s="179" t="s">
        <v>6590</v>
      </c>
      <c r="I154" s="250" t="s">
        <v>425</v>
      </c>
      <c r="J154" s="232"/>
      <c r="K154" s="232"/>
      <c r="L154" s="232"/>
      <c r="M154" s="232"/>
      <c r="N154" s="232"/>
      <c r="O154" s="232"/>
    </row>
    <row r="155" spans="1:15" ht="18.5" x14ac:dyDescent="0.35">
      <c r="A155" s="178">
        <v>102099000</v>
      </c>
      <c r="B155" s="271">
        <f t="shared" si="2"/>
        <v>1</v>
      </c>
      <c r="C155">
        <v>187</v>
      </c>
      <c r="D155" s="250" t="s">
        <v>425</v>
      </c>
      <c r="E155" s="251" t="s">
        <v>426</v>
      </c>
      <c r="F155" s="178" t="s">
        <v>401</v>
      </c>
      <c r="G155" s="178">
        <v>102099000</v>
      </c>
      <c r="H155" s="179" t="s">
        <v>6587</v>
      </c>
      <c r="I155" s="250" t="s">
        <v>425</v>
      </c>
      <c r="J155" s="232"/>
      <c r="K155" s="232"/>
      <c r="L155" s="232"/>
      <c r="M155" s="232"/>
      <c r="N155" s="232"/>
      <c r="O155" s="232"/>
    </row>
    <row r="156" spans="1:15" ht="18.5" x14ac:dyDescent="0.35">
      <c r="A156" s="178">
        <v>105099000</v>
      </c>
      <c r="B156" s="271">
        <f t="shared" si="2"/>
        <v>1</v>
      </c>
      <c r="C156">
        <v>188</v>
      </c>
      <c r="D156" s="252" t="s">
        <v>427</v>
      </c>
      <c r="E156" s="253" t="s">
        <v>428</v>
      </c>
      <c r="F156" s="178" t="s">
        <v>401</v>
      </c>
      <c r="G156" s="178">
        <v>105099000</v>
      </c>
      <c r="H156" s="179" t="s">
        <v>6622</v>
      </c>
      <c r="I156" s="252" t="s">
        <v>427</v>
      </c>
      <c r="J156" s="232"/>
      <c r="K156" s="232"/>
      <c r="L156" s="232"/>
      <c r="M156" s="232"/>
      <c r="N156" s="232"/>
      <c r="O156" s="232"/>
    </row>
    <row r="157" spans="1:15" ht="29" x14ac:dyDescent="0.35">
      <c r="A157" s="178">
        <v>103000001</v>
      </c>
      <c r="B157" s="271">
        <f t="shared" si="2"/>
        <v>1</v>
      </c>
      <c r="C157">
        <v>189</v>
      </c>
      <c r="D157" s="250" t="s">
        <v>429</v>
      </c>
      <c r="E157" s="251" t="s">
        <v>430</v>
      </c>
      <c r="F157" s="178" t="s">
        <v>401</v>
      </c>
      <c r="G157" s="178">
        <v>103000001</v>
      </c>
      <c r="H157" s="179" t="s">
        <v>4599</v>
      </c>
      <c r="I157" s="250" t="s">
        <v>429</v>
      </c>
      <c r="J157" s="232"/>
      <c r="K157" s="232"/>
      <c r="L157" s="232"/>
      <c r="M157" s="232"/>
      <c r="N157" s="232"/>
      <c r="O157" s="232"/>
    </row>
    <row r="158" spans="1:15" ht="18.5" x14ac:dyDescent="0.35">
      <c r="A158" s="178">
        <v>103000003</v>
      </c>
      <c r="B158" s="271">
        <f t="shared" si="2"/>
        <v>1</v>
      </c>
      <c r="C158">
        <v>190</v>
      </c>
      <c r="D158" s="250" t="s">
        <v>429</v>
      </c>
      <c r="E158" s="251" t="s">
        <v>430</v>
      </c>
      <c r="F158" s="178" t="s">
        <v>401</v>
      </c>
      <c r="G158" s="178">
        <v>103000003</v>
      </c>
      <c r="H158" s="179" t="s">
        <v>4598</v>
      </c>
      <c r="I158" s="250" t="s">
        <v>429</v>
      </c>
      <c r="J158" s="232"/>
      <c r="K158" s="232"/>
      <c r="L158" s="232"/>
      <c r="M158" s="232"/>
      <c r="N158" s="232"/>
      <c r="O158" s="232"/>
    </row>
    <row r="159" spans="1:15" ht="18.5" x14ac:dyDescent="0.35">
      <c r="A159" s="170" t="s">
        <v>4331</v>
      </c>
      <c r="B159" s="271">
        <f t="shared" si="2"/>
        <v>55</v>
      </c>
      <c r="C159">
        <v>191</v>
      </c>
      <c r="D159" s="248" t="s">
        <v>431</v>
      </c>
      <c r="E159" s="249" t="s">
        <v>432</v>
      </c>
      <c r="F159" s="170" t="s">
        <v>401</v>
      </c>
      <c r="G159" s="170" t="s">
        <v>4331</v>
      </c>
      <c r="H159" s="170" t="s">
        <v>5661</v>
      </c>
      <c r="I159" s="248" t="s">
        <v>431</v>
      </c>
      <c r="J159" s="232"/>
      <c r="K159" s="232"/>
      <c r="L159" s="232"/>
      <c r="M159" s="232"/>
      <c r="N159" s="232"/>
      <c r="O159" s="232"/>
    </row>
    <row r="160" spans="1:15" ht="18.5" x14ac:dyDescent="0.35">
      <c r="A160" s="178">
        <v>106101000</v>
      </c>
      <c r="B160" s="271">
        <f t="shared" si="2"/>
        <v>1</v>
      </c>
      <c r="C160">
        <v>192</v>
      </c>
      <c r="D160" s="250" t="s">
        <v>433</v>
      </c>
      <c r="E160" s="251" t="s">
        <v>434</v>
      </c>
      <c r="F160" s="178" t="s">
        <v>401</v>
      </c>
      <c r="G160" s="178">
        <v>106101000</v>
      </c>
      <c r="H160" s="179" t="s">
        <v>4601</v>
      </c>
      <c r="I160" s="250" t="s">
        <v>433</v>
      </c>
      <c r="J160" s="232"/>
      <c r="K160" s="232"/>
      <c r="L160" s="232"/>
      <c r="M160" s="232"/>
      <c r="N160" s="232"/>
      <c r="O160" s="232"/>
    </row>
    <row r="161" spans="1:15" ht="18.5" x14ac:dyDescent="0.35">
      <c r="A161" s="178" t="s">
        <v>4602</v>
      </c>
      <c r="B161" s="271">
        <f t="shared" si="2"/>
        <v>1</v>
      </c>
      <c r="C161">
        <v>193</v>
      </c>
      <c r="D161" s="252" t="s">
        <v>435</v>
      </c>
      <c r="E161" s="253" t="s">
        <v>436</v>
      </c>
      <c r="F161" s="178" t="s">
        <v>239</v>
      </c>
      <c r="G161" s="178" t="s">
        <v>4602</v>
      </c>
      <c r="H161" s="179" t="s">
        <v>436</v>
      </c>
      <c r="I161" s="252" t="s">
        <v>435</v>
      </c>
      <c r="J161" s="232"/>
      <c r="K161" s="232"/>
      <c r="L161" s="232"/>
      <c r="M161" s="232"/>
      <c r="N161" s="232"/>
      <c r="O161" s="232"/>
    </row>
    <row r="162" spans="1:15" ht="18.5" x14ac:dyDescent="0.35">
      <c r="A162" s="178">
        <v>106199000</v>
      </c>
      <c r="B162" s="271">
        <f t="shared" si="2"/>
        <v>1</v>
      </c>
      <c r="C162">
        <v>194</v>
      </c>
      <c r="D162" s="250" t="s">
        <v>437</v>
      </c>
      <c r="E162" s="251" t="s">
        <v>438</v>
      </c>
      <c r="F162" s="178" t="s">
        <v>401</v>
      </c>
      <c r="G162" s="178">
        <v>106199000</v>
      </c>
      <c r="H162" s="179" t="s">
        <v>4603</v>
      </c>
      <c r="I162" s="250" t="s">
        <v>437</v>
      </c>
      <c r="J162" s="232"/>
      <c r="K162" s="232"/>
      <c r="L162" s="232"/>
      <c r="M162" s="232"/>
      <c r="N162" s="232"/>
      <c r="O162" s="232"/>
    </row>
    <row r="163" spans="1:15" ht="18.5" x14ac:dyDescent="0.35">
      <c r="A163" s="178">
        <v>110100001</v>
      </c>
      <c r="B163" s="271">
        <f t="shared" si="2"/>
        <v>1</v>
      </c>
      <c r="C163">
        <v>195</v>
      </c>
      <c r="D163" s="252" t="s">
        <v>439</v>
      </c>
      <c r="E163" s="253" t="s">
        <v>440</v>
      </c>
      <c r="F163" s="178" t="s">
        <v>401</v>
      </c>
      <c r="G163" s="178">
        <v>110100001</v>
      </c>
      <c r="H163" s="179" t="s">
        <v>6714</v>
      </c>
      <c r="I163" s="252" t="s">
        <v>439</v>
      </c>
      <c r="J163" s="232"/>
      <c r="K163" s="232"/>
      <c r="L163" s="232"/>
      <c r="M163" s="232"/>
      <c r="N163" s="232"/>
      <c r="O163" s="232"/>
    </row>
    <row r="164" spans="1:15" ht="29" x14ac:dyDescent="0.35">
      <c r="A164" s="178">
        <v>110200003</v>
      </c>
      <c r="B164" s="271">
        <f t="shared" si="2"/>
        <v>1</v>
      </c>
      <c r="C164">
        <v>196</v>
      </c>
      <c r="D164" s="252" t="s">
        <v>439</v>
      </c>
      <c r="E164" s="253" t="s">
        <v>440</v>
      </c>
      <c r="F164" s="178" t="s">
        <v>401</v>
      </c>
      <c r="G164" s="178">
        <v>110200003</v>
      </c>
      <c r="H164" s="179" t="s">
        <v>6719</v>
      </c>
      <c r="I164" s="252" t="s">
        <v>439</v>
      </c>
      <c r="J164" s="232"/>
      <c r="K164" s="232"/>
      <c r="L164" s="232"/>
      <c r="M164" s="232"/>
      <c r="N164" s="232"/>
      <c r="O164" s="232"/>
    </row>
    <row r="165" spans="1:15" ht="29" x14ac:dyDescent="0.35">
      <c r="A165" s="178">
        <v>110300001</v>
      </c>
      <c r="B165" s="271">
        <f t="shared" si="2"/>
        <v>1</v>
      </c>
      <c r="C165">
        <v>197</v>
      </c>
      <c r="D165" s="252" t="s">
        <v>439</v>
      </c>
      <c r="E165" s="253" t="s">
        <v>440</v>
      </c>
      <c r="F165" s="178" t="s">
        <v>401</v>
      </c>
      <c r="G165" s="178">
        <v>110300001</v>
      </c>
      <c r="H165" s="179" t="s">
        <v>4616</v>
      </c>
      <c r="I165" s="252" t="s">
        <v>439</v>
      </c>
      <c r="J165" s="232"/>
      <c r="K165" s="232"/>
      <c r="L165" s="232"/>
      <c r="M165" s="232"/>
      <c r="N165" s="232"/>
      <c r="O165" s="232"/>
    </row>
    <row r="166" spans="1:15" ht="18.5" x14ac:dyDescent="0.35">
      <c r="A166" s="178">
        <v>110399000</v>
      </c>
      <c r="B166" s="271">
        <f t="shared" si="2"/>
        <v>1</v>
      </c>
      <c r="C166">
        <v>198</v>
      </c>
      <c r="D166" s="252" t="s">
        <v>439</v>
      </c>
      <c r="E166" s="253" t="s">
        <v>440</v>
      </c>
      <c r="F166" s="178" t="s">
        <v>401</v>
      </c>
      <c r="G166" s="178">
        <v>110399000</v>
      </c>
      <c r="H166" s="179" t="s">
        <v>4620</v>
      </c>
      <c r="I166" s="252" t="s">
        <v>439</v>
      </c>
      <c r="J166" s="232"/>
      <c r="K166" s="232"/>
      <c r="L166" s="232"/>
      <c r="M166" s="232"/>
      <c r="N166" s="232"/>
      <c r="O166" s="232"/>
    </row>
    <row r="167" spans="1:15" ht="18.5" x14ac:dyDescent="0.35">
      <c r="A167" s="178">
        <v>110400002</v>
      </c>
      <c r="B167" s="271">
        <f t="shared" si="2"/>
        <v>1</v>
      </c>
      <c r="C167">
        <v>199</v>
      </c>
      <c r="D167" s="252" t="s">
        <v>439</v>
      </c>
      <c r="E167" s="253" t="s">
        <v>440</v>
      </c>
      <c r="F167" s="178" t="s">
        <v>401</v>
      </c>
      <c r="G167" s="178">
        <v>110400002</v>
      </c>
      <c r="H167" s="179" t="s">
        <v>4621</v>
      </c>
      <c r="I167" s="252" t="s">
        <v>439</v>
      </c>
      <c r="J167" s="232"/>
      <c r="K167" s="232"/>
      <c r="L167" s="232"/>
      <c r="M167" s="232"/>
      <c r="N167" s="232"/>
      <c r="O167" s="232"/>
    </row>
    <row r="168" spans="1:15" ht="29" x14ac:dyDescent="0.35">
      <c r="A168" s="178">
        <v>110400003</v>
      </c>
      <c r="B168" s="271">
        <f t="shared" si="2"/>
        <v>1</v>
      </c>
      <c r="C168">
        <v>200</v>
      </c>
      <c r="D168" s="252" t="s">
        <v>439</v>
      </c>
      <c r="E168" s="253" t="s">
        <v>440</v>
      </c>
      <c r="F168" s="178" t="s">
        <v>401</v>
      </c>
      <c r="G168" s="178">
        <v>110400003</v>
      </c>
      <c r="H168" s="179" t="s">
        <v>6727</v>
      </c>
      <c r="I168" s="252" t="s">
        <v>439</v>
      </c>
      <c r="J168" s="232"/>
      <c r="K168" s="232"/>
      <c r="L168" s="232"/>
      <c r="M168" s="232"/>
      <c r="N168" s="232"/>
      <c r="O168" s="232"/>
    </row>
    <row r="169" spans="1:15" ht="18.5" x14ac:dyDescent="0.35">
      <c r="A169" s="178">
        <v>110400004</v>
      </c>
      <c r="B169" s="271">
        <f t="shared" si="2"/>
        <v>1</v>
      </c>
      <c r="C169">
        <v>201</v>
      </c>
      <c r="D169" s="252" t="s">
        <v>439</v>
      </c>
      <c r="E169" s="253" t="s">
        <v>440</v>
      </c>
      <c r="F169" s="178" t="s">
        <v>401</v>
      </c>
      <c r="G169" s="178">
        <v>110400004</v>
      </c>
      <c r="H169" s="179" t="s">
        <v>4624</v>
      </c>
      <c r="I169" s="252" t="s">
        <v>439</v>
      </c>
      <c r="J169" s="232"/>
      <c r="K169" s="232"/>
      <c r="L169" s="232"/>
      <c r="M169" s="232"/>
      <c r="N169" s="232"/>
      <c r="O169" s="232"/>
    </row>
    <row r="170" spans="1:15" ht="29" x14ac:dyDescent="0.35">
      <c r="A170" s="178">
        <v>110499000</v>
      </c>
      <c r="B170" s="271">
        <f t="shared" si="2"/>
        <v>1</v>
      </c>
      <c r="C170">
        <v>202</v>
      </c>
      <c r="D170" s="252" t="s">
        <v>439</v>
      </c>
      <c r="E170" s="253" t="s">
        <v>440</v>
      </c>
      <c r="F170" s="178" t="s">
        <v>401</v>
      </c>
      <c r="G170" s="178">
        <v>110499000</v>
      </c>
      <c r="H170" s="179" t="s">
        <v>4626</v>
      </c>
      <c r="I170" s="252" t="s">
        <v>439</v>
      </c>
      <c r="J170" s="232"/>
      <c r="K170" s="232"/>
      <c r="L170" s="232"/>
      <c r="M170" s="232"/>
      <c r="N170" s="232"/>
      <c r="O170" s="232"/>
    </row>
    <row r="171" spans="1:15" ht="29" x14ac:dyDescent="0.35">
      <c r="A171" s="178">
        <v>107909090</v>
      </c>
      <c r="B171" s="271">
        <f t="shared" si="2"/>
        <v>1</v>
      </c>
      <c r="C171">
        <v>203</v>
      </c>
      <c r="D171" s="250" t="s">
        <v>441</v>
      </c>
      <c r="E171" s="251" t="s">
        <v>2834</v>
      </c>
      <c r="F171" s="178" t="s">
        <v>401</v>
      </c>
      <c r="G171" s="178">
        <v>107909090</v>
      </c>
      <c r="H171" s="179" t="s">
        <v>6701</v>
      </c>
      <c r="I171" s="250" t="s">
        <v>441</v>
      </c>
      <c r="J171" s="232"/>
      <c r="K171" s="232"/>
      <c r="L171" s="232"/>
      <c r="M171" s="232"/>
      <c r="N171" s="232"/>
      <c r="O171" s="232"/>
    </row>
    <row r="172" spans="1:15" ht="29" x14ac:dyDescent="0.35">
      <c r="A172" s="178">
        <v>107999000</v>
      </c>
      <c r="B172" s="271">
        <f t="shared" si="2"/>
        <v>1</v>
      </c>
      <c r="C172">
        <v>204</v>
      </c>
      <c r="D172" s="250" t="s">
        <v>441</v>
      </c>
      <c r="E172" s="251" t="s">
        <v>2834</v>
      </c>
      <c r="F172" s="178" t="s">
        <v>401</v>
      </c>
      <c r="G172" s="178">
        <v>107999000</v>
      </c>
      <c r="H172" s="179" t="s">
        <v>6704</v>
      </c>
      <c r="I172" s="250" t="s">
        <v>441</v>
      </c>
      <c r="J172" s="232"/>
      <c r="K172" s="232"/>
      <c r="L172" s="232"/>
      <c r="M172" s="232"/>
      <c r="N172" s="232"/>
      <c r="O172" s="232"/>
    </row>
    <row r="173" spans="1:15" ht="29" x14ac:dyDescent="0.35">
      <c r="A173" s="178">
        <v>120000001</v>
      </c>
      <c r="B173" s="271">
        <f t="shared" si="2"/>
        <v>1</v>
      </c>
      <c r="C173">
        <v>205</v>
      </c>
      <c r="D173" s="252" t="s">
        <v>443</v>
      </c>
      <c r="E173" s="253" t="s">
        <v>444</v>
      </c>
      <c r="F173" s="178" t="s">
        <v>401</v>
      </c>
      <c r="G173" s="178">
        <v>120000001</v>
      </c>
      <c r="H173" s="179" t="s">
        <v>4649</v>
      </c>
      <c r="I173" s="252" t="s">
        <v>443</v>
      </c>
      <c r="J173" s="232"/>
      <c r="K173" s="232"/>
      <c r="L173" s="232"/>
      <c r="M173" s="232"/>
      <c r="N173" s="232"/>
      <c r="O173" s="232"/>
    </row>
    <row r="174" spans="1:15" ht="18.5" x14ac:dyDescent="0.35">
      <c r="A174" s="178">
        <v>120099000</v>
      </c>
      <c r="B174" s="271">
        <f t="shared" si="2"/>
        <v>1</v>
      </c>
      <c r="C174">
        <v>206</v>
      </c>
      <c r="D174" s="252" t="s">
        <v>443</v>
      </c>
      <c r="E174" s="253" t="s">
        <v>444</v>
      </c>
      <c r="F174" s="178" t="s">
        <v>401</v>
      </c>
      <c r="G174" s="178">
        <v>120099000</v>
      </c>
      <c r="H174" s="179" t="s">
        <v>4650</v>
      </c>
      <c r="I174" s="252" t="s">
        <v>443</v>
      </c>
      <c r="J174" s="232"/>
      <c r="K174" s="232"/>
      <c r="L174" s="232"/>
      <c r="M174" s="232"/>
      <c r="N174" s="232"/>
      <c r="O174" s="232"/>
    </row>
    <row r="175" spans="1:15" ht="29" x14ac:dyDescent="0.35">
      <c r="A175" s="178">
        <v>139299000</v>
      </c>
      <c r="B175" s="271">
        <f t="shared" si="2"/>
        <v>1</v>
      </c>
      <c r="C175">
        <v>207</v>
      </c>
      <c r="D175" s="250" t="s">
        <v>445</v>
      </c>
      <c r="E175" s="251" t="s">
        <v>446</v>
      </c>
      <c r="F175" s="178" t="s">
        <v>401</v>
      </c>
      <c r="G175" s="178">
        <v>139299000</v>
      </c>
      <c r="H175" s="179" t="s">
        <v>4661</v>
      </c>
      <c r="I175" s="250" t="s">
        <v>445</v>
      </c>
      <c r="J175" s="232"/>
      <c r="K175" s="232"/>
      <c r="L175" s="232"/>
      <c r="M175" s="232"/>
      <c r="N175" s="232"/>
      <c r="O175" s="232"/>
    </row>
    <row r="176" spans="1:15" ht="18.5" x14ac:dyDescent="0.35">
      <c r="A176" s="178">
        <v>139900090</v>
      </c>
      <c r="B176" s="271">
        <f t="shared" si="2"/>
        <v>1</v>
      </c>
      <c r="C176">
        <v>208</v>
      </c>
      <c r="D176" s="250" t="s">
        <v>445</v>
      </c>
      <c r="E176" s="251" t="s">
        <v>446</v>
      </c>
      <c r="F176" s="178" t="s">
        <v>401</v>
      </c>
      <c r="G176" s="178">
        <v>139900090</v>
      </c>
      <c r="H176" s="179" t="s">
        <v>6784</v>
      </c>
      <c r="I176" s="250" t="s">
        <v>445</v>
      </c>
      <c r="J176" s="232"/>
      <c r="K176" s="232"/>
      <c r="L176" s="232"/>
      <c r="M176" s="232"/>
      <c r="N176" s="232"/>
      <c r="O176" s="232"/>
    </row>
    <row r="177" spans="1:15" ht="29" x14ac:dyDescent="0.35">
      <c r="A177" s="178">
        <v>139300001</v>
      </c>
      <c r="B177" s="271">
        <f t="shared" si="2"/>
        <v>1</v>
      </c>
      <c r="C177">
        <v>209</v>
      </c>
      <c r="D177" s="250" t="s">
        <v>445</v>
      </c>
      <c r="E177" s="251" t="s">
        <v>446</v>
      </c>
      <c r="F177" s="178" t="s">
        <v>401</v>
      </c>
      <c r="G177" s="178">
        <v>139300001</v>
      </c>
      <c r="H177" s="179" t="s">
        <v>6773</v>
      </c>
      <c r="I177" s="250" t="s">
        <v>445</v>
      </c>
      <c r="J177" s="232"/>
      <c r="K177" s="232"/>
      <c r="L177" s="232"/>
      <c r="M177" s="232"/>
      <c r="N177" s="232"/>
      <c r="O177" s="232"/>
    </row>
    <row r="178" spans="1:15" ht="43.5" x14ac:dyDescent="0.35">
      <c r="A178" s="178">
        <v>139400001</v>
      </c>
      <c r="B178" s="271">
        <f t="shared" si="2"/>
        <v>1</v>
      </c>
      <c r="C178">
        <v>210</v>
      </c>
      <c r="D178" s="250" t="s">
        <v>445</v>
      </c>
      <c r="E178" s="251" t="s">
        <v>446</v>
      </c>
      <c r="F178" s="178" t="s">
        <v>401</v>
      </c>
      <c r="G178" s="178">
        <v>139400001</v>
      </c>
      <c r="H178" s="179" t="s">
        <v>4662</v>
      </c>
      <c r="I178" s="250" t="s">
        <v>445</v>
      </c>
      <c r="J178" s="232"/>
      <c r="K178" s="232"/>
      <c r="L178" s="232"/>
      <c r="M178" s="232"/>
      <c r="N178" s="232"/>
      <c r="O178" s="232"/>
    </row>
    <row r="179" spans="1:15" ht="29" x14ac:dyDescent="0.35">
      <c r="A179" s="178">
        <v>221900016</v>
      </c>
      <c r="B179" s="271">
        <f t="shared" si="2"/>
        <v>1</v>
      </c>
      <c r="C179">
        <v>211</v>
      </c>
      <c r="D179" s="250" t="s">
        <v>445</v>
      </c>
      <c r="E179" s="251" t="s">
        <v>446</v>
      </c>
      <c r="F179" s="178" t="s">
        <v>401</v>
      </c>
      <c r="G179" s="178">
        <v>221900016</v>
      </c>
      <c r="H179" s="179" t="s">
        <v>7029</v>
      </c>
      <c r="I179" s="250" t="s">
        <v>445</v>
      </c>
      <c r="J179" s="232"/>
      <c r="K179" s="232"/>
      <c r="L179" s="232"/>
      <c r="M179" s="232"/>
      <c r="N179" s="232"/>
      <c r="O179" s="232"/>
    </row>
    <row r="180" spans="1:15" ht="18.5" x14ac:dyDescent="0.35">
      <c r="A180" s="178">
        <v>141009010</v>
      </c>
      <c r="B180" s="271">
        <f t="shared" si="2"/>
        <v>1</v>
      </c>
      <c r="C180">
        <v>212</v>
      </c>
      <c r="D180" s="250" t="s">
        <v>445</v>
      </c>
      <c r="E180" s="251" t="s">
        <v>446</v>
      </c>
      <c r="F180" s="178" t="s">
        <v>401</v>
      </c>
      <c r="G180" s="178">
        <v>141009010</v>
      </c>
      <c r="H180" s="179" t="s">
        <v>4696</v>
      </c>
      <c r="I180" s="250" t="s">
        <v>445</v>
      </c>
      <c r="J180" s="232"/>
      <c r="K180" s="232"/>
      <c r="L180" s="232"/>
      <c r="M180" s="232"/>
      <c r="N180" s="232"/>
      <c r="O180" s="232"/>
    </row>
    <row r="181" spans="1:15" ht="18.5" x14ac:dyDescent="0.35">
      <c r="A181" s="178">
        <v>222009006</v>
      </c>
      <c r="B181" s="271">
        <f t="shared" si="2"/>
        <v>1</v>
      </c>
      <c r="C181">
        <v>213</v>
      </c>
      <c r="D181" s="252" t="s">
        <v>447</v>
      </c>
      <c r="E181" s="253" t="s">
        <v>448</v>
      </c>
      <c r="F181" s="178" t="s">
        <v>401</v>
      </c>
      <c r="G181" s="178">
        <v>222009006</v>
      </c>
      <c r="H181" s="179" t="s">
        <v>7059</v>
      </c>
      <c r="I181" s="252" t="s">
        <v>447</v>
      </c>
      <c r="J181" s="232"/>
      <c r="K181" s="232"/>
      <c r="L181" s="232"/>
      <c r="M181" s="232"/>
      <c r="N181" s="232"/>
      <c r="O181" s="232"/>
    </row>
    <row r="182" spans="1:15" ht="29" x14ac:dyDescent="0.35">
      <c r="A182" s="178">
        <v>141009001</v>
      </c>
      <c r="B182" s="271">
        <f t="shared" si="2"/>
        <v>1</v>
      </c>
      <c r="C182">
        <v>214</v>
      </c>
      <c r="D182" s="252" t="s">
        <v>447</v>
      </c>
      <c r="E182" s="253" t="s">
        <v>448</v>
      </c>
      <c r="F182" s="178" t="s">
        <v>401</v>
      </c>
      <c r="G182" s="178">
        <v>141009001</v>
      </c>
      <c r="H182" s="179" t="s">
        <v>4687</v>
      </c>
      <c r="I182" s="252" t="s">
        <v>447</v>
      </c>
      <c r="J182" s="232"/>
      <c r="K182" s="232"/>
      <c r="L182" s="232"/>
      <c r="M182" s="232"/>
      <c r="N182" s="232"/>
      <c r="O182" s="232"/>
    </row>
    <row r="183" spans="1:15" ht="29" x14ac:dyDescent="0.35">
      <c r="A183" s="178">
        <v>141009003</v>
      </c>
      <c r="B183" s="271">
        <f t="shared" si="2"/>
        <v>1</v>
      </c>
      <c r="C183">
        <v>215</v>
      </c>
      <c r="D183" s="252" t="s">
        <v>447</v>
      </c>
      <c r="E183" s="253" t="s">
        <v>448</v>
      </c>
      <c r="F183" s="178" t="s">
        <v>401</v>
      </c>
      <c r="G183" s="178">
        <v>141009003</v>
      </c>
      <c r="H183" s="179" t="s">
        <v>6793</v>
      </c>
      <c r="I183" s="252" t="s">
        <v>447</v>
      </c>
      <c r="J183" s="232"/>
      <c r="K183" s="232"/>
      <c r="L183" s="232"/>
      <c r="M183" s="232"/>
      <c r="N183" s="232"/>
      <c r="O183" s="232"/>
    </row>
    <row r="184" spans="1:15" ht="29" x14ac:dyDescent="0.35">
      <c r="A184" s="178">
        <v>141009090</v>
      </c>
      <c r="B184" s="271">
        <f t="shared" si="2"/>
        <v>1</v>
      </c>
      <c r="C184">
        <v>216</v>
      </c>
      <c r="D184" s="252" t="s">
        <v>447</v>
      </c>
      <c r="E184" s="253" t="s">
        <v>448</v>
      </c>
      <c r="F184" s="178" t="s">
        <v>401</v>
      </c>
      <c r="G184" s="178">
        <v>141009090</v>
      </c>
      <c r="H184" s="179" t="s">
        <v>6797</v>
      </c>
      <c r="I184" s="252" t="s">
        <v>447</v>
      </c>
      <c r="J184" s="232"/>
      <c r="K184" s="232"/>
      <c r="L184" s="232"/>
      <c r="M184" s="232"/>
      <c r="N184" s="232"/>
      <c r="O184" s="232"/>
    </row>
    <row r="185" spans="1:15" ht="18.5" x14ac:dyDescent="0.35">
      <c r="A185" s="178">
        <v>141099000</v>
      </c>
      <c r="B185" s="271">
        <f t="shared" si="2"/>
        <v>1</v>
      </c>
      <c r="C185">
        <v>217</v>
      </c>
      <c r="D185" s="252" t="s">
        <v>447</v>
      </c>
      <c r="E185" s="253" t="s">
        <v>448</v>
      </c>
      <c r="F185" s="178" t="s">
        <v>401</v>
      </c>
      <c r="G185" s="178">
        <v>141099000</v>
      </c>
      <c r="H185" s="179" t="s">
        <v>4699</v>
      </c>
      <c r="I185" s="252" t="s">
        <v>447</v>
      </c>
      <c r="J185" s="232"/>
      <c r="K185" s="232"/>
      <c r="L185" s="232"/>
      <c r="M185" s="232"/>
      <c r="N185" s="232"/>
      <c r="O185" s="232"/>
    </row>
    <row r="186" spans="1:15" ht="33" x14ac:dyDescent="0.35">
      <c r="A186" s="178">
        <v>151100001</v>
      </c>
      <c r="B186" s="271">
        <f t="shared" si="2"/>
        <v>1</v>
      </c>
      <c r="C186">
        <v>218</v>
      </c>
      <c r="D186" s="250" t="s">
        <v>449</v>
      </c>
      <c r="E186" s="251" t="s">
        <v>450</v>
      </c>
      <c r="F186" s="178" t="s">
        <v>401</v>
      </c>
      <c r="G186" s="178">
        <v>151100001</v>
      </c>
      <c r="H186" s="179" t="s">
        <v>4700</v>
      </c>
      <c r="I186" s="250" t="s">
        <v>449</v>
      </c>
      <c r="J186" s="232"/>
      <c r="K186" s="232"/>
      <c r="L186" s="232"/>
      <c r="M186" s="232"/>
      <c r="N186" s="232"/>
      <c r="O186" s="232"/>
    </row>
    <row r="187" spans="1:15" ht="33" x14ac:dyDescent="0.35">
      <c r="A187" s="178">
        <v>151200001</v>
      </c>
      <c r="B187" s="271">
        <f t="shared" si="2"/>
        <v>1</v>
      </c>
      <c r="C187">
        <v>219</v>
      </c>
      <c r="D187" s="250" t="s">
        <v>449</v>
      </c>
      <c r="E187" s="251" t="s">
        <v>450</v>
      </c>
      <c r="F187" s="178" t="s">
        <v>401</v>
      </c>
      <c r="G187" s="178">
        <v>151200001</v>
      </c>
      <c r="H187" s="179" t="s">
        <v>6813</v>
      </c>
      <c r="I187" s="250" t="s">
        <v>449</v>
      </c>
      <c r="J187" s="232"/>
      <c r="K187" s="232"/>
      <c r="L187" s="232"/>
      <c r="M187" s="232"/>
      <c r="N187" s="232"/>
      <c r="O187" s="232"/>
    </row>
    <row r="188" spans="1:15" ht="33" x14ac:dyDescent="0.35">
      <c r="A188" s="178">
        <v>151299000</v>
      </c>
      <c r="B188" s="271">
        <f t="shared" si="2"/>
        <v>1</v>
      </c>
      <c r="C188">
        <v>220</v>
      </c>
      <c r="D188" s="250" t="s">
        <v>449</v>
      </c>
      <c r="E188" s="251" t="s">
        <v>450</v>
      </c>
      <c r="F188" s="178" t="s">
        <v>401</v>
      </c>
      <c r="G188" s="178">
        <v>151299000</v>
      </c>
      <c r="H188" s="179" t="s">
        <v>4710</v>
      </c>
      <c r="I188" s="250" t="s">
        <v>449</v>
      </c>
      <c r="J188" s="232"/>
      <c r="K188" s="232"/>
      <c r="L188" s="232"/>
      <c r="M188" s="232"/>
      <c r="N188" s="232"/>
      <c r="O188" s="232"/>
    </row>
    <row r="189" spans="1:15" ht="33" x14ac:dyDescent="0.35">
      <c r="A189" s="178">
        <v>151199000</v>
      </c>
      <c r="B189" s="271">
        <f t="shared" si="2"/>
        <v>1</v>
      </c>
      <c r="C189">
        <v>221</v>
      </c>
      <c r="D189" s="250" t="s">
        <v>449</v>
      </c>
      <c r="E189" s="251" t="s">
        <v>450</v>
      </c>
      <c r="F189" s="178" t="s">
        <v>401</v>
      </c>
      <c r="G189" s="178">
        <v>151199000</v>
      </c>
      <c r="H189" s="179" t="s">
        <v>4704</v>
      </c>
      <c r="I189" s="250" t="s">
        <v>449</v>
      </c>
      <c r="J189" s="232"/>
      <c r="K189" s="232"/>
      <c r="L189" s="232"/>
      <c r="M189" s="232"/>
      <c r="N189" s="232"/>
      <c r="O189" s="232"/>
    </row>
    <row r="190" spans="1:15" ht="18.5" x14ac:dyDescent="0.35">
      <c r="A190" s="178">
        <v>152099000</v>
      </c>
      <c r="B190" s="271">
        <f t="shared" si="2"/>
        <v>1</v>
      </c>
      <c r="C190">
        <v>222</v>
      </c>
      <c r="D190" s="252" t="s">
        <v>451</v>
      </c>
      <c r="E190" s="253" t="s">
        <v>452</v>
      </c>
      <c r="F190" s="178" t="s">
        <v>401</v>
      </c>
      <c r="G190" s="178">
        <v>152099000</v>
      </c>
      <c r="H190" s="179" t="s">
        <v>6816</v>
      </c>
      <c r="I190" s="252" t="s">
        <v>451</v>
      </c>
      <c r="J190" s="232"/>
      <c r="K190" s="232"/>
      <c r="L190" s="232"/>
      <c r="M190" s="232"/>
      <c r="N190" s="232"/>
      <c r="O190" s="232"/>
    </row>
    <row r="191" spans="1:15" ht="29" x14ac:dyDescent="0.35">
      <c r="A191" s="178">
        <v>162100001</v>
      </c>
      <c r="B191" s="271">
        <f t="shared" si="2"/>
        <v>1</v>
      </c>
      <c r="C191">
        <v>223</v>
      </c>
      <c r="D191" s="250" t="s">
        <v>453</v>
      </c>
      <c r="E191" s="251" t="s">
        <v>454</v>
      </c>
      <c r="F191" s="178" t="s">
        <v>401</v>
      </c>
      <c r="G191" s="178">
        <v>162100001</v>
      </c>
      <c r="H191" s="179" t="s">
        <v>6831</v>
      </c>
      <c r="I191" s="250" t="s">
        <v>453</v>
      </c>
      <c r="J191" s="232"/>
      <c r="K191" s="232"/>
      <c r="L191" s="232"/>
      <c r="M191" s="232"/>
      <c r="N191" s="232"/>
      <c r="O191" s="232"/>
    </row>
    <row r="192" spans="1:15" ht="29" x14ac:dyDescent="0.35">
      <c r="A192" s="178">
        <v>162100002</v>
      </c>
      <c r="B192" s="271">
        <f t="shared" si="2"/>
        <v>1</v>
      </c>
      <c r="C192">
        <v>224</v>
      </c>
      <c r="D192" s="250" t="s">
        <v>453</v>
      </c>
      <c r="E192" s="251" t="s">
        <v>454</v>
      </c>
      <c r="F192" s="178" t="s">
        <v>401</v>
      </c>
      <c r="G192" s="178">
        <v>162100002</v>
      </c>
      <c r="H192" s="179" t="s">
        <v>4718</v>
      </c>
      <c r="I192" s="250" t="s">
        <v>453</v>
      </c>
      <c r="J192" s="232"/>
      <c r="K192" s="232"/>
      <c r="L192" s="232"/>
      <c r="M192" s="232"/>
      <c r="N192" s="232"/>
      <c r="O192" s="232"/>
    </row>
    <row r="193" spans="1:15" ht="18.5" x14ac:dyDescent="0.35">
      <c r="A193" s="178">
        <v>162100004</v>
      </c>
      <c r="B193" s="271">
        <f t="shared" si="2"/>
        <v>1</v>
      </c>
      <c r="C193">
        <v>225</v>
      </c>
      <c r="D193" s="250" t="s">
        <v>453</v>
      </c>
      <c r="E193" s="251" t="s">
        <v>454</v>
      </c>
      <c r="F193" s="178" t="s">
        <v>401</v>
      </c>
      <c r="G193" s="178">
        <v>162100004</v>
      </c>
      <c r="H193" s="179" t="s">
        <v>4720</v>
      </c>
      <c r="I193" s="250" t="s">
        <v>453</v>
      </c>
      <c r="J193" s="232"/>
      <c r="K193" s="232"/>
      <c r="L193" s="232"/>
      <c r="M193" s="232"/>
      <c r="N193" s="232"/>
      <c r="O193" s="232"/>
    </row>
    <row r="194" spans="1:15" ht="18.5" x14ac:dyDescent="0.35">
      <c r="A194" s="178">
        <v>162100005</v>
      </c>
      <c r="B194" s="271">
        <f t="shared" si="2"/>
        <v>1</v>
      </c>
      <c r="C194">
        <v>226</v>
      </c>
      <c r="D194" s="250" t="s">
        <v>453</v>
      </c>
      <c r="E194" s="251" t="s">
        <v>454</v>
      </c>
      <c r="F194" s="178" t="s">
        <v>401</v>
      </c>
      <c r="G194" s="178">
        <v>162100005</v>
      </c>
      <c r="H194" s="179" t="s">
        <v>4721</v>
      </c>
      <c r="I194" s="250" t="s">
        <v>453</v>
      </c>
      <c r="J194" s="232"/>
      <c r="K194" s="232"/>
      <c r="L194" s="232"/>
      <c r="M194" s="232"/>
      <c r="N194" s="232"/>
      <c r="O194" s="232"/>
    </row>
    <row r="195" spans="1:15" ht="18.5" x14ac:dyDescent="0.35">
      <c r="A195" s="178">
        <v>162199000</v>
      </c>
      <c r="B195" s="271">
        <f t="shared" si="2"/>
        <v>1</v>
      </c>
      <c r="C195">
        <v>227</v>
      </c>
      <c r="D195" s="250" t="s">
        <v>453</v>
      </c>
      <c r="E195" s="251" t="s">
        <v>454</v>
      </c>
      <c r="F195" s="178" t="s">
        <v>401</v>
      </c>
      <c r="G195" s="178">
        <v>162199000</v>
      </c>
      <c r="H195" s="179" t="s">
        <v>4723</v>
      </c>
      <c r="I195" s="250" t="s">
        <v>453</v>
      </c>
      <c r="J195" s="232"/>
      <c r="K195" s="232"/>
      <c r="L195" s="232"/>
      <c r="M195" s="232"/>
      <c r="N195" s="232"/>
      <c r="O195" s="232"/>
    </row>
    <row r="196" spans="1:15" ht="29" x14ac:dyDescent="0.35">
      <c r="A196" s="178">
        <v>162900013</v>
      </c>
      <c r="B196" s="271">
        <f t="shared" si="2"/>
        <v>1</v>
      </c>
      <c r="C196">
        <v>228</v>
      </c>
      <c r="D196" s="250" t="s">
        <v>453</v>
      </c>
      <c r="E196" s="251" t="s">
        <v>454</v>
      </c>
      <c r="F196" s="178" t="s">
        <v>401</v>
      </c>
      <c r="G196" s="178">
        <v>162900013</v>
      </c>
      <c r="H196" s="179" t="s">
        <v>4750</v>
      </c>
      <c r="I196" s="250" t="s">
        <v>453</v>
      </c>
      <c r="J196" s="232"/>
      <c r="K196" s="232"/>
      <c r="L196" s="232"/>
      <c r="M196" s="232"/>
      <c r="N196" s="232"/>
      <c r="O196" s="232"/>
    </row>
    <row r="197" spans="1:15" ht="29" x14ac:dyDescent="0.35">
      <c r="A197" s="178">
        <v>310001004</v>
      </c>
      <c r="B197" s="271">
        <f t="shared" si="2"/>
        <v>1</v>
      </c>
      <c r="C197">
        <v>229</v>
      </c>
      <c r="D197" s="256" t="s">
        <v>455</v>
      </c>
      <c r="E197" s="257" t="s">
        <v>456</v>
      </c>
      <c r="F197" s="178" t="s">
        <v>401</v>
      </c>
      <c r="G197" s="178">
        <v>310001004</v>
      </c>
      <c r="H197" s="179" t="s">
        <v>7838</v>
      </c>
      <c r="I197" s="256" t="s">
        <v>455</v>
      </c>
      <c r="J197" s="232"/>
      <c r="K197" s="232"/>
      <c r="L197" s="232"/>
      <c r="M197" s="232"/>
      <c r="N197" s="232"/>
      <c r="O197" s="232"/>
    </row>
    <row r="198" spans="1:15" ht="18.5" x14ac:dyDescent="0.35">
      <c r="A198" s="178">
        <v>310001005</v>
      </c>
      <c r="B198" s="271">
        <f t="shared" si="2"/>
        <v>1</v>
      </c>
      <c r="C198">
        <v>230</v>
      </c>
      <c r="D198" s="256" t="s">
        <v>455</v>
      </c>
      <c r="E198" s="257" t="s">
        <v>456</v>
      </c>
      <c r="F198" s="178" t="s">
        <v>401</v>
      </c>
      <c r="G198" s="178">
        <v>310001005</v>
      </c>
      <c r="H198" s="179" t="s">
        <v>4770</v>
      </c>
      <c r="I198" s="256" t="s">
        <v>455</v>
      </c>
      <c r="J198" s="232"/>
      <c r="K198" s="232"/>
      <c r="L198" s="232"/>
      <c r="M198" s="232"/>
      <c r="N198" s="232"/>
      <c r="O198" s="232"/>
    </row>
    <row r="199" spans="1:15" ht="18.5" x14ac:dyDescent="0.35">
      <c r="A199" s="178">
        <v>310001006</v>
      </c>
      <c r="B199" s="271">
        <f t="shared" si="2"/>
        <v>1</v>
      </c>
      <c r="C199">
        <v>231</v>
      </c>
      <c r="D199" s="256" t="s">
        <v>455</v>
      </c>
      <c r="E199" s="257" t="s">
        <v>456</v>
      </c>
      <c r="F199" s="178" t="s">
        <v>401</v>
      </c>
      <c r="G199" s="178">
        <v>310001006</v>
      </c>
      <c r="H199" s="179" t="s">
        <v>4771</v>
      </c>
      <c r="I199" s="256" t="s">
        <v>455</v>
      </c>
      <c r="J199" s="232"/>
      <c r="K199" s="232"/>
      <c r="L199" s="232"/>
      <c r="M199" s="232"/>
      <c r="N199" s="232"/>
      <c r="O199" s="232"/>
    </row>
    <row r="200" spans="1:15" ht="18.5" x14ac:dyDescent="0.35">
      <c r="A200" s="178">
        <v>310001007</v>
      </c>
      <c r="B200" s="271">
        <f t="shared" si="2"/>
        <v>1</v>
      </c>
      <c r="C200">
        <v>232</v>
      </c>
      <c r="D200" s="256" t="s">
        <v>455</v>
      </c>
      <c r="E200" s="257" t="s">
        <v>456</v>
      </c>
      <c r="F200" s="178" t="s">
        <v>401</v>
      </c>
      <c r="G200" s="178">
        <v>310001007</v>
      </c>
      <c r="H200" s="179" t="s">
        <v>4772</v>
      </c>
      <c r="I200" s="256" t="s">
        <v>455</v>
      </c>
      <c r="J200" s="232"/>
      <c r="K200" s="232"/>
      <c r="L200" s="232"/>
      <c r="M200" s="232"/>
      <c r="N200" s="232"/>
      <c r="O200" s="232"/>
    </row>
    <row r="201" spans="1:15" ht="18.5" x14ac:dyDescent="0.35">
      <c r="A201" s="178">
        <v>310001008</v>
      </c>
      <c r="B201" s="271">
        <f t="shared" ref="B201:B264" si="3">COUNTIF($A$8:$A$531,G201)</f>
        <v>1</v>
      </c>
      <c r="C201">
        <v>233</v>
      </c>
      <c r="D201" s="256" t="s">
        <v>455</v>
      </c>
      <c r="E201" s="257" t="s">
        <v>456</v>
      </c>
      <c r="F201" s="178" t="s">
        <v>401</v>
      </c>
      <c r="G201" s="178">
        <v>310001008</v>
      </c>
      <c r="H201" s="179" t="s">
        <v>4773</v>
      </c>
      <c r="I201" s="256" t="s">
        <v>455</v>
      </c>
      <c r="J201" s="232"/>
      <c r="K201" s="232"/>
      <c r="L201" s="232"/>
      <c r="M201" s="232"/>
      <c r="N201" s="232"/>
      <c r="O201" s="232"/>
    </row>
    <row r="202" spans="1:15" ht="18.5" x14ac:dyDescent="0.35">
      <c r="A202" s="178">
        <v>310001009</v>
      </c>
      <c r="B202" s="271">
        <f t="shared" si="3"/>
        <v>1</v>
      </c>
      <c r="C202">
        <v>234</v>
      </c>
      <c r="D202" s="256" t="s">
        <v>455</v>
      </c>
      <c r="E202" s="257" t="s">
        <v>456</v>
      </c>
      <c r="F202" s="178" t="s">
        <v>401</v>
      </c>
      <c r="G202" s="178">
        <v>310001009</v>
      </c>
      <c r="H202" s="179" t="s">
        <v>4774</v>
      </c>
      <c r="I202" s="256" t="s">
        <v>455</v>
      </c>
      <c r="J202" s="232"/>
      <c r="K202" s="232"/>
      <c r="L202" s="232"/>
      <c r="M202" s="232"/>
      <c r="N202" s="232"/>
      <c r="O202" s="232"/>
    </row>
    <row r="203" spans="1:15" ht="29" x14ac:dyDescent="0.35">
      <c r="A203" s="178" t="s">
        <v>4779</v>
      </c>
      <c r="B203" s="271">
        <f t="shared" si="3"/>
        <v>1</v>
      </c>
      <c r="C203">
        <v>235</v>
      </c>
      <c r="D203" s="256" t="s">
        <v>455</v>
      </c>
      <c r="E203" s="257" t="s">
        <v>456</v>
      </c>
      <c r="F203" s="178" t="s">
        <v>401</v>
      </c>
      <c r="G203" s="178" t="s">
        <v>4779</v>
      </c>
      <c r="H203" s="179" t="s">
        <v>7840</v>
      </c>
      <c r="I203" s="256" t="s">
        <v>455</v>
      </c>
      <c r="J203" s="232"/>
      <c r="K203" s="232"/>
      <c r="L203" s="232"/>
      <c r="M203" s="232"/>
      <c r="N203" s="232"/>
      <c r="O203" s="232"/>
    </row>
    <row r="204" spans="1:15" ht="29" x14ac:dyDescent="0.35">
      <c r="A204" s="178">
        <v>310009005</v>
      </c>
      <c r="B204" s="271">
        <f t="shared" si="3"/>
        <v>1</v>
      </c>
      <c r="C204">
        <v>236</v>
      </c>
      <c r="D204" s="256" t="s">
        <v>455</v>
      </c>
      <c r="E204" s="257" t="s">
        <v>456</v>
      </c>
      <c r="F204" s="178" t="s">
        <v>401</v>
      </c>
      <c r="G204" s="178">
        <v>310009005</v>
      </c>
      <c r="H204" s="179" t="s">
        <v>4785</v>
      </c>
      <c r="I204" s="256" t="s">
        <v>455</v>
      </c>
      <c r="J204" s="232"/>
      <c r="K204" s="232"/>
      <c r="L204" s="232"/>
      <c r="M204" s="232"/>
      <c r="N204" s="232"/>
      <c r="O204" s="232"/>
    </row>
    <row r="205" spans="1:15" ht="18.5" x14ac:dyDescent="0.35">
      <c r="A205" s="178">
        <v>310009006</v>
      </c>
      <c r="B205" s="271">
        <f t="shared" si="3"/>
        <v>1</v>
      </c>
      <c r="C205">
        <v>237</v>
      </c>
      <c r="D205" s="256" t="s">
        <v>455</v>
      </c>
      <c r="E205" s="257" t="s">
        <v>456</v>
      </c>
      <c r="F205" s="178" t="s">
        <v>401</v>
      </c>
      <c r="G205" s="178">
        <v>310009006</v>
      </c>
      <c r="H205" s="179" t="s">
        <v>4786</v>
      </c>
      <c r="I205" s="256" t="s">
        <v>455</v>
      </c>
      <c r="J205" s="232"/>
      <c r="K205" s="232"/>
      <c r="L205" s="232"/>
      <c r="M205" s="232"/>
      <c r="N205" s="232"/>
      <c r="O205" s="232"/>
    </row>
    <row r="206" spans="1:15" ht="18.5" x14ac:dyDescent="0.35">
      <c r="A206" s="178">
        <v>310009007</v>
      </c>
      <c r="B206" s="271">
        <f t="shared" si="3"/>
        <v>1</v>
      </c>
      <c r="C206">
        <v>238</v>
      </c>
      <c r="D206" s="256" t="s">
        <v>455</v>
      </c>
      <c r="E206" s="257" t="s">
        <v>456</v>
      </c>
      <c r="F206" s="178" t="s">
        <v>401</v>
      </c>
      <c r="G206" s="178">
        <v>310009007</v>
      </c>
      <c r="H206" s="179" t="s">
        <v>4787</v>
      </c>
      <c r="I206" s="256" t="s">
        <v>455</v>
      </c>
      <c r="J206" s="232"/>
      <c r="K206" s="232"/>
      <c r="L206" s="232"/>
      <c r="M206" s="232"/>
      <c r="N206" s="232"/>
      <c r="O206" s="232"/>
    </row>
    <row r="207" spans="1:15" ht="18.5" x14ac:dyDescent="0.35">
      <c r="A207" s="178">
        <v>310009008</v>
      </c>
      <c r="B207" s="271">
        <f t="shared" si="3"/>
        <v>1</v>
      </c>
      <c r="C207">
        <v>239</v>
      </c>
      <c r="D207" s="256" t="s">
        <v>455</v>
      </c>
      <c r="E207" s="257" t="s">
        <v>456</v>
      </c>
      <c r="F207" s="178" t="s">
        <v>401</v>
      </c>
      <c r="G207" s="178">
        <v>310009008</v>
      </c>
      <c r="H207" s="179" t="s">
        <v>4788</v>
      </c>
      <c r="I207" s="256" t="s">
        <v>455</v>
      </c>
      <c r="J207" s="232"/>
      <c r="K207" s="232"/>
      <c r="L207" s="232"/>
      <c r="M207" s="232"/>
      <c r="N207" s="232"/>
      <c r="O207" s="232"/>
    </row>
    <row r="208" spans="1:15" ht="29" x14ac:dyDescent="0.35">
      <c r="A208" s="178" t="s">
        <v>4794</v>
      </c>
      <c r="B208" s="271">
        <f t="shared" si="3"/>
        <v>1</v>
      </c>
      <c r="C208">
        <v>240</v>
      </c>
      <c r="D208" s="256" t="s">
        <v>455</v>
      </c>
      <c r="E208" s="257" t="s">
        <v>456</v>
      </c>
      <c r="F208" s="178" t="s">
        <v>401</v>
      </c>
      <c r="G208" s="178" t="s">
        <v>4794</v>
      </c>
      <c r="H208" s="179" t="s">
        <v>7844</v>
      </c>
      <c r="I208" s="256" t="s">
        <v>455</v>
      </c>
      <c r="J208" s="232"/>
      <c r="K208" s="232"/>
      <c r="L208" s="232"/>
      <c r="M208" s="232"/>
      <c r="N208" s="232"/>
      <c r="O208" s="232"/>
    </row>
    <row r="209" spans="1:15" ht="18.5" x14ac:dyDescent="0.35">
      <c r="A209" s="178">
        <v>325000009</v>
      </c>
      <c r="B209" s="271">
        <f t="shared" si="3"/>
        <v>1</v>
      </c>
      <c r="C209">
        <v>241</v>
      </c>
      <c r="D209" s="256" t="s">
        <v>455</v>
      </c>
      <c r="E209" s="257" t="s">
        <v>456</v>
      </c>
      <c r="F209" s="178" t="s">
        <v>401</v>
      </c>
      <c r="G209" s="178">
        <v>325000009</v>
      </c>
      <c r="H209" s="179" t="s">
        <v>7909</v>
      </c>
      <c r="I209" s="256" t="s">
        <v>455</v>
      </c>
      <c r="J209" s="232"/>
      <c r="K209" s="232"/>
      <c r="L209" s="232"/>
      <c r="M209" s="232"/>
      <c r="N209" s="232"/>
      <c r="O209" s="232"/>
    </row>
    <row r="210" spans="1:15" ht="29" x14ac:dyDescent="0.35">
      <c r="A210" s="178">
        <v>162999000</v>
      </c>
      <c r="B210" s="271">
        <f t="shared" si="3"/>
        <v>1</v>
      </c>
      <c r="C210">
        <v>242</v>
      </c>
      <c r="D210" s="250" t="s">
        <v>457</v>
      </c>
      <c r="E210" s="258" t="s">
        <v>458</v>
      </c>
      <c r="F210" s="178" t="s">
        <v>401</v>
      </c>
      <c r="G210" s="178">
        <v>162999000</v>
      </c>
      <c r="H210" s="179" t="s">
        <v>4754</v>
      </c>
      <c r="I210" s="250" t="s">
        <v>457</v>
      </c>
      <c r="J210" s="232"/>
      <c r="K210" s="232"/>
      <c r="L210" s="232"/>
      <c r="M210" s="232"/>
      <c r="N210" s="232"/>
      <c r="O210" s="232"/>
    </row>
    <row r="211" spans="1:15" ht="18.5" x14ac:dyDescent="0.35">
      <c r="A211" s="178">
        <v>181100000</v>
      </c>
      <c r="B211" s="271">
        <f t="shared" si="3"/>
        <v>1</v>
      </c>
      <c r="C211">
        <v>246</v>
      </c>
      <c r="D211" s="256" t="s">
        <v>459</v>
      </c>
      <c r="E211" s="257" t="s">
        <v>460</v>
      </c>
      <c r="F211" s="178" t="s">
        <v>401</v>
      </c>
      <c r="G211" s="178">
        <v>181100000</v>
      </c>
      <c r="H211" s="179" t="s">
        <v>6861</v>
      </c>
      <c r="I211" s="256" t="s">
        <v>459</v>
      </c>
    </row>
    <row r="212" spans="1:15" ht="18.5" x14ac:dyDescent="0.35">
      <c r="A212" s="178">
        <v>181299000</v>
      </c>
      <c r="B212" s="271">
        <f t="shared" si="3"/>
        <v>1</v>
      </c>
      <c r="C212">
        <v>247</v>
      </c>
      <c r="D212" s="256" t="s">
        <v>459</v>
      </c>
      <c r="E212" s="257" t="s">
        <v>460</v>
      </c>
      <c r="F212" s="178" t="s">
        <v>401</v>
      </c>
      <c r="G212" s="178">
        <v>181299000</v>
      </c>
      <c r="H212" s="179" t="s">
        <v>4816</v>
      </c>
      <c r="I212" s="256" t="s">
        <v>459</v>
      </c>
      <c r="J212" s="232"/>
      <c r="K212" s="232"/>
      <c r="L212" s="232"/>
      <c r="M212" s="232"/>
      <c r="N212" s="232"/>
      <c r="O212" s="232"/>
    </row>
    <row r="213" spans="1:15" ht="18.5" x14ac:dyDescent="0.35">
      <c r="A213" s="178">
        <v>182099000</v>
      </c>
      <c r="B213" s="271">
        <f t="shared" si="3"/>
        <v>1</v>
      </c>
      <c r="C213">
        <v>248</v>
      </c>
      <c r="D213" s="256" t="s">
        <v>459</v>
      </c>
      <c r="E213" s="257" t="s">
        <v>460</v>
      </c>
      <c r="F213" s="178" t="s">
        <v>401</v>
      </c>
      <c r="G213" s="178">
        <v>182099000</v>
      </c>
      <c r="H213" s="179" t="s">
        <v>6868</v>
      </c>
      <c r="I213" s="256" t="s">
        <v>459</v>
      </c>
      <c r="J213" s="232"/>
      <c r="K213" s="232"/>
      <c r="L213" s="232"/>
      <c r="M213" s="232"/>
      <c r="N213" s="232"/>
      <c r="O213" s="232"/>
    </row>
    <row r="214" spans="1:15" ht="18.5" x14ac:dyDescent="0.35">
      <c r="A214" s="178">
        <v>191000002</v>
      </c>
      <c r="B214" s="271">
        <f t="shared" si="3"/>
        <v>1</v>
      </c>
      <c r="C214">
        <v>249</v>
      </c>
      <c r="D214" s="250" t="s">
        <v>461</v>
      </c>
      <c r="E214" s="259" t="s">
        <v>462</v>
      </c>
      <c r="F214" s="178" t="s">
        <v>401</v>
      </c>
      <c r="G214" s="178">
        <v>191000002</v>
      </c>
      <c r="H214" s="179" t="s">
        <v>4822</v>
      </c>
      <c r="I214" s="250" t="s">
        <v>461</v>
      </c>
      <c r="J214" s="232"/>
      <c r="K214" s="232"/>
      <c r="L214" s="232"/>
      <c r="M214" s="232"/>
      <c r="N214" s="232"/>
      <c r="O214" s="232"/>
    </row>
    <row r="215" spans="1:15" ht="18.5" x14ac:dyDescent="0.35">
      <c r="A215" s="178">
        <v>192099000</v>
      </c>
      <c r="B215" s="271">
        <f t="shared" si="3"/>
        <v>1</v>
      </c>
      <c r="C215">
        <v>250</v>
      </c>
      <c r="D215" s="250" t="s">
        <v>461</v>
      </c>
      <c r="E215" s="259" t="s">
        <v>462</v>
      </c>
      <c r="F215" s="178" t="s">
        <v>401</v>
      </c>
      <c r="G215" s="178">
        <v>192099000</v>
      </c>
      <c r="H215" s="179" t="s">
        <v>4827</v>
      </c>
      <c r="I215" s="250" t="s">
        <v>461</v>
      </c>
      <c r="J215" s="232"/>
      <c r="K215" s="232"/>
      <c r="L215" s="232"/>
      <c r="M215" s="232"/>
      <c r="N215" s="232"/>
      <c r="O215" s="232"/>
    </row>
    <row r="216" spans="1:15" ht="18.5" x14ac:dyDescent="0.35">
      <c r="A216" s="178">
        <v>201199000</v>
      </c>
      <c r="B216" s="271">
        <f t="shared" si="3"/>
        <v>1</v>
      </c>
      <c r="C216">
        <v>251</v>
      </c>
      <c r="D216" s="256" t="s">
        <v>463</v>
      </c>
      <c r="E216" s="257" t="s">
        <v>464</v>
      </c>
      <c r="F216" s="178" t="s">
        <v>401</v>
      </c>
      <c r="G216" s="178">
        <v>201199000</v>
      </c>
      <c r="H216" s="179" t="s">
        <v>4858</v>
      </c>
      <c r="I216" s="256" t="s">
        <v>463</v>
      </c>
      <c r="J216" s="232"/>
      <c r="K216" s="232"/>
      <c r="L216" s="232"/>
      <c r="M216" s="232"/>
      <c r="N216" s="232"/>
      <c r="O216" s="232"/>
    </row>
    <row r="217" spans="1:15" ht="18.5" x14ac:dyDescent="0.35">
      <c r="A217" s="178">
        <v>201300007</v>
      </c>
      <c r="B217" s="271">
        <f t="shared" si="3"/>
        <v>1</v>
      </c>
      <c r="C217">
        <v>252</v>
      </c>
      <c r="D217" s="250" t="s">
        <v>465</v>
      </c>
      <c r="E217" s="251" t="s">
        <v>466</v>
      </c>
      <c r="F217" s="178" t="s">
        <v>401</v>
      </c>
      <c r="G217" s="178">
        <v>201300007</v>
      </c>
      <c r="H217" s="179" t="s">
        <v>6902</v>
      </c>
      <c r="I217" s="250" t="s">
        <v>465</v>
      </c>
      <c r="J217" s="232"/>
      <c r="K217" s="232"/>
      <c r="L217" s="232"/>
      <c r="M217" s="232"/>
      <c r="N217" s="232"/>
      <c r="O217" s="232"/>
    </row>
    <row r="218" spans="1:15" ht="29" x14ac:dyDescent="0.35">
      <c r="A218" s="178">
        <v>201300009</v>
      </c>
      <c r="B218" s="271">
        <f t="shared" si="3"/>
        <v>1</v>
      </c>
      <c r="C218">
        <v>253</v>
      </c>
      <c r="D218" s="250" t="s">
        <v>465</v>
      </c>
      <c r="E218" s="251" t="s">
        <v>466</v>
      </c>
      <c r="F218" s="178" t="s">
        <v>401</v>
      </c>
      <c r="G218" s="178">
        <v>201300009</v>
      </c>
      <c r="H218" s="179" t="s">
        <v>6904</v>
      </c>
      <c r="I218" s="250" t="s">
        <v>465</v>
      </c>
      <c r="J218" s="232"/>
      <c r="K218" s="232"/>
      <c r="L218" s="232"/>
      <c r="M218" s="232"/>
      <c r="N218" s="232"/>
      <c r="O218" s="232"/>
    </row>
    <row r="219" spans="1:15" ht="18.5" x14ac:dyDescent="0.35">
      <c r="A219" s="178">
        <v>201399000</v>
      </c>
      <c r="B219" s="271">
        <f t="shared" si="3"/>
        <v>1</v>
      </c>
      <c r="C219">
        <v>254</v>
      </c>
      <c r="D219" s="250" t="s">
        <v>465</v>
      </c>
      <c r="E219" s="251" t="s">
        <v>466</v>
      </c>
      <c r="F219" s="178" t="s">
        <v>401</v>
      </c>
      <c r="G219" s="178">
        <v>201399000</v>
      </c>
      <c r="H219" s="179" t="s">
        <v>4859</v>
      </c>
      <c r="I219" s="250" t="s">
        <v>465</v>
      </c>
      <c r="J219" s="232"/>
      <c r="K219" s="232"/>
      <c r="L219" s="232"/>
      <c r="M219" s="232"/>
      <c r="N219" s="232"/>
      <c r="O219" s="232"/>
    </row>
    <row r="220" spans="1:15" ht="18.5" x14ac:dyDescent="0.35">
      <c r="A220" s="178">
        <v>221999000</v>
      </c>
      <c r="B220" s="271">
        <f t="shared" si="3"/>
        <v>1</v>
      </c>
      <c r="C220">
        <v>255</v>
      </c>
      <c r="D220" s="250" t="s">
        <v>465</v>
      </c>
      <c r="E220" s="251" t="s">
        <v>466</v>
      </c>
      <c r="F220" s="178" t="s">
        <v>401</v>
      </c>
      <c r="G220" s="178">
        <v>221999000</v>
      </c>
      <c r="H220" s="179" t="s">
        <v>4860</v>
      </c>
      <c r="I220" s="250" t="s">
        <v>465</v>
      </c>
      <c r="J220" s="232"/>
      <c r="K220" s="232"/>
      <c r="L220" s="232"/>
      <c r="M220" s="232"/>
      <c r="N220" s="232"/>
      <c r="O220" s="232"/>
    </row>
    <row r="221" spans="1:15" ht="29" x14ac:dyDescent="0.35">
      <c r="A221" s="178">
        <v>239999000</v>
      </c>
      <c r="B221" s="271">
        <f t="shared" si="3"/>
        <v>1</v>
      </c>
      <c r="C221">
        <v>256</v>
      </c>
      <c r="D221" s="256" t="s">
        <v>467</v>
      </c>
      <c r="E221" s="253" t="s">
        <v>468</v>
      </c>
      <c r="F221" s="178" t="s">
        <v>401</v>
      </c>
      <c r="G221" s="178">
        <v>239999000</v>
      </c>
      <c r="H221" s="179" t="s">
        <v>7145</v>
      </c>
      <c r="I221" s="256" t="s">
        <v>467</v>
      </c>
      <c r="J221" s="232"/>
      <c r="K221" s="232"/>
      <c r="L221" s="232"/>
      <c r="M221" s="232"/>
      <c r="N221" s="232"/>
      <c r="O221" s="232"/>
    </row>
    <row r="222" spans="1:15" ht="18.5" x14ac:dyDescent="0.35">
      <c r="A222" s="178">
        <v>242000003</v>
      </c>
      <c r="B222" s="271">
        <f t="shared" si="3"/>
        <v>1</v>
      </c>
      <c r="C222">
        <v>257</v>
      </c>
      <c r="D222" s="250" t="s">
        <v>469</v>
      </c>
      <c r="E222" s="260" t="s">
        <v>470</v>
      </c>
      <c r="F222" s="178" t="s">
        <v>401</v>
      </c>
      <c r="G222" s="178">
        <v>242000003</v>
      </c>
      <c r="H222" s="179" t="s">
        <v>4869</v>
      </c>
      <c r="I222" s="250" t="s">
        <v>469</v>
      </c>
    </row>
    <row r="223" spans="1:15" ht="18.5" x14ac:dyDescent="0.35">
      <c r="A223" s="178">
        <v>242000004</v>
      </c>
      <c r="B223" s="271">
        <f t="shared" si="3"/>
        <v>1</v>
      </c>
      <c r="C223">
        <v>258</v>
      </c>
      <c r="D223" s="250" t="s">
        <v>469</v>
      </c>
      <c r="E223" s="260" t="s">
        <v>470</v>
      </c>
      <c r="F223" s="178" t="s">
        <v>401</v>
      </c>
      <c r="G223" s="178">
        <v>242000004</v>
      </c>
      <c r="H223" s="179" t="s">
        <v>4870</v>
      </c>
      <c r="I223" s="250" t="s">
        <v>469</v>
      </c>
      <c r="J223" s="232"/>
      <c r="K223" s="232"/>
      <c r="L223" s="232"/>
      <c r="M223" s="232"/>
      <c r="N223" s="232"/>
      <c r="O223" s="232"/>
    </row>
    <row r="224" spans="1:15" ht="18.5" x14ac:dyDescent="0.35">
      <c r="A224" s="178">
        <v>251199000</v>
      </c>
      <c r="B224" s="271">
        <f t="shared" si="3"/>
        <v>1</v>
      </c>
      <c r="C224">
        <v>260</v>
      </c>
      <c r="D224" s="256" t="s">
        <v>471</v>
      </c>
      <c r="E224" s="253" t="s">
        <v>472</v>
      </c>
      <c r="F224" s="178" t="s">
        <v>401</v>
      </c>
      <c r="G224" s="178">
        <v>251199000</v>
      </c>
      <c r="H224" s="179" t="s">
        <v>4879</v>
      </c>
      <c r="I224" s="256" t="s">
        <v>471</v>
      </c>
    </row>
    <row r="225" spans="1:15" ht="18.5" x14ac:dyDescent="0.35">
      <c r="A225" s="178" t="s">
        <v>7320</v>
      </c>
      <c r="B225" s="271">
        <f t="shared" si="3"/>
        <v>1</v>
      </c>
      <c r="C225">
        <v>261</v>
      </c>
      <c r="D225" s="256" t="s">
        <v>471</v>
      </c>
      <c r="E225" s="253" t="s">
        <v>472</v>
      </c>
      <c r="F225" s="178" t="s">
        <v>401</v>
      </c>
      <c r="G225" s="178" t="s">
        <v>7320</v>
      </c>
      <c r="H225" s="179" t="s">
        <v>7321</v>
      </c>
      <c r="I225" s="256" t="s">
        <v>471</v>
      </c>
    </row>
    <row r="226" spans="1:15" ht="18.5" x14ac:dyDescent="0.35">
      <c r="A226" s="178">
        <v>281999000</v>
      </c>
      <c r="B226" s="271">
        <f t="shared" si="3"/>
        <v>1</v>
      </c>
      <c r="C226">
        <v>262</v>
      </c>
      <c r="D226" s="250" t="s">
        <v>473</v>
      </c>
      <c r="E226" s="260" t="s">
        <v>474</v>
      </c>
      <c r="F226" s="178" t="s">
        <v>401</v>
      </c>
      <c r="G226" s="178">
        <v>281999000</v>
      </c>
      <c r="H226" s="179" t="s">
        <v>4880</v>
      </c>
      <c r="I226" s="250" t="s">
        <v>473</v>
      </c>
    </row>
    <row r="227" spans="1:15" ht="18.5" x14ac:dyDescent="0.35">
      <c r="A227" s="178">
        <v>282999000</v>
      </c>
      <c r="B227" s="271">
        <f t="shared" si="3"/>
        <v>1</v>
      </c>
      <c r="C227">
        <v>267</v>
      </c>
      <c r="D227" s="250" t="s">
        <v>473</v>
      </c>
      <c r="E227" s="260" t="s">
        <v>474</v>
      </c>
      <c r="F227" s="178" t="s">
        <v>401</v>
      </c>
      <c r="G227" s="178">
        <v>282999000</v>
      </c>
      <c r="H227" s="179" t="s">
        <v>4896</v>
      </c>
      <c r="I227" s="250" t="s">
        <v>473</v>
      </c>
      <c r="J227" s="232"/>
      <c r="K227" s="232"/>
      <c r="L227" s="232"/>
      <c r="M227" s="232"/>
      <c r="N227" s="232"/>
      <c r="O227" s="232"/>
    </row>
    <row r="228" spans="1:15" ht="29" x14ac:dyDescent="0.35">
      <c r="A228" s="178">
        <v>262000017</v>
      </c>
      <c r="B228" s="271">
        <f t="shared" si="3"/>
        <v>1</v>
      </c>
      <c r="C228">
        <v>268</v>
      </c>
      <c r="D228" s="256" t="s">
        <v>475</v>
      </c>
      <c r="E228" s="253" t="s">
        <v>476</v>
      </c>
      <c r="F228" s="178" t="s">
        <v>401</v>
      </c>
      <c r="G228" s="178">
        <v>262000017</v>
      </c>
      <c r="H228" s="179" t="s">
        <v>4936</v>
      </c>
      <c r="I228" s="256" t="s">
        <v>475</v>
      </c>
    </row>
    <row r="229" spans="1:15" ht="29" x14ac:dyDescent="0.35">
      <c r="A229" s="178">
        <v>281799000</v>
      </c>
      <c r="B229" s="271">
        <f t="shared" si="3"/>
        <v>1</v>
      </c>
      <c r="C229">
        <v>269</v>
      </c>
      <c r="D229" s="256" t="s">
        <v>475</v>
      </c>
      <c r="E229" s="253" t="s">
        <v>476</v>
      </c>
      <c r="F229" s="178" t="s">
        <v>401</v>
      </c>
      <c r="G229" s="178">
        <v>281799000</v>
      </c>
      <c r="H229" s="179" t="s">
        <v>7617</v>
      </c>
      <c r="I229" s="256" t="s">
        <v>475</v>
      </c>
      <c r="J229" s="232"/>
      <c r="K229" s="232"/>
      <c r="L229" s="232"/>
      <c r="M229" s="232"/>
      <c r="N229" s="232"/>
      <c r="O229" s="232"/>
    </row>
    <row r="230" spans="1:15" ht="18.5" x14ac:dyDescent="0.35">
      <c r="A230" s="178">
        <v>262000001</v>
      </c>
      <c r="B230" s="271">
        <f t="shared" si="3"/>
        <v>1</v>
      </c>
      <c r="C230">
        <v>270</v>
      </c>
      <c r="D230" s="256" t="s">
        <v>475</v>
      </c>
      <c r="E230" s="253" t="s">
        <v>476</v>
      </c>
      <c r="F230" s="178" t="s">
        <v>401</v>
      </c>
      <c r="G230" s="178">
        <v>262000001</v>
      </c>
      <c r="H230" s="179" t="s">
        <v>4920</v>
      </c>
      <c r="I230" s="256" t="s">
        <v>475</v>
      </c>
      <c r="J230" s="232"/>
      <c r="K230" s="232"/>
      <c r="L230" s="232"/>
      <c r="M230" s="232"/>
      <c r="N230" s="232"/>
      <c r="O230" s="232"/>
    </row>
    <row r="231" spans="1:15" ht="18.5" x14ac:dyDescent="0.35">
      <c r="A231" s="178">
        <v>262000003</v>
      </c>
      <c r="B231" s="271">
        <f t="shared" si="3"/>
        <v>1</v>
      </c>
      <c r="C231">
        <v>271</v>
      </c>
      <c r="D231" s="256" t="s">
        <v>475</v>
      </c>
      <c r="E231" s="253" t="s">
        <v>476</v>
      </c>
      <c r="F231" s="178" t="s">
        <v>401</v>
      </c>
      <c r="G231" s="178">
        <v>262000003</v>
      </c>
      <c r="H231" s="179" t="s">
        <v>4922</v>
      </c>
      <c r="I231" s="256" t="s">
        <v>475</v>
      </c>
      <c r="J231" s="232"/>
      <c r="K231" s="232"/>
      <c r="L231" s="232"/>
      <c r="M231" s="232"/>
      <c r="N231" s="232"/>
      <c r="O231" s="232"/>
    </row>
    <row r="232" spans="1:15" ht="18.5" x14ac:dyDescent="0.35">
      <c r="A232" s="178">
        <v>262099000</v>
      </c>
      <c r="B232" s="271">
        <f t="shared" si="3"/>
        <v>1</v>
      </c>
      <c r="C232">
        <v>273</v>
      </c>
      <c r="D232" s="256" t="s">
        <v>475</v>
      </c>
      <c r="E232" s="253" t="s">
        <v>476</v>
      </c>
      <c r="F232" s="178" t="s">
        <v>401</v>
      </c>
      <c r="G232" s="178">
        <v>262099000</v>
      </c>
      <c r="H232" s="179" t="s">
        <v>4939</v>
      </c>
      <c r="I232" s="256" t="s">
        <v>475</v>
      </c>
    </row>
    <row r="233" spans="1:15" ht="29" x14ac:dyDescent="0.35">
      <c r="A233" s="178">
        <v>263000011</v>
      </c>
      <c r="B233" s="271">
        <f t="shared" si="3"/>
        <v>1</v>
      </c>
      <c r="C233">
        <v>274</v>
      </c>
      <c r="D233" s="250" t="s">
        <v>477</v>
      </c>
      <c r="E233" s="251" t="s">
        <v>478</v>
      </c>
      <c r="F233" s="178" t="s">
        <v>401</v>
      </c>
      <c r="G233" s="178">
        <v>263000011</v>
      </c>
      <c r="H233" s="179" t="s">
        <v>4941</v>
      </c>
      <c r="I233" s="250" t="s">
        <v>477</v>
      </c>
    </row>
    <row r="234" spans="1:15" ht="18.5" x14ac:dyDescent="0.35">
      <c r="A234" s="178">
        <v>263000014</v>
      </c>
      <c r="B234" s="271">
        <f t="shared" si="3"/>
        <v>1</v>
      </c>
      <c r="C234">
        <v>275</v>
      </c>
      <c r="D234" s="250" t="s">
        <v>477</v>
      </c>
      <c r="E234" s="251" t="s">
        <v>478</v>
      </c>
      <c r="F234" s="178" t="s">
        <v>401</v>
      </c>
      <c r="G234" s="178">
        <v>263000014</v>
      </c>
      <c r="H234" s="179" t="s">
        <v>7355</v>
      </c>
      <c r="I234" s="250" t="s">
        <v>477</v>
      </c>
      <c r="J234" s="232"/>
      <c r="K234" s="232"/>
      <c r="L234" s="232"/>
      <c r="M234" s="232"/>
      <c r="N234" s="232"/>
      <c r="O234" s="232"/>
    </row>
    <row r="235" spans="1:15" ht="18.5" x14ac:dyDescent="0.35">
      <c r="A235" s="178">
        <v>264000006</v>
      </c>
      <c r="B235" s="271">
        <f t="shared" si="3"/>
        <v>1</v>
      </c>
      <c r="C235">
        <v>284</v>
      </c>
      <c r="D235" s="250" t="s">
        <v>477</v>
      </c>
      <c r="E235" s="251" t="s">
        <v>478</v>
      </c>
      <c r="F235" s="178" t="s">
        <v>401</v>
      </c>
      <c r="G235" s="178">
        <v>264000006</v>
      </c>
      <c r="H235" s="179" t="s">
        <v>7364</v>
      </c>
      <c r="I235" s="250" t="s">
        <v>477</v>
      </c>
    </row>
    <row r="236" spans="1:15" ht="18.5" x14ac:dyDescent="0.35">
      <c r="A236" s="178">
        <v>264099000</v>
      </c>
      <c r="B236" s="271">
        <f t="shared" si="3"/>
        <v>1</v>
      </c>
      <c r="C236">
        <v>285</v>
      </c>
      <c r="D236" s="252" t="s">
        <v>479</v>
      </c>
      <c r="E236" s="253" t="s">
        <v>2835</v>
      </c>
      <c r="F236" s="178" t="s">
        <v>401</v>
      </c>
      <c r="G236" s="178">
        <v>264099000</v>
      </c>
      <c r="H236" s="179" t="s">
        <v>4946</v>
      </c>
      <c r="I236" s="252" t="s">
        <v>479</v>
      </c>
      <c r="J236" s="232"/>
      <c r="K236" s="232"/>
      <c r="L236" s="232"/>
      <c r="M236" s="232"/>
      <c r="N236" s="232"/>
      <c r="O236" s="232"/>
    </row>
    <row r="237" spans="1:15" ht="18.5" x14ac:dyDescent="0.35">
      <c r="A237" s="178">
        <v>275099000</v>
      </c>
      <c r="B237" s="271">
        <f t="shared" si="3"/>
        <v>1</v>
      </c>
      <c r="C237">
        <v>286</v>
      </c>
      <c r="D237" s="252" t="s">
        <v>479</v>
      </c>
      <c r="E237" s="253" t="s">
        <v>2835</v>
      </c>
      <c r="F237" s="178" t="s">
        <v>401</v>
      </c>
      <c r="G237" s="178">
        <v>275099000</v>
      </c>
      <c r="H237" s="179" t="s">
        <v>7514</v>
      </c>
      <c r="I237" s="252" t="s">
        <v>479</v>
      </c>
      <c r="J237" s="232"/>
      <c r="K237" s="232"/>
      <c r="L237" s="232"/>
      <c r="M237" s="232"/>
      <c r="N237" s="232"/>
      <c r="O237" s="232"/>
    </row>
    <row r="238" spans="1:15" ht="18.5" x14ac:dyDescent="0.35">
      <c r="A238" s="178">
        <v>325099000</v>
      </c>
      <c r="B238" s="271">
        <f t="shared" si="3"/>
        <v>1</v>
      </c>
      <c r="C238">
        <v>287</v>
      </c>
      <c r="D238" s="250" t="s">
        <v>481</v>
      </c>
      <c r="E238" s="251" t="s">
        <v>482</v>
      </c>
      <c r="F238" s="178" t="s">
        <v>401</v>
      </c>
      <c r="G238" s="178">
        <v>325099000</v>
      </c>
      <c r="H238" s="179" t="s">
        <v>4950</v>
      </c>
      <c r="I238" s="250" t="s">
        <v>481</v>
      </c>
      <c r="J238" s="252"/>
      <c r="K238" s="232"/>
      <c r="L238" s="232"/>
      <c r="M238" s="232"/>
      <c r="N238" s="232"/>
      <c r="O238" s="232"/>
    </row>
    <row r="239" spans="1:15" ht="18.5" x14ac:dyDescent="0.35">
      <c r="A239" s="178">
        <v>267000005</v>
      </c>
      <c r="B239" s="271">
        <f t="shared" si="3"/>
        <v>1</v>
      </c>
      <c r="C239">
        <v>290</v>
      </c>
      <c r="D239" s="250" t="s">
        <v>481</v>
      </c>
      <c r="E239" s="251" t="s">
        <v>482</v>
      </c>
      <c r="F239" s="178" t="s">
        <v>401</v>
      </c>
      <c r="G239" s="178">
        <v>267000005</v>
      </c>
      <c r="H239" s="179" t="s">
        <v>4949</v>
      </c>
      <c r="I239" s="250" t="s">
        <v>481</v>
      </c>
    </row>
    <row r="240" spans="1:15" ht="29" x14ac:dyDescent="0.35">
      <c r="A240" s="178">
        <v>292099000</v>
      </c>
      <c r="B240" s="271">
        <f t="shared" si="3"/>
        <v>1</v>
      </c>
      <c r="C240">
        <v>291</v>
      </c>
      <c r="D240" s="252" t="s">
        <v>483</v>
      </c>
      <c r="E240" s="253" t="s">
        <v>484</v>
      </c>
      <c r="F240" s="178" t="s">
        <v>401</v>
      </c>
      <c r="G240" s="178">
        <v>292099000</v>
      </c>
      <c r="H240" s="179" t="s">
        <v>4897</v>
      </c>
      <c r="I240" s="252" t="s">
        <v>483</v>
      </c>
      <c r="J240" s="232"/>
      <c r="K240" s="232"/>
      <c r="L240" s="232"/>
      <c r="M240" s="232"/>
      <c r="N240" s="232"/>
      <c r="O240" s="232"/>
    </row>
    <row r="241" spans="1:15" ht="18.5" x14ac:dyDescent="0.35">
      <c r="A241" s="178">
        <v>291099000</v>
      </c>
      <c r="B241" s="271">
        <f t="shared" si="3"/>
        <v>1</v>
      </c>
      <c r="C241">
        <v>294</v>
      </c>
      <c r="D241" s="252" t="s">
        <v>483</v>
      </c>
      <c r="E241" s="253" t="s">
        <v>484</v>
      </c>
      <c r="F241" s="178" t="s">
        <v>401</v>
      </c>
      <c r="G241" s="178">
        <v>291099000</v>
      </c>
      <c r="H241" s="179" t="s">
        <v>4965</v>
      </c>
      <c r="I241" s="252" t="s">
        <v>483</v>
      </c>
    </row>
    <row r="242" spans="1:15" ht="29" x14ac:dyDescent="0.35">
      <c r="A242" s="178">
        <v>309999000</v>
      </c>
      <c r="B242" s="271">
        <f t="shared" si="3"/>
        <v>1</v>
      </c>
      <c r="C242">
        <v>295</v>
      </c>
      <c r="D242" s="250" t="s">
        <v>485</v>
      </c>
      <c r="E242" s="251" t="s">
        <v>486</v>
      </c>
      <c r="F242" s="178" t="s">
        <v>401</v>
      </c>
      <c r="G242" s="178">
        <v>309999000</v>
      </c>
      <c r="H242" s="179" t="s">
        <v>7834</v>
      </c>
      <c r="I242" s="250" t="s">
        <v>485</v>
      </c>
      <c r="J242" s="232"/>
      <c r="K242" s="232"/>
      <c r="L242" s="232"/>
      <c r="M242" s="232"/>
      <c r="N242" s="232"/>
      <c r="O242" s="232"/>
    </row>
    <row r="243" spans="1:15" ht="18.5" x14ac:dyDescent="0.35">
      <c r="A243" s="178">
        <v>282900002</v>
      </c>
      <c r="B243" s="271">
        <f t="shared" si="3"/>
        <v>1</v>
      </c>
      <c r="C243">
        <v>296</v>
      </c>
      <c r="D243" s="252" t="s">
        <v>487</v>
      </c>
      <c r="E243" s="253" t="s">
        <v>488</v>
      </c>
      <c r="F243" s="178" t="s">
        <v>401</v>
      </c>
      <c r="G243" s="178">
        <v>282900002</v>
      </c>
      <c r="H243" s="179" t="s">
        <v>7729</v>
      </c>
      <c r="I243" s="252" t="s">
        <v>487</v>
      </c>
      <c r="J243" s="232"/>
      <c r="K243" s="232"/>
      <c r="L243" s="232"/>
      <c r="M243" s="232"/>
      <c r="N243" s="232"/>
      <c r="O243" s="232"/>
    </row>
    <row r="244" spans="1:15" ht="18.5" x14ac:dyDescent="0.35">
      <c r="A244" s="178">
        <v>282900004</v>
      </c>
      <c r="B244" s="271">
        <f t="shared" si="3"/>
        <v>1</v>
      </c>
      <c r="C244">
        <v>297</v>
      </c>
      <c r="D244" s="252" t="s">
        <v>487</v>
      </c>
      <c r="E244" s="253" t="s">
        <v>488</v>
      </c>
      <c r="F244" s="178" t="s">
        <v>401</v>
      </c>
      <c r="G244" s="178">
        <v>282900004</v>
      </c>
      <c r="H244" s="179" t="s">
        <v>7731</v>
      </c>
      <c r="I244" s="252" t="s">
        <v>487</v>
      </c>
      <c r="J244" s="232"/>
      <c r="K244" s="232"/>
      <c r="L244" s="232"/>
      <c r="M244" s="232"/>
      <c r="N244" s="232"/>
      <c r="O244" s="232"/>
    </row>
    <row r="245" spans="1:15" ht="18.5" x14ac:dyDescent="0.35">
      <c r="A245" s="178">
        <v>170900015</v>
      </c>
      <c r="B245" s="271">
        <f t="shared" si="3"/>
        <v>1</v>
      </c>
      <c r="C245">
        <v>298</v>
      </c>
      <c r="D245" s="252" t="s">
        <v>487</v>
      </c>
      <c r="E245" s="253" t="s">
        <v>488</v>
      </c>
      <c r="F245" s="178" t="s">
        <v>401</v>
      </c>
      <c r="G245" s="178">
        <v>170900015</v>
      </c>
      <c r="H245" s="179" t="s">
        <v>4996</v>
      </c>
      <c r="I245" s="252" t="s">
        <v>487</v>
      </c>
      <c r="J245" s="232"/>
      <c r="K245" s="232"/>
      <c r="L245" s="232"/>
      <c r="M245" s="232"/>
      <c r="N245" s="232"/>
      <c r="O245" s="232"/>
    </row>
    <row r="246" spans="1:15" ht="18.5" x14ac:dyDescent="0.35">
      <c r="A246" s="178">
        <v>170999000</v>
      </c>
      <c r="B246" s="271">
        <f t="shared" si="3"/>
        <v>1</v>
      </c>
      <c r="C246">
        <v>299</v>
      </c>
      <c r="D246" s="252" t="s">
        <v>487</v>
      </c>
      <c r="E246" s="253" t="s">
        <v>488</v>
      </c>
      <c r="F246" s="178" t="s">
        <v>401</v>
      </c>
      <c r="G246" s="178">
        <v>170999000</v>
      </c>
      <c r="H246" s="179" t="s">
        <v>5001</v>
      </c>
      <c r="I246" s="252" t="s">
        <v>487</v>
      </c>
      <c r="J246" s="232"/>
      <c r="K246" s="232"/>
      <c r="L246" s="232"/>
      <c r="M246" s="232"/>
      <c r="N246" s="232"/>
      <c r="O246" s="232"/>
    </row>
    <row r="247" spans="1:15" ht="18.5" x14ac:dyDescent="0.35">
      <c r="A247" s="178">
        <v>322099000</v>
      </c>
      <c r="B247" s="271">
        <f t="shared" si="3"/>
        <v>1</v>
      </c>
      <c r="C247">
        <v>300</v>
      </c>
      <c r="D247" s="250" t="s">
        <v>489</v>
      </c>
      <c r="E247" s="251" t="s">
        <v>490</v>
      </c>
      <c r="F247" s="178" t="s">
        <v>401</v>
      </c>
      <c r="G247" s="178">
        <v>322099000</v>
      </c>
      <c r="H247" s="179" t="s">
        <v>5014</v>
      </c>
      <c r="I247" s="250" t="s">
        <v>489</v>
      </c>
      <c r="J247" s="252" t="s">
        <v>515</v>
      </c>
      <c r="K247" s="232"/>
      <c r="L247" s="232"/>
      <c r="M247" s="232"/>
      <c r="N247" s="232"/>
      <c r="O247" s="232"/>
    </row>
    <row r="248" spans="1:15" ht="18.5" x14ac:dyDescent="0.35">
      <c r="A248" s="178" t="s">
        <v>5015</v>
      </c>
      <c r="B248" s="271">
        <f t="shared" si="3"/>
        <v>1</v>
      </c>
      <c r="C248">
        <v>303</v>
      </c>
      <c r="D248" s="252" t="s">
        <v>491</v>
      </c>
      <c r="E248" s="253" t="s">
        <v>492</v>
      </c>
      <c r="F248" s="178" t="s">
        <v>401</v>
      </c>
      <c r="G248" s="178" t="s">
        <v>5015</v>
      </c>
      <c r="H248" s="179" t="s">
        <v>5016</v>
      </c>
      <c r="I248" s="252" t="s">
        <v>491</v>
      </c>
      <c r="J248" s="232"/>
      <c r="K248" s="232"/>
      <c r="L248" s="232"/>
      <c r="M248" s="232"/>
      <c r="N248" s="232"/>
      <c r="O248" s="232"/>
    </row>
    <row r="249" spans="1:15" ht="18.5" x14ac:dyDescent="0.35">
      <c r="A249" s="178" t="s">
        <v>5042</v>
      </c>
      <c r="B249" s="271">
        <f t="shared" si="3"/>
        <v>1</v>
      </c>
      <c r="C249">
        <v>304</v>
      </c>
      <c r="D249" s="250" t="s">
        <v>493</v>
      </c>
      <c r="E249" s="251" t="s">
        <v>494</v>
      </c>
      <c r="F249" s="178" t="s">
        <v>401</v>
      </c>
      <c r="G249" s="178" t="s">
        <v>5042</v>
      </c>
      <c r="H249" s="179" t="s">
        <v>7923</v>
      </c>
      <c r="I249" s="250" t="s">
        <v>493</v>
      </c>
      <c r="J249" s="252"/>
      <c r="K249" s="232"/>
      <c r="L249" s="232"/>
      <c r="M249" s="232"/>
      <c r="N249" s="232"/>
      <c r="O249" s="232"/>
    </row>
    <row r="250" spans="1:15" ht="18.5" x14ac:dyDescent="0.35">
      <c r="A250" s="178" t="s">
        <v>4451</v>
      </c>
      <c r="B250" s="271">
        <f t="shared" si="3"/>
        <v>10</v>
      </c>
      <c r="C250">
        <v>305</v>
      </c>
      <c r="D250" s="252" t="s">
        <v>495</v>
      </c>
      <c r="E250" s="253" t="s">
        <v>496</v>
      </c>
      <c r="F250" s="178" t="s">
        <v>4451</v>
      </c>
      <c r="G250" s="178" t="s">
        <v>4451</v>
      </c>
      <c r="H250" s="178" t="s">
        <v>4451</v>
      </c>
      <c r="I250" s="252" t="s">
        <v>495</v>
      </c>
      <c r="J250" s="232"/>
      <c r="K250" s="232"/>
      <c r="L250" s="232"/>
      <c r="M250" s="232"/>
      <c r="N250" s="232"/>
      <c r="O250" s="232"/>
    </row>
    <row r="251" spans="1:15" ht="18.5" x14ac:dyDescent="0.35">
      <c r="A251" s="178" t="s">
        <v>4451</v>
      </c>
      <c r="B251" s="271">
        <f t="shared" si="3"/>
        <v>10</v>
      </c>
      <c r="C251">
        <v>306</v>
      </c>
      <c r="D251" s="250" t="s">
        <v>497</v>
      </c>
      <c r="E251" s="251" t="s">
        <v>498</v>
      </c>
      <c r="F251" s="178" t="s">
        <v>4451</v>
      </c>
      <c r="G251" s="178" t="s">
        <v>4451</v>
      </c>
      <c r="H251" s="178" t="s">
        <v>4451</v>
      </c>
      <c r="I251" s="250" t="s">
        <v>497</v>
      </c>
      <c r="J251" s="250" t="s">
        <v>525</v>
      </c>
      <c r="K251" s="252" t="s">
        <v>527</v>
      </c>
      <c r="L251" s="250" t="s">
        <v>529</v>
      </c>
      <c r="M251" s="250" t="s">
        <v>549</v>
      </c>
      <c r="N251" s="252" t="s">
        <v>551</v>
      </c>
      <c r="O251" s="250" t="s">
        <v>553</v>
      </c>
    </row>
    <row r="252" spans="1:15" ht="33" x14ac:dyDescent="0.35">
      <c r="A252" s="178" t="s">
        <v>4451</v>
      </c>
      <c r="B252" s="271">
        <f t="shared" si="3"/>
        <v>10</v>
      </c>
      <c r="C252">
        <v>310</v>
      </c>
      <c r="D252" s="252" t="s">
        <v>499</v>
      </c>
      <c r="E252" s="253" t="s">
        <v>500</v>
      </c>
      <c r="F252" s="178" t="s">
        <v>4451</v>
      </c>
      <c r="G252" s="178" t="s">
        <v>4451</v>
      </c>
      <c r="H252" s="178" t="s">
        <v>4451</v>
      </c>
      <c r="I252" s="252" t="s">
        <v>499</v>
      </c>
      <c r="J252" s="250" t="s">
        <v>541</v>
      </c>
      <c r="K252" s="252" t="s">
        <v>555</v>
      </c>
      <c r="L252" s="250" t="s">
        <v>577</v>
      </c>
      <c r="M252" s="232"/>
      <c r="N252" s="232"/>
      <c r="O252" s="232"/>
    </row>
    <row r="253" spans="1:15" ht="18.5" x14ac:dyDescent="0.35">
      <c r="A253" s="167" t="s">
        <v>4331</v>
      </c>
      <c r="B253" s="271">
        <f t="shared" si="3"/>
        <v>55</v>
      </c>
      <c r="C253">
        <v>311</v>
      </c>
      <c r="D253" s="246" t="s">
        <v>501</v>
      </c>
      <c r="E253" s="247" t="s">
        <v>502</v>
      </c>
      <c r="F253" s="167" t="s">
        <v>10670</v>
      </c>
      <c r="G253" s="167" t="s">
        <v>4331</v>
      </c>
      <c r="H253" s="167" t="s">
        <v>4332</v>
      </c>
      <c r="I253" s="246" t="s">
        <v>501</v>
      </c>
      <c r="J253" s="232"/>
      <c r="K253" s="232"/>
      <c r="L253" s="232"/>
      <c r="M253" s="232"/>
      <c r="N253" s="232"/>
      <c r="O253" s="232"/>
    </row>
    <row r="254" spans="1:15" ht="18.5" x14ac:dyDescent="0.35">
      <c r="A254" s="178">
        <v>351099000</v>
      </c>
      <c r="B254" s="271">
        <f t="shared" si="3"/>
        <v>1</v>
      </c>
      <c r="C254">
        <v>312</v>
      </c>
      <c r="D254" s="252" t="s">
        <v>503</v>
      </c>
      <c r="E254" s="253" t="s">
        <v>504</v>
      </c>
      <c r="F254" s="178" t="s">
        <v>409</v>
      </c>
      <c r="G254" s="178">
        <v>351099000</v>
      </c>
      <c r="H254" s="177" t="s">
        <v>5056</v>
      </c>
      <c r="I254" s="252" t="s">
        <v>503</v>
      </c>
      <c r="J254" s="252" t="s">
        <v>579</v>
      </c>
      <c r="K254" s="232"/>
      <c r="L254" s="232"/>
      <c r="M254" s="232"/>
      <c r="N254" s="232"/>
      <c r="O254" s="232"/>
    </row>
    <row r="255" spans="1:15" ht="29" x14ac:dyDescent="0.35">
      <c r="A255" s="178" t="s">
        <v>5044</v>
      </c>
      <c r="B255" s="271">
        <f t="shared" si="3"/>
        <v>1</v>
      </c>
      <c r="C255">
        <v>313</v>
      </c>
      <c r="D255" s="252" t="s">
        <v>503</v>
      </c>
      <c r="E255" s="253" t="s">
        <v>504</v>
      </c>
      <c r="F255" s="178" t="s">
        <v>409</v>
      </c>
      <c r="G255" s="178" t="s">
        <v>5044</v>
      </c>
      <c r="H255" s="177" t="s">
        <v>8012</v>
      </c>
      <c r="I255" s="252" t="s">
        <v>503</v>
      </c>
      <c r="J255" s="232"/>
      <c r="K255" s="232"/>
      <c r="L255" s="232"/>
      <c r="M255" s="232"/>
      <c r="N255" s="232"/>
      <c r="O255" s="232"/>
    </row>
    <row r="256" spans="1:15" ht="18.5" x14ac:dyDescent="0.35">
      <c r="A256" s="178" t="s">
        <v>5057</v>
      </c>
      <c r="B256" s="271">
        <f t="shared" si="3"/>
        <v>1</v>
      </c>
      <c r="C256">
        <v>314</v>
      </c>
      <c r="D256" s="250" t="s">
        <v>505</v>
      </c>
      <c r="E256" s="251" t="s">
        <v>506</v>
      </c>
      <c r="F256" s="178" t="s">
        <v>409</v>
      </c>
      <c r="G256" s="178" t="s">
        <v>5057</v>
      </c>
      <c r="H256" s="177" t="s">
        <v>5058</v>
      </c>
      <c r="I256" s="250" t="s">
        <v>505</v>
      </c>
      <c r="J256" s="252" t="s">
        <v>563</v>
      </c>
      <c r="K256" s="232"/>
      <c r="L256" s="232"/>
      <c r="M256" s="232"/>
      <c r="N256" s="232"/>
      <c r="O256" s="232"/>
    </row>
    <row r="257" spans="1:15" ht="29" x14ac:dyDescent="0.35">
      <c r="A257" s="178" t="s">
        <v>5059</v>
      </c>
      <c r="B257" s="271">
        <f t="shared" si="3"/>
        <v>1</v>
      </c>
      <c r="C257">
        <v>317</v>
      </c>
      <c r="D257" s="250" t="s">
        <v>505</v>
      </c>
      <c r="E257" s="251" t="s">
        <v>506</v>
      </c>
      <c r="F257" s="178" t="s">
        <v>409</v>
      </c>
      <c r="G257" s="178" t="s">
        <v>5059</v>
      </c>
      <c r="H257" s="177" t="s">
        <v>5060</v>
      </c>
      <c r="I257" s="250" t="s">
        <v>505</v>
      </c>
      <c r="J257" s="232"/>
      <c r="K257" s="232"/>
      <c r="L257" s="232"/>
      <c r="M257" s="232"/>
      <c r="N257" s="232"/>
      <c r="O257" s="232"/>
    </row>
    <row r="258" spans="1:15" ht="18.5" x14ac:dyDescent="0.35">
      <c r="A258" s="178">
        <v>352099000</v>
      </c>
      <c r="B258" s="271">
        <f t="shared" si="3"/>
        <v>1</v>
      </c>
      <c r="C258">
        <v>318</v>
      </c>
      <c r="D258" s="250" t="s">
        <v>505</v>
      </c>
      <c r="E258" s="251" t="s">
        <v>506</v>
      </c>
      <c r="F258" s="178" t="s">
        <v>409</v>
      </c>
      <c r="G258" s="178">
        <v>352099000</v>
      </c>
      <c r="H258" s="177" t="s">
        <v>5067</v>
      </c>
      <c r="I258" s="250" t="s">
        <v>505</v>
      </c>
      <c r="J258" s="232"/>
      <c r="K258" s="232"/>
      <c r="L258" s="232"/>
      <c r="M258" s="232"/>
      <c r="N258" s="232"/>
      <c r="O258" s="232"/>
    </row>
    <row r="259" spans="1:15" ht="18.5" x14ac:dyDescent="0.35">
      <c r="A259" s="178">
        <v>360099000</v>
      </c>
      <c r="B259" s="271">
        <f t="shared" si="3"/>
        <v>1</v>
      </c>
      <c r="C259">
        <v>319</v>
      </c>
      <c r="D259" s="252" t="s">
        <v>507</v>
      </c>
      <c r="E259" s="253" t="s">
        <v>508</v>
      </c>
      <c r="F259" s="178" t="s">
        <v>501</v>
      </c>
      <c r="G259" s="178">
        <v>360099000</v>
      </c>
      <c r="H259" s="177" t="s">
        <v>5082</v>
      </c>
      <c r="I259" s="252" t="s">
        <v>507</v>
      </c>
      <c r="J259" s="232"/>
      <c r="K259" s="232"/>
      <c r="L259" s="232"/>
      <c r="M259" s="232"/>
      <c r="N259" s="232"/>
      <c r="O259" s="232"/>
    </row>
    <row r="260" spans="1:15" ht="18.5" x14ac:dyDescent="0.35">
      <c r="A260" s="178">
        <v>611099000</v>
      </c>
      <c r="B260" s="271">
        <f t="shared" si="3"/>
        <v>1</v>
      </c>
      <c r="C260">
        <v>325</v>
      </c>
      <c r="D260" s="250" t="s">
        <v>509</v>
      </c>
      <c r="E260" s="251" t="s">
        <v>510</v>
      </c>
      <c r="F260" s="178" t="s">
        <v>643</v>
      </c>
      <c r="G260" s="178">
        <v>611099000</v>
      </c>
      <c r="H260" s="177" t="s">
        <v>5087</v>
      </c>
      <c r="I260" s="250" t="s">
        <v>509</v>
      </c>
      <c r="J260" s="232"/>
      <c r="K260" s="232"/>
      <c r="L260" s="232"/>
      <c r="M260" s="232"/>
      <c r="N260" s="232"/>
      <c r="O260" s="232"/>
    </row>
    <row r="261" spans="1:15" ht="18.5" x14ac:dyDescent="0.35">
      <c r="A261" s="178">
        <v>612099000</v>
      </c>
      <c r="B261" s="271">
        <f t="shared" si="3"/>
        <v>1</v>
      </c>
      <c r="C261">
        <v>327</v>
      </c>
      <c r="D261" s="250" t="s">
        <v>509</v>
      </c>
      <c r="E261" s="251" t="s">
        <v>510</v>
      </c>
      <c r="F261" s="178" t="s">
        <v>643</v>
      </c>
      <c r="G261" s="178">
        <v>612099000</v>
      </c>
      <c r="H261" s="177" t="s">
        <v>9404</v>
      </c>
      <c r="I261" s="250" t="s">
        <v>509</v>
      </c>
      <c r="J261" s="232"/>
      <c r="K261" s="232"/>
      <c r="L261" s="232"/>
      <c r="M261" s="232"/>
      <c r="N261" s="232"/>
      <c r="O261" s="232"/>
    </row>
    <row r="262" spans="1:15" ht="18.5" x14ac:dyDescent="0.35">
      <c r="A262" s="178">
        <v>613099000</v>
      </c>
      <c r="B262" s="271">
        <f t="shared" si="3"/>
        <v>1</v>
      </c>
      <c r="C262">
        <v>328</v>
      </c>
      <c r="D262" s="250" t="s">
        <v>509</v>
      </c>
      <c r="E262" s="251" t="s">
        <v>510</v>
      </c>
      <c r="F262" s="178" t="s">
        <v>643</v>
      </c>
      <c r="G262" s="178">
        <v>613099000</v>
      </c>
      <c r="H262" s="177" t="s">
        <v>5088</v>
      </c>
      <c r="I262" s="250" t="s">
        <v>509</v>
      </c>
      <c r="J262" s="232"/>
      <c r="K262" s="232"/>
      <c r="L262" s="232"/>
      <c r="M262" s="232"/>
      <c r="N262" s="232"/>
      <c r="O262" s="232"/>
    </row>
    <row r="263" spans="1:15" ht="18.5" x14ac:dyDescent="0.35">
      <c r="A263" s="178" t="s">
        <v>9432</v>
      </c>
      <c r="B263" s="271">
        <f t="shared" si="3"/>
        <v>1</v>
      </c>
      <c r="C263">
        <v>330</v>
      </c>
      <c r="D263" s="250" t="s">
        <v>509</v>
      </c>
      <c r="E263" s="251" t="s">
        <v>510</v>
      </c>
      <c r="F263" s="178" t="s">
        <v>643</v>
      </c>
      <c r="G263" s="178" t="s">
        <v>9432</v>
      </c>
      <c r="H263" s="177" t="s">
        <v>9433</v>
      </c>
      <c r="I263" s="250" t="s">
        <v>509</v>
      </c>
      <c r="J263" s="250"/>
      <c r="K263" s="232"/>
      <c r="L263" s="232"/>
      <c r="M263" s="232"/>
      <c r="N263" s="232"/>
      <c r="O263" s="232"/>
    </row>
    <row r="264" spans="1:15" ht="36" x14ac:dyDescent="0.35">
      <c r="A264" s="169" t="s">
        <v>4331</v>
      </c>
      <c r="B264" s="271">
        <f t="shared" si="3"/>
        <v>55</v>
      </c>
      <c r="C264">
        <v>331</v>
      </c>
      <c r="D264" s="261" t="s">
        <v>511</v>
      </c>
      <c r="E264" s="262" t="s">
        <v>512</v>
      </c>
      <c r="F264" s="169" t="s">
        <v>643</v>
      </c>
      <c r="G264" s="169" t="s">
        <v>4331</v>
      </c>
      <c r="H264" s="169" t="s">
        <v>4334</v>
      </c>
      <c r="I264" s="261" t="s">
        <v>511</v>
      </c>
      <c r="J264" s="232"/>
      <c r="K264" s="232"/>
      <c r="L264" s="232"/>
      <c r="M264" s="232"/>
      <c r="N264" s="232"/>
      <c r="O264" s="232"/>
    </row>
    <row r="265" spans="1:15" ht="29" x14ac:dyDescent="0.35">
      <c r="A265" s="178" t="s">
        <v>5046</v>
      </c>
      <c r="B265" s="271">
        <f t="shared" ref="B265:B328" si="4">COUNTIF($A$8:$A$531,G265)</f>
        <v>2</v>
      </c>
      <c r="C265">
        <v>332</v>
      </c>
      <c r="D265" s="250" t="s">
        <v>513</v>
      </c>
      <c r="E265" s="251" t="s">
        <v>2838</v>
      </c>
      <c r="F265" s="178" t="s">
        <v>643</v>
      </c>
      <c r="G265" s="178" t="s">
        <v>5046</v>
      </c>
      <c r="H265" s="179" t="s">
        <v>5047</v>
      </c>
      <c r="I265" s="250" t="s">
        <v>513</v>
      </c>
      <c r="J265" s="232"/>
      <c r="K265" s="232"/>
      <c r="L265" s="232"/>
      <c r="M265" s="232"/>
      <c r="N265" s="232"/>
      <c r="O265" s="232"/>
    </row>
    <row r="266" spans="1:15" ht="33" x14ac:dyDescent="0.35">
      <c r="A266" s="178" t="s">
        <v>5046</v>
      </c>
      <c r="B266" s="271">
        <f t="shared" si="4"/>
        <v>2</v>
      </c>
      <c r="C266">
        <v>333</v>
      </c>
      <c r="D266" s="252" t="s">
        <v>515</v>
      </c>
      <c r="E266" s="253" t="s">
        <v>516</v>
      </c>
      <c r="F266" s="178" t="s">
        <v>643</v>
      </c>
      <c r="G266" s="178" t="s">
        <v>5046</v>
      </c>
      <c r="H266" s="179" t="s">
        <v>5047</v>
      </c>
      <c r="I266" s="252" t="s">
        <v>515</v>
      </c>
      <c r="J266" s="252" t="s">
        <v>10675</v>
      </c>
      <c r="K266" s="232"/>
      <c r="L266" s="232"/>
      <c r="M266" s="232"/>
      <c r="N266" s="232"/>
      <c r="O266" s="232"/>
    </row>
    <row r="267" spans="1:15" ht="18.5" x14ac:dyDescent="0.35">
      <c r="A267" s="167" t="s">
        <v>4331</v>
      </c>
      <c r="B267" s="271">
        <f t="shared" si="4"/>
        <v>55</v>
      </c>
      <c r="C267">
        <v>334</v>
      </c>
      <c r="D267" s="246" t="s">
        <v>517</v>
      </c>
      <c r="E267" s="247" t="s">
        <v>518</v>
      </c>
      <c r="F267" s="167" t="s">
        <v>10671</v>
      </c>
      <c r="G267" s="167" t="s">
        <v>4331</v>
      </c>
      <c r="H267" s="167" t="s">
        <v>4332</v>
      </c>
      <c r="I267" s="246" t="s">
        <v>517</v>
      </c>
      <c r="J267" s="232"/>
      <c r="K267" s="232"/>
      <c r="L267" s="232"/>
      <c r="M267" s="232"/>
      <c r="N267" s="232"/>
      <c r="O267" s="232"/>
    </row>
    <row r="268" spans="1:15" ht="18.5" x14ac:dyDescent="0.35">
      <c r="A268" s="169" t="s">
        <v>4331</v>
      </c>
      <c r="B268" s="271">
        <f t="shared" si="4"/>
        <v>55</v>
      </c>
      <c r="C268">
        <v>337</v>
      </c>
      <c r="D268" s="261" t="s">
        <v>519</v>
      </c>
      <c r="E268" s="262" t="s">
        <v>520</v>
      </c>
      <c r="F268" s="169" t="s">
        <v>10672</v>
      </c>
      <c r="G268" s="169" t="s">
        <v>4331</v>
      </c>
      <c r="H268" s="169" t="s">
        <v>4334</v>
      </c>
      <c r="I268" s="261" t="s">
        <v>519</v>
      </c>
      <c r="J268" s="252"/>
      <c r="K268" s="232"/>
      <c r="L268" s="232"/>
      <c r="M268" s="232"/>
      <c r="N268" s="232"/>
      <c r="O268" s="232"/>
    </row>
    <row r="269" spans="1:15" ht="18.5" x14ac:dyDescent="0.35">
      <c r="A269" s="170" t="s">
        <v>4331</v>
      </c>
      <c r="B269" s="271">
        <f t="shared" si="4"/>
        <v>55</v>
      </c>
      <c r="C269">
        <v>338</v>
      </c>
      <c r="D269" s="246" t="s">
        <v>521</v>
      </c>
      <c r="E269" s="247" t="s">
        <v>2841</v>
      </c>
      <c r="F269" s="170" t="s">
        <v>10671</v>
      </c>
      <c r="G269" s="170" t="s">
        <v>4331</v>
      </c>
      <c r="H269" s="170" t="s">
        <v>5661</v>
      </c>
      <c r="I269" s="246" t="s">
        <v>521</v>
      </c>
      <c r="J269" s="232"/>
      <c r="K269" s="232"/>
      <c r="L269" s="232"/>
      <c r="M269" s="232"/>
      <c r="N269" s="232"/>
      <c r="O269" s="232"/>
    </row>
    <row r="270" spans="1:15" ht="29" x14ac:dyDescent="0.35">
      <c r="A270" s="178" t="s">
        <v>5090</v>
      </c>
      <c r="B270" s="271">
        <f t="shared" si="4"/>
        <v>7</v>
      </c>
      <c r="C270">
        <v>341</v>
      </c>
      <c r="D270" s="252" t="s">
        <v>523</v>
      </c>
      <c r="E270" s="253" t="s">
        <v>524</v>
      </c>
      <c r="F270" s="178" t="s">
        <v>5089</v>
      </c>
      <c r="G270" s="178" t="s">
        <v>5090</v>
      </c>
      <c r="H270" s="179" t="s">
        <v>5091</v>
      </c>
      <c r="I270" s="252" t="s">
        <v>523</v>
      </c>
      <c r="J270" s="252"/>
      <c r="K270" s="232"/>
      <c r="L270" s="232"/>
      <c r="M270" s="232"/>
      <c r="N270" s="232"/>
      <c r="O270" s="232"/>
    </row>
    <row r="271" spans="1:15" ht="29" x14ac:dyDescent="0.35">
      <c r="A271" s="178" t="s">
        <v>5090</v>
      </c>
      <c r="B271" s="271">
        <f t="shared" si="4"/>
        <v>7</v>
      </c>
      <c r="C271">
        <v>343</v>
      </c>
      <c r="D271" s="250" t="s">
        <v>525</v>
      </c>
      <c r="E271" s="251" t="s">
        <v>526</v>
      </c>
      <c r="F271" s="178" t="s">
        <v>5089</v>
      </c>
      <c r="G271" s="178" t="s">
        <v>5090</v>
      </c>
      <c r="H271" s="179" t="s">
        <v>5091</v>
      </c>
      <c r="I271" s="250" t="s">
        <v>525</v>
      </c>
      <c r="J271" s="252"/>
      <c r="K271" s="232"/>
      <c r="L271" s="232"/>
      <c r="M271" s="232"/>
      <c r="N271" s="232"/>
      <c r="O271" s="232"/>
    </row>
    <row r="272" spans="1:15" ht="29" x14ac:dyDescent="0.35">
      <c r="A272" s="178" t="s">
        <v>5090</v>
      </c>
      <c r="B272" s="271">
        <f t="shared" si="4"/>
        <v>7</v>
      </c>
      <c r="C272">
        <v>344</v>
      </c>
      <c r="D272" s="252" t="s">
        <v>527</v>
      </c>
      <c r="E272" s="253" t="s">
        <v>528</v>
      </c>
      <c r="F272" s="178" t="s">
        <v>5089</v>
      </c>
      <c r="G272" s="178" t="s">
        <v>5090</v>
      </c>
      <c r="H272" s="179" t="s">
        <v>5091</v>
      </c>
      <c r="I272" s="252" t="s">
        <v>527</v>
      </c>
      <c r="J272" s="232"/>
      <c r="K272" s="232"/>
      <c r="L272" s="232"/>
      <c r="M272" s="232"/>
      <c r="N272" s="232"/>
      <c r="O272" s="232"/>
    </row>
    <row r="273" spans="1:15" ht="29" x14ac:dyDescent="0.35">
      <c r="A273" s="178" t="s">
        <v>5090</v>
      </c>
      <c r="B273" s="271">
        <f t="shared" si="4"/>
        <v>7</v>
      </c>
      <c r="C273">
        <v>346</v>
      </c>
      <c r="D273" s="250" t="s">
        <v>529</v>
      </c>
      <c r="E273" s="251" t="s">
        <v>530</v>
      </c>
      <c r="F273" s="178" t="s">
        <v>5089</v>
      </c>
      <c r="G273" s="178">
        <v>682000002</v>
      </c>
      <c r="H273" s="179" t="s">
        <v>5091</v>
      </c>
      <c r="I273" s="250" t="s">
        <v>529</v>
      </c>
      <c r="J273" s="250" t="s">
        <v>589</v>
      </c>
      <c r="K273" s="232"/>
      <c r="L273" s="232"/>
      <c r="M273" s="232"/>
      <c r="N273" s="232"/>
      <c r="O273" s="232"/>
    </row>
    <row r="274" spans="1:15" ht="18.5" x14ac:dyDescent="0.35">
      <c r="A274" s="184" t="s">
        <v>5094</v>
      </c>
      <c r="B274" s="271">
        <f t="shared" si="4"/>
        <v>4</v>
      </c>
      <c r="C274">
        <v>347</v>
      </c>
      <c r="D274" s="252" t="s">
        <v>531</v>
      </c>
      <c r="E274" s="253" t="s">
        <v>532</v>
      </c>
      <c r="F274" s="178" t="s">
        <v>517</v>
      </c>
      <c r="G274" s="184" t="s">
        <v>5094</v>
      </c>
      <c r="H274" s="182" t="s">
        <v>5095</v>
      </c>
      <c r="I274" s="252" t="s">
        <v>531</v>
      </c>
      <c r="J274" s="232"/>
      <c r="K274" s="232"/>
      <c r="L274" s="232"/>
      <c r="M274" s="232"/>
      <c r="N274" s="232"/>
      <c r="O274" s="232"/>
    </row>
    <row r="275" spans="1:15" ht="18.5" x14ac:dyDescent="0.35">
      <c r="A275" s="170" t="s">
        <v>4331</v>
      </c>
      <c r="B275" s="271">
        <f t="shared" si="4"/>
        <v>55</v>
      </c>
      <c r="C275">
        <v>348</v>
      </c>
      <c r="D275" s="246" t="s">
        <v>533</v>
      </c>
      <c r="E275" s="247" t="s">
        <v>534</v>
      </c>
      <c r="F275" s="170" t="s">
        <v>517</v>
      </c>
      <c r="G275" s="170" t="s">
        <v>4331</v>
      </c>
      <c r="H275" s="170" t="s">
        <v>5661</v>
      </c>
      <c r="I275" s="246" t="s">
        <v>533</v>
      </c>
      <c r="J275" s="232"/>
      <c r="K275" s="232"/>
      <c r="L275" s="232"/>
      <c r="M275" s="232"/>
      <c r="N275" s="232"/>
      <c r="O275" s="232"/>
    </row>
    <row r="276" spans="1:15" ht="29" x14ac:dyDescent="0.35">
      <c r="A276" s="178" t="s">
        <v>5092</v>
      </c>
      <c r="B276" s="271">
        <f t="shared" si="4"/>
        <v>2</v>
      </c>
      <c r="C276">
        <v>349</v>
      </c>
      <c r="D276" s="252" t="s">
        <v>535</v>
      </c>
      <c r="E276" s="253" t="s">
        <v>536</v>
      </c>
      <c r="F276" s="178" t="s">
        <v>517</v>
      </c>
      <c r="G276" s="178" t="s">
        <v>5092</v>
      </c>
      <c r="H276" s="179" t="s">
        <v>5093</v>
      </c>
      <c r="I276" s="252" t="s">
        <v>535</v>
      </c>
      <c r="J276" s="232"/>
      <c r="K276" s="232"/>
      <c r="L276" s="232"/>
      <c r="M276" s="232"/>
      <c r="N276" s="232"/>
      <c r="O276" s="232"/>
    </row>
    <row r="277" spans="1:15" ht="18.5" x14ac:dyDescent="0.35">
      <c r="A277" s="178" t="s">
        <v>5098</v>
      </c>
      <c r="B277" s="271">
        <f t="shared" si="4"/>
        <v>1</v>
      </c>
      <c r="C277">
        <v>351</v>
      </c>
      <c r="D277" s="250" t="s">
        <v>537</v>
      </c>
      <c r="E277" s="251" t="s">
        <v>538</v>
      </c>
      <c r="F277" s="178" t="s">
        <v>517</v>
      </c>
      <c r="G277" s="178" t="s">
        <v>5098</v>
      </c>
      <c r="H277" s="179" t="s">
        <v>5122</v>
      </c>
      <c r="I277" s="250" t="s">
        <v>537</v>
      </c>
      <c r="J277" s="232"/>
      <c r="K277" s="232"/>
      <c r="L277" s="232"/>
      <c r="M277" s="232"/>
      <c r="N277" s="232"/>
      <c r="O277" s="232"/>
    </row>
    <row r="278" spans="1:15" ht="18.5" x14ac:dyDescent="0.35">
      <c r="A278" s="178" t="s">
        <v>5120</v>
      </c>
      <c r="B278" s="271">
        <f t="shared" si="4"/>
        <v>2</v>
      </c>
      <c r="C278">
        <v>353</v>
      </c>
      <c r="D278" s="252" t="s">
        <v>539</v>
      </c>
      <c r="E278" s="253" t="s">
        <v>540</v>
      </c>
      <c r="F278" s="178" t="s">
        <v>517</v>
      </c>
      <c r="G278" s="178" t="s">
        <v>5120</v>
      </c>
      <c r="H278" s="179" t="s">
        <v>5121</v>
      </c>
      <c r="I278" s="252" t="s">
        <v>539</v>
      </c>
      <c r="J278" s="232"/>
      <c r="K278" s="232"/>
      <c r="L278" s="232"/>
      <c r="M278" s="232"/>
      <c r="N278" s="232"/>
      <c r="O278" s="232"/>
    </row>
    <row r="279" spans="1:15" ht="18.5" x14ac:dyDescent="0.35">
      <c r="A279" s="184" t="s">
        <v>5094</v>
      </c>
      <c r="B279" s="271">
        <f t="shared" si="4"/>
        <v>4</v>
      </c>
      <c r="C279">
        <v>354</v>
      </c>
      <c r="D279" s="250" t="s">
        <v>541</v>
      </c>
      <c r="E279" s="251" t="s">
        <v>542</v>
      </c>
      <c r="F279" s="178" t="s">
        <v>517</v>
      </c>
      <c r="G279" s="184" t="s">
        <v>5094</v>
      </c>
      <c r="H279" s="182" t="s">
        <v>5095</v>
      </c>
      <c r="I279" s="250" t="s">
        <v>541</v>
      </c>
      <c r="J279" s="252" t="s">
        <v>599</v>
      </c>
      <c r="K279" s="232"/>
      <c r="L279" s="232"/>
      <c r="M279" s="232"/>
      <c r="N279" s="232"/>
      <c r="O279" s="232"/>
    </row>
    <row r="280" spans="1:15" ht="36" x14ac:dyDescent="0.35">
      <c r="A280" s="169" t="s">
        <v>4331</v>
      </c>
      <c r="B280" s="271">
        <f t="shared" si="4"/>
        <v>55</v>
      </c>
      <c r="C280">
        <v>356</v>
      </c>
      <c r="D280" s="261" t="s">
        <v>543</v>
      </c>
      <c r="E280" s="262" t="s">
        <v>544</v>
      </c>
      <c r="F280" s="169" t="s">
        <v>10672</v>
      </c>
      <c r="G280" s="169" t="s">
        <v>4331</v>
      </c>
      <c r="H280" s="169" t="s">
        <v>4334</v>
      </c>
      <c r="I280" s="261" t="s">
        <v>543</v>
      </c>
      <c r="J280" s="232"/>
      <c r="K280" s="232"/>
      <c r="L280" s="232"/>
      <c r="M280" s="232"/>
      <c r="N280" s="232"/>
      <c r="O280" s="232"/>
    </row>
    <row r="281" spans="1:15" ht="18.5" x14ac:dyDescent="0.35">
      <c r="A281" s="170" t="s">
        <v>4331</v>
      </c>
      <c r="B281" s="271">
        <f t="shared" si="4"/>
        <v>55</v>
      </c>
      <c r="C281">
        <v>359</v>
      </c>
      <c r="D281" s="246" t="s">
        <v>545</v>
      </c>
      <c r="E281" s="247" t="s">
        <v>2842</v>
      </c>
      <c r="F281" s="170" t="s">
        <v>10671</v>
      </c>
      <c r="G281" s="170" t="s">
        <v>4331</v>
      </c>
      <c r="H281" s="170" t="s">
        <v>5661</v>
      </c>
      <c r="I281" s="246" t="s">
        <v>545</v>
      </c>
      <c r="J281" s="232"/>
      <c r="K281" s="232"/>
      <c r="L281" s="232"/>
      <c r="M281" s="232"/>
      <c r="N281" s="232"/>
      <c r="O281" s="232"/>
    </row>
    <row r="282" spans="1:15" ht="18.5" x14ac:dyDescent="0.35">
      <c r="A282" s="178" t="s">
        <v>5324</v>
      </c>
      <c r="B282" s="271">
        <f t="shared" si="4"/>
        <v>1</v>
      </c>
      <c r="C282">
        <v>360</v>
      </c>
      <c r="D282" s="252" t="s">
        <v>547</v>
      </c>
      <c r="E282" s="253" t="s">
        <v>2843</v>
      </c>
      <c r="F282" s="178" t="s">
        <v>5089</v>
      </c>
      <c r="G282" s="178" t="s">
        <v>5324</v>
      </c>
      <c r="H282" s="179" t="s">
        <v>5325</v>
      </c>
      <c r="I282" s="252" t="s">
        <v>547</v>
      </c>
      <c r="J282" s="252" t="s">
        <v>595</v>
      </c>
      <c r="K282" s="232"/>
      <c r="L282" s="232"/>
      <c r="M282" s="232"/>
      <c r="N282" s="232"/>
      <c r="O282" s="232"/>
    </row>
    <row r="283" spans="1:15" ht="29" x14ac:dyDescent="0.35">
      <c r="A283" s="178" t="s">
        <v>5090</v>
      </c>
      <c r="B283" s="271">
        <f t="shared" si="4"/>
        <v>7</v>
      </c>
      <c r="C283">
        <v>361</v>
      </c>
      <c r="D283" s="250" t="s">
        <v>549</v>
      </c>
      <c r="E283" s="251" t="s">
        <v>2844</v>
      </c>
      <c r="F283" s="178" t="s">
        <v>5089</v>
      </c>
      <c r="G283" s="178" t="s">
        <v>5090</v>
      </c>
      <c r="H283" s="179" t="s">
        <v>5091</v>
      </c>
      <c r="I283" s="250" t="s">
        <v>549</v>
      </c>
      <c r="J283" s="252" t="s">
        <v>91</v>
      </c>
      <c r="K283" s="232"/>
      <c r="L283" s="232"/>
      <c r="M283" s="232"/>
      <c r="N283" s="232"/>
      <c r="O283" s="232"/>
    </row>
    <row r="284" spans="1:15" ht="29" x14ac:dyDescent="0.35">
      <c r="A284" s="178" t="s">
        <v>5090</v>
      </c>
      <c r="B284" s="271">
        <f t="shared" si="4"/>
        <v>7</v>
      </c>
      <c r="C284">
        <v>362</v>
      </c>
      <c r="D284" s="252" t="s">
        <v>551</v>
      </c>
      <c r="E284" s="253" t="s">
        <v>2845</v>
      </c>
      <c r="F284" s="178" t="s">
        <v>5089</v>
      </c>
      <c r="G284" s="178" t="s">
        <v>5090</v>
      </c>
      <c r="H284" s="179" t="s">
        <v>5091</v>
      </c>
      <c r="I284" s="252" t="s">
        <v>551</v>
      </c>
      <c r="J284" s="252" t="s">
        <v>91</v>
      </c>
      <c r="K284" s="232"/>
      <c r="L284" s="232"/>
      <c r="M284" s="232"/>
      <c r="N284" s="232"/>
      <c r="O284" s="232"/>
    </row>
    <row r="285" spans="1:15" ht="29" x14ac:dyDescent="0.35">
      <c r="A285" s="178" t="s">
        <v>5090</v>
      </c>
      <c r="B285" s="271">
        <f t="shared" si="4"/>
        <v>7</v>
      </c>
      <c r="C285">
        <v>363</v>
      </c>
      <c r="D285" s="250" t="s">
        <v>553</v>
      </c>
      <c r="E285" s="251" t="s">
        <v>2846</v>
      </c>
      <c r="F285" s="178" t="s">
        <v>5089</v>
      </c>
      <c r="G285" s="178" t="s">
        <v>5090</v>
      </c>
      <c r="H285" s="179" t="s">
        <v>5091</v>
      </c>
      <c r="I285" s="250" t="s">
        <v>553</v>
      </c>
      <c r="J285" s="232"/>
      <c r="K285" s="232"/>
      <c r="L285" s="232"/>
      <c r="M285" s="232"/>
      <c r="N285" s="232"/>
      <c r="O285" s="232"/>
    </row>
    <row r="286" spans="1:15" ht="33.65" customHeight="1" x14ac:dyDescent="0.35">
      <c r="A286" s="178" t="s">
        <v>5094</v>
      </c>
      <c r="B286" s="271">
        <f t="shared" si="4"/>
        <v>4</v>
      </c>
      <c r="C286">
        <v>364</v>
      </c>
      <c r="D286" s="252" t="s">
        <v>555</v>
      </c>
      <c r="E286" s="253" t="s">
        <v>556</v>
      </c>
      <c r="F286" s="178" t="s">
        <v>517</v>
      </c>
      <c r="G286" s="178">
        <v>410000002</v>
      </c>
      <c r="H286" s="179" t="s">
        <v>5095</v>
      </c>
      <c r="I286" s="252" t="s">
        <v>555</v>
      </c>
      <c r="J286" s="252" t="s">
        <v>91</v>
      </c>
      <c r="K286" s="232"/>
      <c r="L286" s="232"/>
      <c r="M286" s="232"/>
      <c r="N286" s="232"/>
      <c r="O286" s="232"/>
    </row>
    <row r="287" spans="1:15" ht="18.5" x14ac:dyDescent="0.35">
      <c r="A287" s="170" t="s">
        <v>4331</v>
      </c>
      <c r="B287" s="271">
        <f t="shared" si="4"/>
        <v>55</v>
      </c>
      <c r="C287">
        <v>365</v>
      </c>
      <c r="D287" s="246" t="s">
        <v>557</v>
      </c>
      <c r="E287" s="247" t="s">
        <v>2847</v>
      </c>
      <c r="F287" s="170" t="s">
        <v>517</v>
      </c>
      <c r="G287" s="170" t="s">
        <v>4331</v>
      </c>
      <c r="H287" s="170" t="s">
        <v>5661</v>
      </c>
      <c r="I287" s="246" t="s">
        <v>557</v>
      </c>
      <c r="J287" s="232"/>
      <c r="K287" s="232"/>
      <c r="L287" s="232"/>
      <c r="M287" s="232"/>
      <c r="N287" s="232"/>
      <c r="O287" s="232"/>
    </row>
    <row r="288" spans="1:15" ht="18.5" x14ac:dyDescent="0.35">
      <c r="A288" s="178" t="s">
        <v>10616</v>
      </c>
      <c r="B288" s="271">
        <f t="shared" si="4"/>
        <v>1</v>
      </c>
      <c r="C288">
        <v>366</v>
      </c>
      <c r="D288" s="252" t="s">
        <v>559</v>
      </c>
      <c r="E288" s="253" t="s">
        <v>560</v>
      </c>
      <c r="F288" s="178" t="s">
        <v>517</v>
      </c>
      <c r="G288" s="178" t="s">
        <v>10616</v>
      </c>
      <c r="H288" s="179" t="s">
        <v>10617</v>
      </c>
      <c r="I288" s="252" t="s">
        <v>559</v>
      </c>
    </row>
    <row r="289" spans="1:15" ht="18.5" x14ac:dyDescent="0.35">
      <c r="A289" s="178">
        <v>410000015</v>
      </c>
      <c r="B289" s="271">
        <f t="shared" si="4"/>
        <v>1</v>
      </c>
      <c r="C289">
        <v>367</v>
      </c>
      <c r="D289" s="250" t="s">
        <v>561</v>
      </c>
      <c r="E289" s="251" t="s">
        <v>562</v>
      </c>
      <c r="F289" s="178" t="s">
        <v>517</v>
      </c>
      <c r="G289" s="178">
        <v>410000015</v>
      </c>
      <c r="H289" s="179" t="s">
        <v>8143</v>
      </c>
      <c r="I289" s="250" t="s">
        <v>561</v>
      </c>
      <c r="J289" s="232"/>
      <c r="K289" s="232"/>
      <c r="L289" s="232"/>
      <c r="M289" s="232"/>
      <c r="N289" s="232"/>
      <c r="O289" s="232"/>
    </row>
    <row r="290" spans="1:15" ht="29" x14ac:dyDescent="0.35">
      <c r="A290" s="178" t="s">
        <v>5120</v>
      </c>
      <c r="B290" s="271">
        <f t="shared" si="4"/>
        <v>2</v>
      </c>
      <c r="C290">
        <v>368</v>
      </c>
      <c r="D290" s="252" t="s">
        <v>563</v>
      </c>
      <c r="E290" s="253" t="s">
        <v>564</v>
      </c>
      <c r="F290" s="178" t="s">
        <v>517</v>
      </c>
      <c r="G290" s="178" t="s">
        <v>5120</v>
      </c>
      <c r="H290" s="179" t="s">
        <v>8144</v>
      </c>
      <c r="I290" s="252" t="s">
        <v>563</v>
      </c>
      <c r="J290" s="232"/>
      <c r="K290" s="232"/>
      <c r="L290" s="232"/>
      <c r="M290" s="232"/>
      <c r="N290" s="232"/>
      <c r="O290" s="232"/>
    </row>
    <row r="291" spans="1:15" ht="36" x14ac:dyDescent="0.35">
      <c r="A291" s="170" t="s">
        <v>4331</v>
      </c>
      <c r="B291" s="271">
        <f t="shared" si="4"/>
        <v>55</v>
      </c>
      <c r="C291">
        <v>369</v>
      </c>
      <c r="D291" s="246" t="s">
        <v>565</v>
      </c>
      <c r="E291" s="247" t="s">
        <v>566</v>
      </c>
      <c r="F291" s="170" t="s">
        <v>517</v>
      </c>
      <c r="G291" s="170" t="s">
        <v>4331</v>
      </c>
      <c r="H291" s="170" t="s">
        <v>5661</v>
      </c>
      <c r="I291" s="246" t="s">
        <v>565</v>
      </c>
      <c r="J291" s="232"/>
      <c r="K291" s="232"/>
      <c r="L291" s="232"/>
      <c r="M291" s="232"/>
      <c r="N291" s="232"/>
      <c r="O291" s="232"/>
    </row>
    <row r="292" spans="1:15" ht="18.5" x14ac:dyDescent="0.35">
      <c r="A292" s="178">
        <v>421099000</v>
      </c>
      <c r="B292" s="271">
        <f t="shared" si="4"/>
        <v>1</v>
      </c>
      <c r="C292">
        <v>370</v>
      </c>
      <c r="D292" s="252" t="s">
        <v>10673</v>
      </c>
      <c r="E292" s="253" t="s">
        <v>568</v>
      </c>
      <c r="F292" s="178" t="s">
        <v>517</v>
      </c>
      <c r="G292" s="178">
        <v>421099000</v>
      </c>
      <c r="H292" s="179" t="s">
        <v>5123</v>
      </c>
      <c r="I292" s="252" t="s">
        <v>10673</v>
      </c>
    </row>
    <row r="293" spans="1:15" ht="18.5" x14ac:dyDescent="0.35">
      <c r="A293" s="178">
        <v>422099000</v>
      </c>
      <c r="B293" s="271">
        <f t="shared" si="4"/>
        <v>1</v>
      </c>
      <c r="C293">
        <v>371</v>
      </c>
      <c r="D293" s="252" t="s">
        <v>10673</v>
      </c>
      <c r="E293" s="253" t="s">
        <v>568</v>
      </c>
      <c r="F293" s="178" t="s">
        <v>517</v>
      </c>
      <c r="G293" s="178">
        <v>422099000</v>
      </c>
      <c r="H293" s="179" t="s">
        <v>5124</v>
      </c>
      <c r="I293" s="252" t="s">
        <v>10673</v>
      </c>
    </row>
    <row r="294" spans="1:15" ht="18.5" x14ac:dyDescent="0.35">
      <c r="A294" s="188">
        <v>439099000</v>
      </c>
      <c r="B294" s="271">
        <f t="shared" si="4"/>
        <v>2</v>
      </c>
      <c r="C294">
        <v>372</v>
      </c>
      <c r="D294" s="250" t="s">
        <v>10674</v>
      </c>
      <c r="E294" s="251" t="s">
        <v>570</v>
      </c>
      <c r="F294" s="178" t="s">
        <v>517</v>
      </c>
      <c r="G294" s="188">
        <v>439099000</v>
      </c>
      <c r="H294" s="182" t="s">
        <v>5126</v>
      </c>
      <c r="I294" s="250" t="s">
        <v>10674</v>
      </c>
      <c r="J294" s="232"/>
      <c r="K294" s="232"/>
      <c r="L294" s="232"/>
      <c r="M294" s="232"/>
      <c r="N294" s="232"/>
      <c r="O294" s="232"/>
    </row>
    <row r="295" spans="1:15" ht="29" x14ac:dyDescent="0.35">
      <c r="A295" s="178">
        <v>429099000</v>
      </c>
      <c r="B295" s="271">
        <f t="shared" si="4"/>
        <v>1</v>
      </c>
      <c r="C295">
        <v>373</v>
      </c>
      <c r="D295" s="252" t="s">
        <v>10675</v>
      </c>
      <c r="E295" s="253" t="s">
        <v>572</v>
      </c>
      <c r="F295" s="178" t="s">
        <v>517</v>
      </c>
      <c r="G295" s="178">
        <v>429099000</v>
      </c>
      <c r="H295" s="179" t="s">
        <v>5125</v>
      </c>
      <c r="I295" s="252" t="s">
        <v>10675</v>
      </c>
      <c r="J295" s="232"/>
      <c r="K295" s="232"/>
      <c r="L295" s="232"/>
      <c r="M295" s="232"/>
      <c r="N295" s="232"/>
      <c r="O295" s="232"/>
    </row>
    <row r="296" spans="1:15" ht="18.5" x14ac:dyDescent="0.35">
      <c r="A296" s="178">
        <v>439099000</v>
      </c>
      <c r="B296" s="271">
        <f t="shared" si="4"/>
        <v>2</v>
      </c>
      <c r="C296">
        <v>374</v>
      </c>
      <c r="D296" s="252" t="s">
        <v>10675</v>
      </c>
      <c r="E296" s="253" t="s">
        <v>572</v>
      </c>
      <c r="F296" s="178" t="s">
        <v>517</v>
      </c>
      <c r="G296" s="178">
        <v>439099000</v>
      </c>
      <c r="H296" s="179" t="s">
        <v>5126</v>
      </c>
      <c r="I296" s="252" t="s">
        <v>10675</v>
      </c>
      <c r="J296" s="232"/>
      <c r="K296" s="232"/>
      <c r="L296" s="232"/>
      <c r="M296" s="232"/>
      <c r="N296" s="232"/>
      <c r="O296" s="232"/>
    </row>
    <row r="297" spans="1:15" ht="36" x14ac:dyDescent="0.35">
      <c r="A297" s="170" t="s">
        <v>4331</v>
      </c>
      <c r="B297" s="271">
        <f t="shared" si="4"/>
        <v>55</v>
      </c>
      <c r="C297">
        <v>375</v>
      </c>
      <c r="D297" s="246" t="s">
        <v>573</v>
      </c>
      <c r="E297" s="247" t="s">
        <v>574</v>
      </c>
      <c r="F297" s="170" t="s">
        <v>10671</v>
      </c>
      <c r="G297" s="170" t="s">
        <v>4331</v>
      </c>
      <c r="H297" s="170" t="s">
        <v>5661</v>
      </c>
      <c r="I297" s="246" t="s">
        <v>573</v>
      </c>
      <c r="J297" s="232"/>
      <c r="K297" s="232"/>
      <c r="L297" s="232"/>
      <c r="M297" s="232"/>
      <c r="N297" s="232"/>
      <c r="O297" s="232"/>
    </row>
    <row r="298" spans="1:15" ht="29" x14ac:dyDescent="0.35">
      <c r="A298" s="178" t="s">
        <v>5127</v>
      </c>
      <c r="B298" s="271">
        <f t="shared" si="4"/>
        <v>1</v>
      </c>
      <c r="C298">
        <v>376</v>
      </c>
      <c r="D298" s="252" t="s">
        <v>575</v>
      </c>
      <c r="E298" s="253" t="s">
        <v>576</v>
      </c>
      <c r="F298" s="178" t="s">
        <v>5089</v>
      </c>
      <c r="G298" s="178" t="s">
        <v>5127</v>
      </c>
      <c r="H298" s="179" t="s">
        <v>5128</v>
      </c>
      <c r="I298" s="252" t="s">
        <v>575</v>
      </c>
      <c r="J298" s="232"/>
      <c r="K298" s="232"/>
      <c r="L298" s="232"/>
      <c r="M298" s="232"/>
      <c r="N298" s="232"/>
      <c r="O298" s="232"/>
    </row>
    <row r="299" spans="1:15" ht="18.5" x14ac:dyDescent="0.35">
      <c r="A299" s="178" t="s">
        <v>5094</v>
      </c>
      <c r="B299" s="271">
        <f t="shared" si="4"/>
        <v>4</v>
      </c>
      <c r="C299">
        <v>377</v>
      </c>
      <c r="D299" s="250" t="s">
        <v>577</v>
      </c>
      <c r="E299" s="251" t="s">
        <v>578</v>
      </c>
      <c r="F299" s="178" t="s">
        <v>517</v>
      </c>
      <c r="G299" s="178" t="s">
        <v>5094</v>
      </c>
      <c r="H299" s="179" t="s">
        <v>5095</v>
      </c>
      <c r="I299" s="250" t="s">
        <v>577</v>
      </c>
      <c r="J299" s="232"/>
      <c r="K299" s="232"/>
      <c r="L299" s="232"/>
      <c r="M299" s="232"/>
      <c r="N299" s="232"/>
      <c r="O299" s="232"/>
    </row>
    <row r="300" spans="1:15" ht="29" x14ac:dyDescent="0.35">
      <c r="A300" s="178" t="s">
        <v>5092</v>
      </c>
      <c r="B300" s="271">
        <f t="shared" si="4"/>
        <v>2</v>
      </c>
      <c r="C300">
        <v>378</v>
      </c>
      <c r="D300" s="252" t="s">
        <v>579</v>
      </c>
      <c r="E300" s="253" t="s">
        <v>580</v>
      </c>
      <c r="F300" s="178" t="s">
        <v>517</v>
      </c>
      <c r="G300" s="178" t="s">
        <v>5092</v>
      </c>
      <c r="H300" s="179" t="s">
        <v>5093</v>
      </c>
      <c r="I300" s="252" t="s">
        <v>579</v>
      </c>
      <c r="J300" s="232"/>
      <c r="K300" s="232"/>
      <c r="L300" s="232"/>
      <c r="M300" s="232"/>
      <c r="N300" s="232"/>
      <c r="O300" s="232"/>
    </row>
    <row r="301" spans="1:15" ht="18.5" x14ac:dyDescent="0.35">
      <c r="A301" s="167" t="s">
        <v>4331</v>
      </c>
      <c r="B301" s="271">
        <f t="shared" si="4"/>
        <v>55</v>
      </c>
      <c r="C301">
        <v>379</v>
      </c>
      <c r="D301" s="246" t="s">
        <v>581</v>
      </c>
      <c r="E301" s="247" t="s">
        <v>596</v>
      </c>
      <c r="F301" s="167" t="s">
        <v>581</v>
      </c>
      <c r="G301" s="167" t="s">
        <v>4331</v>
      </c>
      <c r="H301" s="167" t="s">
        <v>4332</v>
      </c>
      <c r="I301" s="246" t="s">
        <v>581</v>
      </c>
    </row>
    <row r="302" spans="1:15" ht="18.5" x14ac:dyDescent="0.35">
      <c r="A302" s="178">
        <v>451099000</v>
      </c>
      <c r="B302" s="271">
        <f t="shared" si="4"/>
        <v>1</v>
      </c>
      <c r="C302">
        <v>380</v>
      </c>
      <c r="D302" s="252" t="s">
        <v>583</v>
      </c>
      <c r="E302" s="253" t="s">
        <v>584</v>
      </c>
      <c r="F302" s="178" t="s">
        <v>581</v>
      </c>
      <c r="G302" s="178">
        <v>451099000</v>
      </c>
      <c r="H302" s="179" t="s">
        <v>8413</v>
      </c>
      <c r="I302" s="252" t="s">
        <v>583</v>
      </c>
      <c r="J302" s="232"/>
      <c r="K302" s="232"/>
      <c r="L302" s="232"/>
      <c r="M302" s="232"/>
      <c r="N302" s="232"/>
      <c r="O302" s="232"/>
    </row>
    <row r="303" spans="1:15" ht="18.5" x14ac:dyDescent="0.35">
      <c r="A303" s="178">
        <v>454000001</v>
      </c>
      <c r="B303" s="271">
        <f t="shared" si="4"/>
        <v>1</v>
      </c>
      <c r="C303">
        <v>382</v>
      </c>
      <c r="D303" s="252" t="s">
        <v>583</v>
      </c>
      <c r="E303" s="253" t="s">
        <v>584</v>
      </c>
      <c r="F303" s="178" t="s">
        <v>581</v>
      </c>
      <c r="G303" s="178">
        <v>454000001</v>
      </c>
      <c r="H303" s="179" t="s">
        <v>8444</v>
      </c>
      <c r="I303" s="252" t="s">
        <v>583</v>
      </c>
      <c r="J303" s="232"/>
      <c r="K303" s="232"/>
      <c r="L303" s="232"/>
      <c r="M303" s="232"/>
      <c r="N303" s="232"/>
      <c r="O303" s="232"/>
    </row>
    <row r="304" spans="1:15" ht="18.5" x14ac:dyDescent="0.35">
      <c r="A304" s="178">
        <v>473000001</v>
      </c>
      <c r="B304" s="271">
        <f t="shared" si="4"/>
        <v>2</v>
      </c>
      <c r="C304">
        <v>383</v>
      </c>
      <c r="D304" s="252" t="s">
        <v>583</v>
      </c>
      <c r="E304" s="253" t="s">
        <v>584</v>
      </c>
      <c r="F304" s="178" t="s">
        <v>581</v>
      </c>
      <c r="G304" s="178">
        <v>473000001</v>
      </c>
      <c r="H304" s="179" t="s">
        <v>5138</v>
      </c>
      <c r="I304" s="252" t="s">
        <v>583</v>
      </c>
      <c r="J304" s="232"/>
      <c r="K304" s="232"/>
      <c r="L304" s="232"/>
      <c r="M304" s="232"/>
      <c r="N304" s="232"/>
      <c r="O304" s="232"/>
    </row>
    <row r="305" spans="1:15" ht="29" x14ac:dyDescent="0.35">
      <c r="A305" s="178">
        <v>461000001</v>
      </c>
      <c r="B305" s="271">
        <f t="shared" si="4"/>
        <v>1</v>
      </c>
      <c r="C305">
        <v>385</v>
      </c>
      <c r="D305" s="250" t="s">
        <v>585</v>
      </c>
      <c r="E305" s="251" t="s">
        <v>586</v>
      </c>
      <c r="F305" s="178" t="s">
        <v>581</v>
      </c>
      <c r="G305" s="178">
        <v>461000001</v>
      </c>
      <c r="H305" s="179" t="s">
        <v>5139</v>
      </c>
      <c r="I305" s="250" t="s">
        <v>585</v>
      </c>
      <c r="J305" s="232"/>
      <c r="K305" s="232"/>
      <c r="L305" s="232"/>
      <c r="M305" s="232"/>
      <c r="N305" s="232"/>
      <c r="O305" s="232"/>
    </row>
    <row r="306" spans="1:15" ht="18.5" x14ac:dyDescent="0.35">
      <c r="A306" s="178">
        <v>479900005</v>
      </c>
      <c r="B306" s="271">
        <f t="shared" si="4"/>
        <v>1</v>
      </c>
      <c r="C306">
        <v>386</v>
      </c>
      <c r="D306" s="250" t="s">
        <v>585</v>
      </c>
      <c r="E306" s="251" t="s">
        <v>586</v>
      </c>
      <c r="F306" s="178" t="s">
        <v>581</v>
      </c>
      <c r="G306" s="178">
        <v>479900005</v>
      </c>
      <c r="H306" s="179" t="s">
        <v>5140</v>
      </c>
      <c r="I306" s="250" t="s">
        <v>585</v>
      </c>
      <c r="J306" s="232"/>
      <c r="K306" s="232"/>
      <c r="L306" s="232"/>
      <c r="M306" s="232"/>
      <c r="N306" s="232"/>
      <c r="O306" s="232"/>
    </row>
    <row r="307" spans="1:15" ht="29" x14ac:dyDescent="0.35">
      <c r="A307" s="178">
        <v>454000002</v>
      </c>
      <c r="B307" s="271">
        <f t="shared" si="4"/>
        <v>1</v>
      </c>
      <c r="C307">
        <v>387</v>
      </c>
      <c r="D307" s="252" t="s">
        <v>587</v>
      </c>
      <c r="E307" s="253" t="s">
        <v>588</v>
      </c>
      <c r="F307" s="178" t="s">
        <v>581</v>
      </c>
      <c r="G307" s="178">
        <v>454000002</v>
      </c>
      <c r="H307" s="179" t="s">
        <v>8445</v>
      </c>
      <c r="I307" s="252" t="s">
        <v>587</v>
      </c>
      <c r="J307" s="232"/>
      <c r="K307" s="232"/>
      <c r="L307" s="232"/>
      <c r="M307" s="232"/>
      <c r="N307" s="232"/>
      <c r="O307" s="232"/>
    </row>
    <row r="308" spans="1:15" ht="29" x14ac:dyDescent="0.35">
      <c r="A308" s="178">
        <v>466199000</v>
      </c>
      <c r="B308" s="271">
        <f t="shared" si="4"/>
        <v>1</v>
      </c>
      <c r="C308">
        <v>388</v>
      </c>
      <c r="D308" s="250" t="s">
        <v>589</v>
      </c>
      <c r="E308" s="251" t="s">
        <v>590</v>
      </c>
      <c r="F308" s="178" t="s">
        <v>581</v>
      </c>
      <c r="G308" s="178">
        <v>466199000</v>
      </c>
      <c r="H308" s="179" t="s">
        <v>5143</v>
      </c>
      <c r="I308" s="250" t="s">
        <v>589</v>
      </c>
      <c r="J308" s="232"/>
      <c r="K308" s="232"/>
      <c r="L308" s="232"/>
      <c r="M308" s="232"/>
      <c r="N308" s="232"/>
      <c r="O308" s="232"/>
    </row>
    <row r="309" spans="1:15" ht="18.5" x14ac:dyDescent="0.35">
      <c r="A309" s="178">
        <v>473000001</v>
      </c>
      <c r="B309" s="271">
        <f t="shared" si="4"/>
        <v>2</v>
      </c>
      <c r="C309">
        <v>390</v>
      </c>
      <c r="D309" s="250" t="s">
        <v>589</v>
      </c>
      <c r="E309" s="251" t="s">
        <v>590</v>
      </c>
      <c r="F309" s="178" t="s">
        <v>581</v>
      </c>
      <c r="G309" s="178">
        <v>473000001</v>
      </c>
      <c r="H309" s="179" t="s">
        <v>5138</v>
      </c>
      <c r="I309" s="250" t="s">
        <v>589</v>
      </c>
      <c r="J309" s="232"/>
      <c r="K309" s="232"/>
      <c r="L309" s="232"/>
      <c r="M309" s="232"/>
      <c r="N309" s="232"/>
      <c r="O309" s="232"/>
    </row>
    <row r="310" spans="1:15" ht="29" x14ac:dyDescent="0.35">
      <c r="A310" s="178">
        <v>473099000</v>
      </c>
      <c r="B310" s="271">
        <f t="shared" si="4"/>
        <v>1</v>
      </c>
      <c r="C310">
        <v>392</v>
      </c>
      <c r="D310" s="250" t="s">
        <v>589</v>
      </c>
      <c r="E310" s="251" t="s">
        <v>590</v>
      </c>
      <c r="F310" s="178" t="s">
        <v>581</v>
      </c>
      <c r="G310" s="178">
        <v>473099000</v>
      </c>
      <c r="H310" s="179" t="s">
        <v>8697</v>
      </c>
      <c r="I310" s="250" t="s">
        <v>589</v>
      </c>
    </row>
    <row r="311" spans="1:15" ht="18.5" x14ac:dyDescent="0.35">
      <c r="A311" s="178">
        <v>477399000</v>
      </c>
      <c r="B311" s="271">
        <f t="shared" si="4"/>
        <v>2</v>
      </c>
      <c r="C311">
        <v>393</v>
      </c>
      <c r="D311" s="252" t="s">
        <v>591</v>
      </c>
      <c r="E311" s="253" t="s">
        <v>592</v>
      </c>
      <c r="F311" s="178" t="s">
        <v>581</v>
      </c>
      <c r="G311" s="178">
        <v>477399000</v>
      </c>
      <c r="H311" s="179" t="s">
        <v>5174</v>
      </c>
      <c r="I311" s="252" t="s">
        <v>591</v>
      </c>
      <c r="J311" s="232"/>
      <c r="K311" s="232"/>
      <c r="L311" s="232"/>
      <c r="M311" s="232"/>
      <c r="N311" s="232"/>
      <c r="O311" s="232"/>
    </row>
    <row r="312" spans="1:15" ht="29" x14ac:dyDescent="0.35">
      <c r="A312" s="178">
        <v>479999000</v>
      </c>
      <c r="B312" s="271">
        <f t="shared" si="4"/>
        <v>1</v>
      </c>
      <c r="C312">
        <v>394</v>
      </c>
      <c r="D312" s="252" t="s">
        <v>591</v>
      </c>
      <c r="E312" s="253" t="s">
        <v>592</v>
      </c>
      <c r="F312" s="178" t="s">
        <v>581</v>
      </c>
      <c r="G312" s="178">
        <v>479999000</v>
      </c>
      <c r="H312" s="179" t="s">
        <v>5181</v>
      </c>
      <c r="I312" s="252" t="s">
        <v>591</v>
      </c>
      <c r="J312" s="232"/>
      <c r="K312" s="232"/>
      <c r="L312" s="232"/>
      <c r="M312" s="232"/>
      <c r="N312" s="232"/>
      <c r="O312" s="232"/>
    </row>
    <row r="313" spans="1:15" ht="36" x14ac:dyDescent="0.35">
      <c r="A313" s="170" t="s">
        <v>4331</v>
      </c>
      <c r="B313" s="271">
        <f t="shared" si="4"/>
        <v>55</v>
      </c>
      <c r="C313">
        <v>396</v>
      </c>
      <c r="D313" s="246" t="s">
        <v>593</v>
      </c>
      <c r="E313" s="247" t="s">
        <v>594</v>
      </c>
      <c r="F313" s="170" t="s">
        <v>581</v>
      </c>
      <c r="G313" s="170" t="s">
        <v>4331</v>
      </c>
      <c r="H313" s="170" t="s">
        <v>5661</v>
      </c>
      <c r="I313" s="246" t="s">
        <v>593</v>
      </c>
      <c r="J313" s="232"/>
      <c r="K313" s="232"/>
      <c r="L313" s="232"/>
      <c r="M313" s="232"/>
      <c r="N313" s="232"/>
      <c r="O313" s="232"/>
    </row>
    <row r="314" spans="1:15" ht="29" x14ac:dyDescent="0.35">
      <c r="A314" s="178">
        <v>474199000</v>
      </c>
      <c r="B314" s="271">
        <f t="shared" si="4"/>
        <v>2</v>
      </c>
      <c r="C314">
        <v>397</v>
      </c>
      <c r="D314" s="252" t="s">
        <v>595</v>
      </c>
      <c r="E314" s="253" t="s">
        <v>596</v>
      </c>
      <c r="F314" s="178" t="s">
        <v>581</v>
      </c>
      <c r="G314" s="178">
        <v>474199000</v>
      </c>
      <c r="H314" s="179" t="s">
        <v>5155</v>
      </c>
      <c r="I314" s="252" t="s">
        <v>595</v>
      </c>
      <c r="J314" s="232"/>
      <c r="K314" s="232"/>
      <c r="L314" s="232"/>
      <c r="M314" s="232"/>
      <c r="N314" s="232"/>
      <c r="O314" s="232"/>
    </row>
    <row r="315" spans="1:15" ht="29" x14ac:dyDescent="0.35">
      <c r="A315" s="178">
        <v>477299000</v>
      </c>
      <c r="B315" s="271">
        <f t="shared" si="4"/>
        <v>2</v>
      </c>
      <c r="C315">
        <v>399</v>
      </c>
      <c r="D315" s="252" t="s">
        <v>595</v>
      </c>
      <c r="E315" s="253" t="s">
        <v>596</v>
      </c>
      <c r="F315" s="178" t="s">
        <v>581</v>
      </c>
      <c r="G315" s="178">
        <v>477299000</v>
      </c>
      <c r="H315" s="179" t="s">
        <v>5173</v>
      </c>
      <c r="I315" s="252" t="s">
        <v>595</v>
      </c>
      <c r="J315" s="232"/>
      <c r="K315" s="232"/>
      <c r="L315" s="232"/>
      <c r="M315" s="232"/>
      <c r="N315" s="232"/>
      <c r="O315" s="232"/>
    </row>
    <row r="316" spans="1:15" ht="18.5" x14ac:dyDescent="0.35">
      <c r="A316" s="178">
        <v>476399000</v>
      </c>
      <c r="B316" s="271">
        <f t="shared" si="4"/>
        <v>2</v>
      </c>
      <c r="C316">
        <v>400</v>
      </c>
      <c r="D316" s="252" t="s">
        <v>595</v>
      </c>
      <c r="E316" s="253" t="s">
        <v>596</v>
      </c>
      <c r="F316" s="178" t="s">
        <v>581</v>
      </c>
      <c r="G316" s="178">
        <v>476399000</v>
      </c>
      <c r="H316" s="179" t="s">
        <v>5170</v>
      </c>
      <c r="I316" s="252" t="s">
        <v>595</v>
      </c>
      <c r="J316" s="232"/>
      <c r="K316" s="232"/>
      <c r="L316" s="232"/>
      <c r="M316" s="232"/>
      <c r="N316" s="232"/>
      <c r="O316" s="232"/>
    </row>
    <row r="317" spans="1:15" ht="29" x14ac:dyDescent="0.35">
      <c r="A317" s="178">
        <v>476300000</v>
      </c>
      <c r="B317" s="271">
        <f t="shared" si="4"/>
        <v>1</v>
      </c>
      <c r="C317">
        <v>402</v>
      </c>
      <c r="D317" s="252" t="s">
        <v>595</v>
      </c>
      <c r="E317" s="253" t="s">
        <v>596</v>
      </c>
      <c r="F317" s="178" t="s">
        <v>581</v>
      </c>
      <c r="G317" s="178">
        <v>476300000</v>
      </c>
      <c r="H317" s="179" t="s">
        <v>8766</v>
      </c>
      <c r="I317" s="252" t="s">
        <v>595</v>
      </c>
      <c r="J317" s="232"/>
      <c r="K317" s="232"/>
      <c r="L317" s="232"/>
      <c r="M317" s="232"/>
      <c r="N317" s="232"/>
      <c r="O317" s="232"/>
    </row>
    <row r="318" spans="1:15" ht="18.5" x14ac:dyDescent="0.35">
      <c r="A318" s="178">
        <v>475201007</v>
      </c>
      <c r="B318" s="271">
        <f t="shared" si="4"/>
        <v>2</v>
      </c>
      <c r="C318">
        <v>403</v>
      </c>
      <c r="D318" s="252" t="s">
        <v>595</v>
      </c>
      <c r="E318" s="253" t="s">
        <v>596</v>
      </c>
      <c r="F318" s="178" t="s">
        <v>581</v>
      </c>
      <c r="G318" s="178">
        <v>475201007</v>
      </c>
      <c r="H318" s="179" t="s">
        <v>8726</v>
      </c>
      <c r="I318" s="252" t="s">
        <v>595</v>
      </c>
      <c r="J318" s="232"/>
      <c r="K318" s="232"/>
      <c r="L318" s="232"/>
      <c r="M318" s="232"/>
      <c r="N318" s="232"/>
      <c r="O318" s="232"/>
    </row>
    <row r="319" spans="1:15" ht="18.5" x14ac:dyDescent="0.35">
      <c r="A319" s="178">
        <v>463002003</v>
      </c>
      <c r="B319" s="271">
        <f t="shared" si="4"/>
        <v>1</v>
      </c>
      <c r="C319">
        <v>405</v>
      </c>
      <c r="D319" s="252" t="s">
        <v>595</v>
      </c>
      <c r="E319" s="253" t="s">
        <v>596</v>
      </c>
      <c r="F319" s="178" t="s">
        <v>581</v>
      </c>
      <c r="G319" s="178">
        <v>463002003</v>
      </c>
      <c r="H319" s="179" t="s">
        <v>8486</v>
      </c>
      <c r="I319" s="252" t="s">
        <v>595</v>
      </c>
      <c r="J319" s="232"/>
      <c r="K319" s="232"/>
      <c r="L319" s="232"/>
      <c r="M319" s="232"/>
      <c r="N319" s="232"/>
      <c r="O319" s="232"/>
    </row>
    <row r="320" spans="1:15" ht="18.5" x14ac:dyDescent="0.35">
      <c r="A320" s="178">
        <v>463003000</v>
      </c>
      <c r="B320" s="271">
        <f t="shared" si="4"/>
        <v>1</v>
      </c>
      <c r="C320">
        <v>406</v>
      </c>
      <c r="D320" s="252" t="s">
        <v>595</v>
      </c>
      <c r="E320" s="253" t="s">
        <v>596</v>
      </c>
      <c r="F320" s="178" t="s">
        <v>581</v>
      </c>
      <c r="G320" s="178">
        <v>463003000</v>
      </c>
      <c r="H320" s="179" t="s">
        <v>8489</v>
      </c>
      <c r="I320" s="252" t="s">
        <v>595</v>
      </c>
      <c r="J320" s="232"/>
      <c r="K320" s="232"/>
      <c r="L320" s="232"/>
      <c r="M320" s="232"/>
      <c r="N320" s="232"/>
      <c r="O320" s="232"/>
    </row>
    <row r="321" spans="1:15" ht="18.5" x14ac:dyDescent="0.35">
      <c r="A321" s="178">
        <v>463004004</v>
      </c>
      <c r="B321" s="271">
        <f t="shared" si="4"/>
        <v>1</v>
      </c>
      <c r="C321">
        <v>407</v>
      </c>
      <c r="D321" s="252" t="s">
        <v>595</v>
      </c>
      <c r="E321" s="253" t="s">
        <v>596</v>
      </c>
      <c r="F321" s="178" t="s">
        <v>581</v>
      </c>
      <c r="G321" s="178">
        <v>463004004</v>
      </c>
      <c r="H321" s="179" t="s">
        <v>8491</v>
      </c>
      <c r="I321" s="252" t="s">
        <v>595</v>
      </c>
    </row>
    <row r="322" spans="1:15" ht="18.5" x14ac:dyDescent="0.35">
      <c r="A322" s="178">
        <v>463099000</v>
      </c>
      <c r="B322" s="271">
        <f t="shared" si="4"/>
        <v>1</v>
      </c>
      <c r="C322">
        <v>408</v>
      </c>
      <c r="D322" s="252" t="s">
        <v>595</v>
      </c>
      <c r="E322" s="253" t="s">
        <v>596</v>
      </c>
      <c r="F322" s="178" t="s">
        <v>581</v>
      </c>
      <c r="G322" s="178">
        <v>463099000</v>
      </c>
      <c r="H322" s="179" t="s">
        <v>8472</v>
      </c>
      <c r="I322" s="252" t="s">
        <v>595</v>
      </c>
      <c r="J322" s="232"/>
      <c r="K322" s="232"/>
      <c r="L322" s="232"/>
      <c r="M322" s="232"/>
      <c r="N322" s="232"/>
      <c r="O322" s="232"/>
    </row>
    <row r="323" spans="1:15" ht="18.5" x14ac:dyDescent="0.35">
      <c r="A323" s="178">
        <v>464102000</v>
      </c>
      <c r="B323" s="271">
        <f t="shared" si="4"/>
        <v>1</v>
      </c>
      <c r="C323">
        <v>410</v>
      </c>
      <c r="D323" s="252" t="s">
        <v>595</v>
      </c>
      <c r="E323" s="253" t="s">
        <v>596</v>
      </c>
      <c r="F323" s="178" t="s">
        <v>581</v>
      </c>
      <c r="G323" s="178">
        <v>464102000</v>
      </c>
      <c r="H323" s="179" t="s">
        <v>8523</v>
      </c>
      <c r="I323" s="252" t="s">
        <v>595</v>
      </c>
      <c r="J323" s="232"/>
      <c r="K323" s="232"/>
      <c r="L323" s="232"/>
      <c r="M323" s="232"/>
      <c r="N323" s="232"/>
      <c r="O323" s="232"/>
    </row>
    <row r="324" spans="1:15" ht="18.5" x14ac:dyDescent="0.35">
      <c r="A324" s="178">
        <v>464199000</v>
      </c>
      <c r="B324" s="271">
        <f t="shared" si="4"/>
        <v>1</v>
      </c>
      <c r="C324">
        <v>411</v>
      </c>
      <c r="D324" s="252" t="s">
        <v>595</v>
      </c>
      <c r="E324" s="253" t="s">
        <v>596</v>
      </c>
      <c r="F324" s="178" t="s">
        <v>581</v>
      </c>
      <c r="G324" s="178">
        <v>464199000</v>
      </c>
      <c r="H324" s="179" t="s">
        <v>8525</v>
      </c>
      <c r="I324" s="252" t="s">
        <v>595</v>
      </c>
      <c r="J324" s="232"/>
      <c r="K324" s="232"/>
      <c r="L324" s="232"/>
      <c r="M324" s="232"/>
      <c r="N324" s="232"/>
      <c r="O324" s="232"/>
    </row>
    <row r="325" spans="1:15" ht="18.5" x14ac:dyDescent="0.35">
      <c r="A325" s="178">
        <v>464901010</v>
      </c>
      <c r="B325" s="271">
        <f t="shared" si="4"/>
        <v>1</v>
      </c>
      <c r="C325">
        <v>412</v>
      </c>
      <c r="D325" s="252" t="s">
        <v>595</v>
      </c>
      <c r="E325" s="253" t="s">
        <v>596</v>
      </c>
      <c r="F325" s="178" t="s">
        <v>581</v>
      </c>
      <c r="G325" s="178">
        <v>464901010</v>
      </c>
      <c r="H325" s="179" t="s">
        <v>8538</v>
      </c>
      <c r="I325" s="252" t="s">
        <v>595</v>
      </c>
      <c r="J325" s="232"/>
      <c r="K325" s="232"/>
      <c r="L325" s="232"/>
      <c r="M325" s="232"/>
      <c r="N325" s="232"/>
      <c r="O325" s="232"/>
    </row>
    <row r="326" spans="1:15" ht="18.5" x14ac:dyDescent="0.35">
      <c r="A326" s="178">
        <v>464903005</v>
      </c>
      <c r="B326" s="271">
        <f t="shared" si="4"/>
        <v>1</v>
      </c>
      <c r="C326">
        <v>413</v>
      </c>
      <c r="D326" s="252" t="s">
        <v>595</v>
      </c>
      <c r="E326" s="253" t="s">
        <v>596</v>
      </c>
      <c r="F326" s="178" t="s">
        <v>581</v>
      </c>
      <c r="G326" s="178">
        <v>464903005</v>
      </c>
      <c r="H326" s="179" t="s">
        <v>8549</v>
      </c>
      <c r="I326" s="252" t="s">
        <v>595</v>
      </c>
      <c r="J326" s="232"/>
      <c r="K326" s="232"/>
      <c r="L326" s="232"/>
      <c r="M326" s="232"/>
      <c r="N326" s="232"/>
      <c r="O326" s="232"/>
    </row>
    <row r="327" spans="1:15" ht="18.5" x14ac:dyDescent="0.35">
      <c r="A327" s="178">
        <v>464902001</v>
      </c>
      <c r="B327" s="271">
        <f t="shared" si="4"/>
        <v>1</v>
      </c>
      <c r="C327">
        <v>415</v>
      </c>
      <c r="D327" s="252" t="s">
        <v>595</v>
      </c>
      <c r="E327" s="253" t="s">
        <v>596</v>
      </c>
      <c r="F327" s="178" t="s">
        <v>581</v>
      </c>
      <c r="G327" s="178">
        <v>464902001</v>
      </c>
      <c r="H327" s="179" t="s">
        <v>8543</v>
      </c>
      <c r="I327" s="252" t="s">
        <v>595</v>
      </c>
      <c r="J327" s="232"/>
      <c r="K327" s="232"/>
      <c r="L327" s="232"/>
      <c r="M327" s="232"/>
      <c r="N327" s="232"/>
      <c r="O327" s="232"/>
    </row>
    <row r="328" spans="1:15" ht="18.5" x14ac:dyDescent="0.35">
      <c r="A328" s="178">
        <v>464902002</v>
      </c>
      <c r="B328" s="271">
        <f t="shared" si="4"/>
        <v>1</v>
      </c>
      <c r="C328">
        <v>418</v>
      </c>
      <c r="D328" s="252" t="s">
        <v>595</v>
      </c>
      <c r="E328" s="253" t="s">
        <v>596</v>
      </c>
      <c r="F328" s="178" t="s">
        <v>581</v>
      </c>
      <c r="G328" s="178">
        <v>464902002</v>
      </c>
      <c r="H328" s="179" t="s">
        <v>8544</v>
      </c>
      <c r="I328" s="252" t="s">
        <v>595</v>
      </c>
      <c r="J328" s="232"/>
      <c r="K328" s="232"/>
      <c r="L328" s="232"/>
      <c r="M328" s="232"/>
      <c r="N328" s="232"/>
      <c r="O328" s="232"/>
    </row>
    <row r="329" spans="1:15" ht="18.5" x14ac:dyDescent="0.35">
      <c r="A329" s="178">
        <v>464902003</v>
      </c>
      <c r="B329" s="271">
        <f t="shared" ref="B329:B392" si="5">COUNTIF($A$8:$A$531,G329)</f>
        <v>1</v>
      </c>
      <c r="C329">
        <v>419</v>
      </c>
      <c r="D329" s="252" t="s">
        <v>595</v>
      </c>
      <c r="E329" s="253" t="s">
        <v>596</v>
      </c>
      <c r="F329" s="178" t="s">
        <v>581</v>
      </c>
      <c r="G329" s="178">
        <v>464902003</v>
      </c>
      <c r="H329" s="179" t="s">
        <v>8545</v>
      </c>
      <c r="I329" s="252" t="s">
        <v>595</v>
      </c>
      <c r="J329" s="232"/>
      <c r="K329" s="232"/>
      <c r="L329" s="232"/>
      <c r="M329" s="232"/>
      <c r="N329" s="232"/>
      <c r="O329" s="232"/>
    </row>
    <row r="330" spans="1:15" ht="18.5" x14ac:dyDescent="0.35">
      <c r="A330" s="178">
        <v>464909001</v>
      </c>
      <c r="B330" s="271">
        <f t="shared" si="5"/>
        <v>1</v>
      </c>
      <c r="C330">
        <v>420</v>
      </c>
      <c r="D330" s="252" t="s">
        <v>595</v>
      </c>
      <c r="E330" s="253" t="s">
        <v>596</v>
      </c>
      <c r="F330" s="178" t="s">
        <v>581</v>
      </c>
      <c r="G330" s="178">
        <v>464909001</v>
      </c>
      <c r="H330" s="179" t="s">
        <v>8556</v>
      </c>
      <c r="I330" s="252" t="s">
        <v>595</v>
      </c>
      <c r="J330" s="252"/>
      <c r="K330" s="232"/>
      <c r="L330" s="232"/>
      <c r="M330" s="232"/>
      <c r="N330" s="232"/>
      <c r="O330" s="232"/>
    </row>
    <row r="331" spans="1:15" ht="29" x14ac:dyDescent="0.35">
      <c r="A331" s="178">
        <v>464909002</v>
      </c>
      <c r="B331" s="271">
        <f t="shared" si="5"/>
        <v>1</v>
      </c>
      <c r="C331">
        <v>421</v>
      </c>
      <c r="D331" s="252" t="s">
        <v>595</v>
      </c>
      <c r="E331" s="253" t="s">
        <v>596</v>
      </c>
      <c r="F331" s="178" t="s">
        <v>581</v>
      </c>
      <c r="G331" s="178">
        <v>464909002</v>
      </c>
      <c r="H331" s="179" t="s">
        <v>8557</v>
      </c>
      <c r="I331" s="252" t="s">
        <v>595</v>
      </c>
      <c r="J331" s="232"/>
      <c r="K331" s="232"/>
      <c r="L331" s="232"/>
      <c r="M331" s="232"/>
      <c r="N331" s="232"/>
      <c r="O331" s="232"/>
    </row>
    <row r="332" spans="1:15" ht="18.5" x14ac:dyDescent="0.35">
      <c r="A332" s="178">
        <v>464909005</v>
      </c>
      <c r="B332" s="271">
        <f t="shared" si="5"/>
        <v>1</v>
      </c>
      <c r="C332">
        <v>422</v>
      </c>
      <c r="D332" s="252" t="s">
        <v>595</v>
      </c>
      <c r="E332" s="253" t="s">
        <v>596</v>
      </c>
      <c r="F332" s="178" t="s">
        <v>581</v>
      </c>
      <c r="G332" s="178">
        <v>464909005</v>
      </c>
      <c r="H332" s="179" t="s">
        <v>8560</v>
      </c>
      <c r="I332" s="252" t="s">
        <v>595</v>
      </c>
      <c r="J332" s="232"/>
      <c r="K332" s="232"/>
      <c r="L332" s="232"/>
      <c r="M332" s="232"/>
      <c r="N332" s="232"/>
      <c r="O332" s="232"/>
    </row>
    <row r="333" spans="1:15" ht="18.5" x14ac:dyDescent="0.35">
      <c r="A333" s="178">
        <v>464909004</v>
      </c>
      <c r="B333" s="271">
        <f t="shared" si="5"/>
        <v>1</v>
      </c>
      <c r="C333">
        <v>423</v>
      </c>
      <c r="D333" s="252" t="s">
        <v>595</v>
      </c>
      <c r="E333" s="253" t="s">
        <v>596</v>
      </c>
      <c r="F333" s="178" t="s">
        <v>581</v>
      </c>
      <c r="G333" s="178">
        <v>464909004</v>
      </c>
      <c r="H333" s="179" t="s">
        <v>8559</v>
      </c>
      <c r="I333" s="252" t="s">
        <v>595</v>
      </c>
      <c r="J333" s="232"/>
      <c r="K333" s="232"/>
      <c r="L333" s="232"/>
      <c r="M333" s="232"/>
      <c r="N333" s="232"/>
      <c r="O333" s="232"/>
    </row>
    <row r="334" spans="1:15" ht="29" x14ac:dyDescent="0.35">
      <c r="A334" s="178">
        <v>465199000</v>
      </c>
      <c r="B334" s="271">
        <f t="shared" si="5"/>
        <v>1</v>
      </c>
      <c r="C334">
        <v>424</v>
      </c>
      <c r="D334" s="252" t="s">
        <v>595</v>
      </c>
      <c r="E334" s="253" t="s">
        <v>596</v>
      </c>
      <c r="F334" s="178" t="s">
        <v>581</v>
      </c>
      <c r="G334" s="178">
        <v>465199000</v>
      </c>
      <c r="H334" s="179" t="s">
        <v>8564</v>
      </c>
      <c r="I334" s="252" t="s">
        <v>595</v>
      </c>
      <c r="J334" s="232"/>
      <c r="K334" s="232"/>
      <c r="L334" s="232"/>
      <c r="M334" s="232"/>
      <c r="N334" s="232"/>
      <c r="O334" s="232"/>
    </row>
    <row r="335" spans="1:15" ht="18.5" x14ac:dyDescent="0.35">
      <c r="A335" s="178">
        <v>465299000</v>
      </c>
      <c r="B335" s="271">
        <f t="shared" si="5"/>
        <v>1</v>
      </c>
      <c r="C335">
        <v>425</v>
      </c>
      <c r="D335" s="252" t="s">
        <v>595</v>
      </c>
      <c r="E335" s="253" t="s">
        <v>596</v>
      </c>
      <c r="F335" s="178" t="s">
        <v>581</v>
      </c>
      <c r="G335" s="178">
        <v>465299000</v>
      </c>
      <c r="H335" s="179" t="s">
        <v>8567</v>
      </c>
      <c r="I335" s="252" t="s">
        <v>595</v>
      </c>
      <c r="J335" s="232"/>
      <c r="K335" s="232"/>
      <c r="L335" s="232"/>
      <c r="M335" s="232"/>
      <c r="N335" s="232"/>
      <c r="O335" s="232"/>
    </row>
    <row r="336" spans="1:15" ht="18.5" x14ac:dyDescent="0.35">
      <c r="A336" s="178">
        <v>465399000</v>
      </c>
      <c r="B336" s="271">
        <f t="shared" si="5"/>
        <v>1</v>
      </c>
      <c r="C336">
        <v>426</v>
      </c>
      <c r="D336" s="252" t="s">
        <v>595</v>
      </c>
      <c r="E336" s="253" t="s">
        <v>596</v>
      </c>
      <c r="F336" s="178" t="s">
        <v>581</v>
      </c>
      <c r="G336" s="178">
        <v>465399000</v>
      </c>
      <c r="H336" s="179" t="s">
        <v>8578</v>
      </c>
      <c r="I336" s="252" t="s">
        <v>595</v>
      </c>
    </row>
    <row r="337" spans="1:15" ht="29" x14ac:dyDescent="0.35">
      <c r="A337" s="178">
        <v>466399000</v>
      </c>
      <c r="B337" s="271">
        <f t="shared" si="5"/>
        <v>1</v>
      </c>
      <c r="C337">
        <v>427</v>
      </c>
      <c r="D337" s="252" t="s">
        <v>595</v>
      </c>
      <c r="E337" s="253" t="s">
        <v>596</v>
      </c>
      <c r="F337" s="178" t="s">
        <v>581</v>
      </c>
      <c r="G337" s="178">
        <v>466399000</v>
      </c>
      <c r="H337" s="179" t="s">
        <v>8618</v>
      </c>
      <c r="I337" s="252" t="s">
        <v>595</v>
      </c>
    </row>
    <row r="338" spans="1:15" ht="29" x14ac:dyDescent="0.35">
      <c r="A338" s="178">
        <v>466999000</v>
      </c>
      <c r="B338" s="271">
        <f t="shared" si="5"/>
        <v>1</v>
      </c>
      <c r="C338">
        <v>428</v>
      </c>
      <c r="D338" s="252" t="s">
        <v>595</v>
      </c>
      <c r="E338" s="253" t="s">
        <v>596</v>
      </c>
      <c r="F338" s="178" t="s">
        <v>581</v>
      </c>
      <c r="G338" s="178">
        <v>466999000</v>
      </c>
      <c r="H338" s="179" t="s">
        <v>8651</v>
      </c>
      <c r="I338" s="252" t="s">
        <v>595</v>
      </c>
      <c r="J338" s="232"/>
      <c r="K338" s="232"/>
      <c r="L338" s="232"/>
      <c r="M338" s="232"/>
      <c r="N338" s="232"/>
      <c r="O338" s="232"/>
    </row>
    <row r="339" spans="1:15" ht="29" x14ac:dyDescent="0.35">
      <c r="A339" s="178">
        <v>471101000</v>
      </c>
      <c r="B339" s="271">
        <f t="shared" si="5"/>
        <v>1</v>
      </c>
      <c r="C339">
        <v>429</v>
      </c>
      <c r="D339" s="252" t="s">
        <v>595</v>
      </c>
      <c r="E339" s="253" t="s">
        <v>596</v>
      </c>
      <c r="F339" s="178" t="s">
        <v>581</v>
      </c>
      <c r="G339" s="178">
        <v>471101000</v>
      </c>
      <c r="H339" s="179" t="s">
        <v>5175</v>
      </c>
      <c r="I339" s="252" t="s">
        <v>595</v>
      </c>
      <c r="J339" s="232"/>
      <c r="K339" s="232"/>
      <c r="L339" s="232"/>
      <c r="M339" s="232"/>
      <c r="N339" s="232"/>
      <c r="O339" s="232"/>
    </row>
    <row r="340" spans="1:15" ht="29" x14ac:dyDescent="0.35">
      <c r="A340" s="178">
        <v>471102000</v>
      </c>
      <c r="B340" s="271">
        <f t="shared" si="5"/>
        <v>1</v>
      </c>
      <c r="C340">
        <v>430</v>
      </c>
      <c r="D340" s="252" t="s">
        <v>595</v>
      </c>
      <c r="E340" s="253" t="s">
        <v>596</v>
      </c>
      <c r="F340" s="178" t="s">
        <v>581</v>
      </c>
      <c r="G340" s="178">
        <v>471102000</v>
      </c>
      <c r="H340" s="179" t="s">
        <v>5176</v>
      </c>
      <c r="I340" s="252" t="s">
        <v>595</v>
      </c>
      <c r="J340" s="232"/>
      <c r="K340" s="232"/>
      <c r="L340" s="232"/>
      <c r="M340" s="232"/>
      <c r="N340" s="232"/>
      <c r="O340" s="232"/>
    </row>
    <row r="341" spans="1:15" ht="29" x14ac:dyDescent="0.35">
      <c r="A341" s="178">
        <v>471901000</v>
      </c>
      <c r="B341" s="271">
        <f t="shared" si="5"/>
        <v>1</v>
      </c>
      <c r="C341">
        <v>431</v>
      </c>
      <c r="D341" s="252" t="s">
        <v>595</v>
      </c>
      <c r="E341" s="253" t="s">
        <v>596</v>
      </c>
      <c r="F341" s="178" t="s">
        <v>581</v>
      </c>
      <c r="G341" s="178">
        <v>471901000</v>
      </c>
      <c r="H341" s="179" t="s">
        <v>5177</v>
      </c>
      <c r="I341" s="252" t="s">
        <v>595</v>
      </c>
      <c r="J341" s="232"/>
      <c r="K341" s="232"/>
      <c r="L341" s="232"/>
      <c r="M341" s="232"/>
      <c r="N341" s="232"/>
      <c r="O341" s="232"/>
    </row>
    <row r="342" spans="1:15" ht="29" x14ac:dyDescent="0.35">
      <c r="A342" s="178">
        <v>471909000</v>
      </c>
      <c r="B342" s="271">
        <f t="shared" si="5"/>
        <v>1</v>
      </c>
      <c r="C342">
        <v>432</v>
      </c>
      <c r="D342" s="252" t="s">
        <v>595</v>
      </c>
      <c r="E342" s="253" t="s">
        <v>596</v>
      </c>
      <c r="F342" s="178" t="s">
        <v>581</v>
      </c>
      <c r="G342" s="178">
        <v>471909000</v>
      </c>
      <c r="H342" s="179" t="s">
        <v>8665</v>
      </c>
      <c r="I342" s="252" t="s">
        <v>595</v>
      </c>
    </row>
    <row r="343" spans="1:15" ht="18.5" x14ac:dyDescent="0.35">
      <c r="A343" s="178">
        <v>472101003</v>
      </c>
      <c r="B343" s="271">
        <f t="shared" si="5"/>
        <v>1</v>
      </c>
      <c r="C343">
        <v>433</v>
      </c>
      <c r="D343" s="252" t="s">
        <v>595</v>
      </c>
      <c r="E343" s="253" t="s">
        <v>596</v>
      </c>
      <c r="F343" s="178" t="s">
        <v>581</v>
      </c>
      <c r="G343" s="178">
        <v>472101003</v>
      </c>
      <c r="H343" s="179" t="s">
        <v>8668</v>
      </c>
      <c r="I343" s="252" t="s">
        <v>595</v>
      </c>
      <c r="J343" s="232"/>
      <c r="K343" s="232"/>
      <c r="L343" s="232"/>
      <c r="M343" s="232"/>
      <c r="N343" s="232"/>
      <c r="O343" s="232"/>
    </row>
    <row r="344" spans="1:15" ht="18.5" x14ac:dyDescent="0.35">
      <c r="A344" s="178">
        <v>472102003</v>
      </c>
      <c r="B344" s="271">
        <f t="shared" si="5"/>
        <v>1</v>
      </c>
      <c r="C344">
        <v>434</v>
      </c>
      <c r="D344" s="252" t="s">
        <v>595</v>
      </c>
      <c r="E344" s="253" t="s">
        <v>596</v>
      </c>
      <c r="F344" s="178" t="s">
        <v>581</v>
      </c>
      <c r="G344" s="178">
        <v>472102003</v>
      </c>
      <c r="H344" s="179" t="s">
        <v>8675</v>
      </c>
      <c r="I344" s="252" t="s">
        <v>595</v>
      </c>
      <c r="J344" s="232"/>
      <c r="K344" s="232"/>
      <c r="L344" s="232"/>
      <c r="M344" s="232"/>
      <c r="N344" s="232"/>
      <c r="O344" s="232"/>
    </row>
    <row r="345" spans="1:15" ht="29" x14ac:dyDescent="0.35">
      <c r="A345" s="178">
        <v>472103000</v>
      </c>
      <c r="B345" s="271">
        <f t="shared" si="5"/>
        <v>1</v>
      </c>
      <c r="C345">
        <v>435</v>
      </c>
      <c r="D345" s="252" t="s">
        <v>595</v>
      </c>
      <c r="E345" s="253" t="s">
        <v>596</v>
      </c>
      <c r="F345" s="178" t="s">
        <v>581</v>
      </c>
      <c r="G345" s="178">
        <v>472103000</v>
      </c>
      <c r="H345" s="179" t="s">
        <v>8678</v>
      </c>
      <c r="I345" s="252" t="s">
        <v>595</v>
      </c>
      <c r="J345" s="232"/>
      <c r="K345" s="232"/>
      <c r="L345" s="232"/>
      <c r="M345" s="232"/>
      <c r="N345" s="232"/>
      <c r="O345" s="232"/>
    </row>
    <row r="346" spans="1:15" ht="18.5" x14ac:dyDescent="0.35">
      <c r="A346" s="178">
        <v>472104000</v>
      </c>
      <c r="B346" s="271">
        <f t="shared" si="5"/>
        <v>1</v>
      </c>
      <c r="C346">
        <v>436</v>
      </c>
      <c r="D346" s="252" t="s">
        <v>595</v>
      </c>
      <c r="E346" s="253" t="s">
        <v>596</v>
      </c>
      <c r="F346" s="178" t="s">
        <v>581</v>
      </c>
      <c r="G346" s="178">
        <v>472104000</v>
      </c>
      <c r="H346" s="179" t="s">
        <v>8681</v>
      </c>
      <c r="I346" s="252" t="s">
        <v>595</v>
      </c>
      <c r="J346" s="232"/>
      <c r="K346" s="232"/>
      <c r="L346" s="232"/>
      <c r="M346" s="232"/>
      <c r="N346" s="232"/>
      <c r="O346" s="232"/>
    </row>
    <row r="347" spans="1:15" ht="18.5" x14ac:dyDescent="0.35">
      <c r="A347" s="178">
        <v>472299000</v>
      </c>
      <c r="B347" s="271">
        <f t="shared" si="5"/>
        <v>1</v>
      </c>
      <c r="C347">
        <v>437</v>
      </c>
      <c r="D347" s="252" t="s">
        <v>595</v>
      </c>
      <c r="E347" s="253" t="s">
        <v>596</v>
      </c>
      <c r="F347" s="178" t="s">
        <v>581</v>
      </c>
      <c r="G347" s="178">
        <v>472299000</v>
      </c>
      <c r="H347" s="179" t="s">
        <v>5153</v>
      </c>
      <c r="I347" s="252" t="s">
        <v>595</v>
      </c>
      <c r="J347" s="232"/>
      <c r="K347" s="232"/>
      <c r="L347" s="232"/>
      <c r="M347" s="232"/>
      <c r="N347" s="232"/>
      <c r="O347" s="232"/>
    </row>
    <row r="348" spans="1:15" ht="18.5" x14ac:dyDescent="0.35">
      <c r="A348" s="178">
        <v>472199000</v>
      </c>
      <c r="B348" s="271">
        <f t="shared" si="5"/>
        <v>1</v>
      </c>
      <c r="C348">
        <v>438</v>
      </c>
      <c r="D348" s="252" t="s">
        <v>595</v>
      </c>
      <c r="E348" s="253" t="s">
        <v>596</v>
      </c>
      <c r="F348" s="178" t="s">
        <v>581</v>
      </c>
      <c r="G348" s="178">
        <v>472199000</v>
      </c>
      <c r="H348" s="179" t="s">
        <v>5150</v>
      </c>
      <c r="I348" s="252" t="s">
        <v>595</v>
      </c>
      <c r="J348" s="232"/>
      <c r="K348" s="232"/>
      <c r="L348" s="232"/>
      <c r="M348" s="232"/>
      <c r="N348" s="232"/>
      <c r="O348" s="232"/>
    </row>
    <row r="349" spans="1:15" ht="29" x14ac:dyDescent="0.35">
      <c r="A349" s="178">
        <v>474199000</v>
      </c>
      <c r="B349" s="271">
        <f t="shared" si="5"/>
        <v>2</v>
      </c>
      <c r="C349">
        <v>439</v>
      </c>
      <c r="D349" s="252" t="s">
        <v>595</v>
      </c>
      <c r="E349" s="253" t="s">
        <v>596</v>
      </c>
      <c r="F349" s="178" t="s">
        <v>581</v>
      </c>
      <c r="G349" s="178">
        <v>474199000</v>
      </c>
      <c r="H349" s="179" t="s">
        <v>5155</v>
      </c>
      <c r="I349" s="252" t="s">
        <v>595</v>
      </c>
      <c r="J349" s="232"/>
      <c r="K349" s="232"/>
      <c r="L349" s="232"/>
      <c r="M349" s="232"/>
      <c r="N349" s="232"/>
      <c r="O349" s="232"/>
    </row>
    <row r="350" spans="1:15" ht="18.5" x14ac:dyDescent="0.35">
      <c r="A350" s="178">
        <v>474299000</v>
      </c>
      <c r="B350" s="271">
        <f t="shared" si="5"/>
        <v>1</v>
      </c>
      <c r="C350">
        <v>440</v>
      </c>
      <c r="D350" s="252" t="s">
        <v>595</v>
      </c>
      <c r="E350" s="253" t="s">
        <v>596</v>
      </c>
      <c r="F350" s="178" t="s">
        <v>581</v>
      </c>
      <c r="G350" s="178">
        <v>474299000</v>
      </c>
      <c r="H350" s="179" t="s">
        <v>5156</v>
      </c>
      <c r="I350" s="252" t="s">
        <v>595</v>
      </c>
      <c r="J350" s="232"/>
      <c r="K350" s="232"/>
      <c r="L350" s="232"/>
      <c r="M350" s="232"/>
      <c r="N350" s="232"/>
      <c r="O350" s="232"/>
    </row>
    <row r="351" spans="1:15" ht="18.5" x14ac:dyDescent="0.35">
      <c r="A351" s="178">
        <v>475199000</v>
      </c>
      <c r="B351" s="271">
        <f t="shared" si="5"/>
        <v>1</v>
      </c>
      <c r="C351">
        <v>441</v>
      </c>
      <c r="D351" s="252" t="s">
        <v>595</v>
      </c>
      <c r="E351" s="253" t="s">
        <v>596</v>
      </c>
      <c r="F351" s="178" t="s">
        <v>581</v>
      </c>
      <c r="G351" s="178">
        <v>475199000</v>
      </c>
      <c r="H351" s="179" t="s">
        <v>8716</v>
      </c>
      <c r="I351" s="252" t="s">
        <v>595</v>
      </c>
      <c r="J351" s="232"/>
      <c r="K351" s="232"/>
      <c r="L351" s="232"/>
      <c r="M351" s="232"/>
      <c r="N351" s="232"/>
      <c r="O351" s="232"/>
    </row>
    <row r="352" spans="1:15" ht="18.5" x14ac:dyDescent="0.35">
      <c r="A352" s="178">
        <v>475201007</v>
      </c>
      <c r="B352" s="271">
        <f t="shared" si="5"/>
        <v>2</v>
      </c>
      <c r="C352">
        <v>442</v>
      </c>
      <c r="D352" s="252" t="s">
        <v>595</v>
      </c>
      <c r="E352" s="253" t="s">
        <v>596</v>
      </c>
      <c r="F352" s="178" t="s">
        <v>581</v>
      </c>
      <c r="G352" s="178">
        <v>475201007</v>
      </c>
      <c r="H352" s="179" t="s">
        <v>8726</v>
      </c>
      <c r="I352" s="252" t="s">
        <v>595</v>
      </c>
      <c r="J352" s="232"/>
      <c r="K352" s="232"/>
      <c r="L352" s="232"/>
      <c r="M352" s="232"/>
      <c r="N352" s="232"/>
      <c r="O352" s="232"/>
    </row>
    <row r="353" spans="1:15" ht="29" x14ac:dyDescent="0.35">
      <c r="A353" s="178" t="s">
        <v>5161</v>
      </c>
      <c r="B353" s="271">
        <f t="shared" si="5"/>
        <v>1</v>
      </c>
      <c r="C353">
        <v>443</v>
      </c>
      <c r="D353" s="252" t="s">
        <v>595</v>
      </c>
      <c r="E353" s="253" t="s">
        <v>596</v>
      </c>
      <c r="F353" s="178" t="s">
        <v>581</v>
      </c>
      <c r="G353" s="178" t="s">
        <v>5161</v>
      </c>
      <c r="H353" s="179" t="s">
        <v>8736</v>
      </c>
      <c r="I353" s="252" t="s">
        <v>595</v>
      </c>
      <c r="J353" s="232"/>
      <c r="K353" s="232"/>
      <c r="L353" s="232"/>
      <c r="M353" s="232"/>
      <c r="N353" s="232"/>
      <c r="O353" s="232"/>
    </row>
    <row r="354" spans="1:15" ht="43.5" x14ac:dyDescent="0.35">
      <c r="A354" s="178">
        <v>475999000</v>
      </c>
      <c r="B354" s="271">
        <f t="shared" si="5"/>
        <v>1</v>
      </c>
      <c r="C354">
        <v>444</v>
      </c>
      <c r="D354" s="252" t="s">
        <v>595</v>
      </c>
      <c r="E354" s="253" t="s">
        <v>596</v>
      </c>
      <c r="F354" s="178" t="s">
        <v>581</v>
      </c>
      <c r="G354" s="178">
        <v>475999000</v>
      </c>
      <c r="H354" s="179" t="s">
        <v>8743</v>
      </c>
      <c r="I354" s="252" t="s">
        <v>595</v>
      </c>
      <c r="J354" s="232"/>
      <c r="K354" s="232"/>
      <c r="L354" s="232"/>
      <c r="M354" s="232"/>
      <c r="N354" s="232"/>
      <c r="O354" s="232"/>
    </row>
    <row r="355" spans="1:15" ht="29" x14ac:dyDescent="0.35">
      <c r="A355" s="178">
        <v>476100003</v>
      </c>
      <c r="B355" s="271">
        <f t="shared" si="5"/>
        <v>1</v>
      </c>
      <c r="C355">
        <v>445</v>
      </c>
      <c r="D355" s="252" t="s">
        <v>595</v>
      </c>
      <c r="E355" s="253" t="s">
        <v>596</v>
      </c>
      <c r="F355" s="178" t="s">
        <v>581</v>
      </c>
      <c r="G355" s="178">
        <v>476100003</v>
      </c>
      <c r="H355" s="179" t="s">
        <v>8758</v>
      </c>
      <c r="I355" s="252" t="s">
        <v>595</v>
      </c>
      <c r="J355" s="232"/>
      <c r="K355" s="232"/>
      <c r="L355" s="232"/>
      <c r="M355" s="232"/>
      <c r="N355" s="232"/>
      <c r="O355" s="232"/>
    </row>
    <row r="356" spans="1:15" ht="29" x14ac:dyDescent="0.35">
      <c r="A356" s="178">
        <v>476199000</v>
      </c>
      <c r="B356" s="271">
        <f t="shared" si="5"/>
        <v>1</v>
      </c>
      <c r="C356">
        <v>447</v>
      </c>
      <c r="D356" s="252" t="s">
        <v>595</v>
      </c>
      <c r="E356" s="253" t="s">
        <v>596</v>
      </c>
      <c r="F356" s="178" t="s">
        <v>581</v>
      </c>
      <c r="G356" s="178">
        <v>476199000</v>
      </c>
      <c r="H356" s="179" t="s">
        <v>8754</v>
      </c>
      <c r="I356" s="252" t="s">
        <v>595</v>
      </c>
      <c r="J356" s="232"/>
      <c r="K356" s="232"/>
      <c r="L356" s="232"/>
      <c r="M356" s="232"/>
      <c r="N356" s="232"/>
      <c r="O356" s="232"/>
    </row>
    <row r="357" spans="1:15" ht="18.5" x14ac:dyDescent="0.35">
      <c r="A357" s="178">
        <v>476399000</v>
      </c>
      <c r="B357" s="271">
        <f t="shared" si="5"/>
        <v>2</v>
      </c>
      <c r="C357">
        <v>448</v>
      </c>
      <c r="D357" s="252" t="s">
        <v>595</v>
      </c>
      <c r="E357" s="253" t="s">
        <v>596</v>
      </c>
      <c r="F357" s="178" t="s">
        <v>581</v>
      </c>
      <c r="G357" s="178">
        <v>476399000</v>
      </c>
      <c r="H357" s="179" t="s">
        <v>5170</v>
      </c>
      <c r="I357" s="252" t="s">
        <v>595</v>
      </c>
      <c r="J357" s="232"/>
      <c r="K357" s="232"/>
      <c r="L357" s="232"/>
      <c r="M357" s="232"/>
      <c r="N357" s="232"/>
      <c r="O357" s="232"/>
    </row>
    <row r="358" spans="1:15" ht="18.5" x14ac:dyDescent="0.35">
      <c r="A358" s="178">
        <v>476400000</v>
      </c>
      <c r="B358" s="271">
        <f t="shared" si="5"/>
        <v>1</v>
      </c>
      <c r="C358">
        <v>449</v>
      </c>
      <c r="D358" s="252" t="s">
        <v>595</v>
      </c>
      <c r="E358" s="253" t="s">
        <v>596</v>
      </c>
      <c r="F358" s="178" t="s">
        <v>581</v>
      </c>
      <c r="G358" s="178">
        <v>476400000</v>
      </c>
      <c r="H358" s="179" t="s">
        <v>8768</v>
      </c>
      <c r="I358" s="252" t="s">
        <v>595</v>
      </c>
      <c r="J358" s="232"/>
      <c r="K358" s="232"/>
      <c r="L358" s="232"/>
      <c r="M358" s="232"/>
      <c r="N358" s="232"/>
      <c r="O358" s="232"/>
    </row>
    <row r="359" spans="1:15" ht="29" x14ac:dyDescent="0.35">
      <c r="A359" s="178">
        <v>477101007</v>
      </c>
      <c r="B359" s="271">
        <f t="shared" si="5"/>
        <v>1</v>
      </c>
      <c r="C359">
        <v>450</v>
      </c>
      <c r="D359" s="252" t="s">
        <v>595</v>
      </c>
      <c r="E359" s="253" t="s">
        <v>596</v>
      </c>
      <c r="F359" s="178" t="s">
        <v>581</v>
      </c>
      <c r="G359" s="178">
        <v>477101007</v>
      </c>
      <c r="H359" s="179" t="s">
        <v>8771</v>
      </c>
      <c r="I359" s="252" t="s">
        <v>595</v>
      </c>
      <c r="J359" s="232"/>
      <c r="K359" s="232"/>
      <c r="L359" s="232"/>
      <c r="M359" s="232"/>
      <c r="N359" s="232"/>
      <c r="O359" s="232"/>
    </row>
    <row r="360" spans="1:15" ht="18.5" x14ac:dyDescent="0.35">
      <c r="A360" s="178">
        <v>477102000</v>
      </c>
      <c r="B360" s="271">
        <f t="shared" si="5"/>
        <v>1</v>
      </c>
      <c r="C360">
        <v>452</v>
      </c>
      <c r="D360" s="252" t="s">
        <v>595</v>
      </c>
      <c r="E360" s="253" t="s">
        <v>596</v>
      </c>
      <c r="F360" s="178" t="s">
        <v>581</v>
      </c>
      <c r="G360" s="178">
        <v>477102000</v>
      </c>
      <c r="H360" s="179" t="s">
        <v>5179</v>
      </c>
      <c r="I360" s="252" t="s">
        <v>595</v>
      </c>
      <c r="J360" s="232"/>
      <c r="K360" s="232"/>
      <c r="L360" s="232"/>
      <c r="M360" s="232"/>
      <c r="N360" s="232"/>
      <c r="O360" s="232"/>
    </row>
    <row r="361" spans="1:15" ht="29" x14ac:dyDescent="0.35">
      <c r="A361" s="178">
        <v>477199000</v>
      </c>
      <c r="B361" s="271">
        <f t="shared" si="5"/>
        <v>1</v>
      </c>
      <c r="C361">
        <v>453</v>
      </c>
      <c r="D361" s="252" t="s">
        <v>595</v>
      </c>
      <c r="E361" s="253" t="s">
        <v>596</v>
      </c>
      <c r="F361" s="178" t="s">
        <v>581</v>
      </c>
      <c r="G361" s="178">
        <v>477199000</v>
      </c>
      <c r="H361" s="179" t="s">
        <v>5180</v>
      </c>
      <c r="I361" s="252" t="s">
        <v>595</v>
      </c>
      <c r="J361" s="232"/>
      <c r="K361" s="232"/>
      <c r="L361" s="232"/>
      <c r="M361" s="232"/>
      <c r="N361" s="232"/>
      <c r="O361" s="232"/>
    </row>
    <row r="362" spans="1:15" ht="29" x14ac:dyDescent="0.35">
      <c r="A362" s="178">
        <v>477299000</v>
      </c>
      <c r="B362" s="271">
        <f t="shared" si="5"/>
        <v>2</v>
      </c>
      <c r="C362">
        <v>454</v>
      </c>
      <c r="D362" s="252" t="s">
        <v>595</v>
      </c>
      <c r="E362" s="253" t="s">
        <v>596</v>
      </c>
      <c r="F362" s="178" t="s">
        <v>581</v>
      </c>
      <c r="G362" s="178">
        <v>477299000</v>
      </c>
      <c r="H362" s="179" t="s">
        <v>5173</v>
      </c>
      <c r="I362" s="252" t="s">
        <v>595</v>
      </c>
      <c r="J362" s="269"/>
      <c r="K362" s="232"/>
      <c r="L362" s="232"/>
      <c r="M362" s="232"/>
      <c r="N362" s="232"/>
      <c r="O362" s="232"/>
    </row>
    <row r="363" spans="1:15" ht="18.5" x14ac:dyDescent="0.35">
      <c r="A363" s="178">
        <v>477499000</v>
      </c>
      <c r="B363" s="271">
        <f t="shared" si="5"/>
        <v>1</v>
      </c>
      <c r="C363">
        <v>455</v>
      </c>
      <c r="D363" s="252" t="s">
        <v>595</v>
      </c>
      <c r="E363" s="253" t="s">
        <v>596</v>
      </c>
      <c r="F363" s="178" t="s">
        <v>581</v>
      </c>
      <c r="G363" s="178">
        <v>477499000</v>
      </c>
      <c r="H363" s="179" t="s">
        <v>5185</v>
      </c>
      <c r="I363" s="252" t="s">
        <v>595</v>
      </c>
      <c r="J363" s="232"/>
      <c r="K363" s="232"/>
      <c r="L363" s="232"/>
      <c r="M363" s="232"/>
      <c r="N363" s="232"/>
      <c r="O363" s="232"/>
    </row>
    <row r="364" spans="1:15" ht="83.5" customHeight="1" x14ac:dyDescent="0.35">
      <c r="A364" s="178" t="s">
        <v>4451</v>
      </c>
      <c r="B364" s="271">
        <f t="shared" si="5"/>
        <v>10</v>
      </c>
      <c r="C364">
        <v>456</v>
      </c>
      <c r="D364" s="250" t="s">
        <v>597</v>
      </c>
      <c r="E364" s="251" t="s">
        <v>598</v>
      </c>
      <c r="F364" s="178" t="s">
        <v>10682</v>
      </c>
      <c r="G364" s="178" t="s">
        <v>4451</v>
      </c>
      <c r="H364" s="178" t="s">
        <v>4451</v>
      </c>
      <c r="I364" s="250" t="s">
        <v>597</v>
      </c>
      <c r="J364" s="232"/>
      <c r="K364" s="232"/>
      <c r="L364" s="232"/>
      <c r="M364" s="232"/>
      <c r="N364" s="232"/>
      <c r="O364" s="232"/>
    </row>
    <row r="365" spans="1:15" ht="18.5" x14ac:dyDescent="0.35">
      <c r="A365" s="178">
        <v>477399000</v>
      </c>
      <c r="B365" s="271">
        <f t="shared" si="5"/>
        <v>2</v>
      </c>
      <c r="C365">
        <v>457</v>
      </c>
      <c r="D365" s="252" t="s">
        <v>599</v>
      </c>
      <c r="E365" s="253" t="s">
        <v>600</v>
      </c>
      <c r="F365" s="178" t="s">
        <v>581</v>
      </c>
      <c r="G365" s="178">
        <v>477399000</v>
      </c>
      <c r="H365" s="179" t="s">
        <v>5174</v>
      </c>
      <c r="I365" s="252" t="s">
        <v>599</v>
      </c>
      <c r="J365" s="232"/>
      <c r="K365" s="232"/>
      <c r="L365" s="232"/>
      <c r="M365" s="232"/>
      <c r="N365" s="232"/>
      <c r="O365" s="232"/>
    </row>
    <row r="366" spans="1:15" ht="29" x14ac:dyDescent="0.35">
      <c r="A366" s="178" t="s">
        <v>8470</v>
      </c>
      <c r="B366" s="271">
        <f t="shared" si="5"/>
        <v>1</v>
      </c>
      <c r="C366">
        <v>458</v>
      </c>
      <c r="D366" s="252" t="s">
        <v>599</v>
      </c>
      <c r="E366" s="253" t="s">
        <v>600</v>
      </c>
      <c r="F366" s="178" t="s">
        <v>581</v>
      </c>
      <c r="G366" s="178" t="s">
        <v>8470</v>
      </c>
      <c r="H366" s="179" t="s">
        <v>8471</v>
      </c>
      <c r="I366" s="252" t="s">
        <v>599</v>
      </c>
      <c r="J366" s="232"/>
      <c r="K366" s="232"/>
      <c r="L366" s="232"/>
      <c r="M366" s="232"/>
      <c r="N366" s="232"/>
      <c r="O366" s="232"/>
    </row>
    <row r="367" spans="1:15" ht="18.5" x14ac:dyDescent="0.35">
      <c r="A367" s="178" t="s">
        <v>8504</v>
      </c>
      <c r="B367" s="271">
        <f t="shared" si="5"/>
        <v>1</v>
      </c>
      <c r="C367">
        <v>460</v>
      </c>
      <c r="D367" s="252" t="s">
        <v>599</v>
      </c>
      <c r="E367" s="253" t="s">
        <v>600</v>
      </c>
      <c r="F367" s="178" t="s">
        <v>581</v>
      </c>
      <c r="G367" s="178" t="s">
        <v>8504</v>
      </c>
      <c r="H367" s="179" t="s">
        <v>8505</v>
      </c>
      <c r="I367" s="252" t="s">
        <v>599</v>
      </c>
      <c r="J367" s="232"/>
      <c r="K367" s="232"/>
      <c r="L367" s="232"/>
      <c r="M367" s="232"/>
      <c r="N367" s="232"/>
      <c r="O367" s="232"/>
    </row>
    <row r="368" spans="1:15" ht="29" x14ac:dyDescent="0.35">
      <c r="A368" s="178" t="s">
        <v>8561</v>
      </c>
      <c r="B368" s="271">
        <f t="shared" si="5"/>
        <v>1</v>
      </c>
      <c r="C368">
        <v>461</v>
      </c>
      <c r="D368" s="252" t="s">
        <v>599</v>
      </c>
      <c r="E368" s="253" t="s">
        <v>600</v>
      </c>
      <c r="F368" s="178" t="s">
        <v>581</v>
      </c>
      <c r="G368" s="178" t="s">
        <v>8561</v>
      </c>
      <c r="H368" s="179" t="s">
        <v>8562</v>
      </c>
      <c r="I368" s="252" t="s">
        <v>599</v>
      </c>
      <c r="J368" s="232"/>
      <c r="K368" s="232"/>
      <c r="L368" s="232"/>
      <c r="M368" s="232"/>
      <c r="N368" s="232"/>
      <c r="O368" s="232"/>
    </row>
    <row r="369" spans="1:15" ht="29" x14ac:dyDescent="0.35">
      <c r="A369" s="178" t="s">
        <v>5182</v>
      </c>
      <c r="B369" s="271">
        <f t="shared" si="5"/>
        <v>1</v>
      </c>
      <c r="C369">
        <v>462</v>
      </c>
      <c r="D369" s="252" t="s">
        <v>599</v>
      </c>
      <c r="E369" s="253" t="s">
        <v>600</v>
      </c>
      <c r="F369" s="178" t="s">
        <v>581</v>
      </c>
      <c r="G369" s="178" t="s">
        <v>5182</v>
      </c>
      <c r="H369" s="179" t="s">
        <v>8603</v>
      </c>
      <c r="I369" s="252" t="s">
        <v>599</v>
      </c>
      <c r="J369" s="232"/>
      <c r="K369" s="232"/>
      <c r="L369" s="232"/>
      <c r="M369" s="232"/>
      <c r="N369" s="232"/>
      <c r="O369" s="232"/>
    </row>
    <row r="370" spans="1:15" ht="18.5" x14ac:dyDescent="0.35">
      <c r="A370" s="178">
        <v>469000000</v>
      </c>
      <c r="B370" s="271">
        <f t="shared" si="5"/>
        <v>1</v>
      </c>
      <c r="C370">
        <v>463</v>
      </c>
      <c r="D370" s="252" t="s">
        <v>599</v>
      </c>
      <c r="E370" s="253" t="s">
        <v>600</v>
      </c>
      <c r="F370" s="178" t="s">
        <v>581</v>
      </c>
      <c r="G370" s="178">
        <v>469000000</v>
      </c>
      <c r="H370" s="179" t="s">
        <v>5184</v>
      </c>
      <c r="I370" s="252" t="s">
        <v>599</v>
      </c>
      <c r="J370" s="232"/>
      <c r="K370" s="232"/>
      <c r="L370" s="232"/>
      <c r="M370" s="232"/>
      <c r="N370" s="232"/>
      <c r="O370" s="232"/>
    </row>
    <row r="371" spans="1:15" ht="18.5" x14ac:dyDescent="0.35">
      <c r="A371" s="178" t="s">
        <v>8688</v>
      </c>
      <c r="B371" s="271">
        <f t="shared" si="5"/>
        <v>1</v>
      </c>
      <c r="C371">
        <v>464</v>
      </c>
      <c r="D371" s="252" t="s">
        <v>599</v>
      </c>
      <c r="E371" s="253" t="s">
        <v>600</v>
      </c>
      <c r="F371" s="178" t="s">
        <v>581</v>
      </c>
      <c r="G371" s="178" t="s">
        <v>8688</v>
      </c>
      <c r="H371" s="179" t="s">
        <v>8689</v>
      </c>
      <c r="I371" s="252" t="s">
        <v>599</v>
      </c>
      <c r="J371" s="232"/>
      <c r="K371" s="232"/>
      <c r="L371" s="232"/>
      <c r="M371" s="232"/>
      <c r="N371" s="232"/>
      <c r="O371" s="232"/>
    </row>
    <row r="372" spans="1:15" ht="18.5" x14ac:dyDescent="0.35">
      <c r="A372" s="178">
        <v>478999000</v>
      </c>
      <c r="B372" s="271">
        <f t="shared" si="5"/>
        <v>1</v>
      </c>
      <c r="C372">
        <v>465</v>
      </c>
      <c r="D372" s="252" t="s">
        <v>599</v>
      </c>
      <c r="E372" s="253" t="s">
        <v>600</v>
      </c>
      <c r="F372" s="178" t="s">
        <v>581</v>
      </c>
      <c r="G372" s="178">
        <v>478999000</v>
      </c>
      <c r="H372" s="179" t="s">
        <v>5188</v>
      </c>
      <c r="I372" s="252" t="s">
        <v>599</v>
      </c>
      <c r="J372" s="232"/>
      <c r="K372" s="232"/>
      <c r="L372" s="232"/>
      <c r="M372" s="232"/>
      <c r="N372" s="232"/>
      <c r="O372" s="232"/>
    </row>
    <row r="373" spans="1:15" ht="18.5" x14ac:dyDescent="0.35">
      <c r="A373" s="167" t="s">
        <v>4331</v>
      </c>
      <c r="B373" s="271">
        <f t="shared" si="5"/>
        <v>55</v>
      </c>
      <c r="C373">
        <v>466</v>
      </c>
      <c r="D373" s="246" t="s">
        <v>601</v>
      </c>
      <c r="E373" s="247" t="s">
        <v>602</v>
      </c>
      <c r="F373" s="167" t="s">
        <v>609</v>
      </c>
      <c r="G373" s="167" t="s">
        <v>4331</v>
      </c>
      <c r="H373" s="167" t="s">
        <v>4332</v>
      </c>
      <c r="I373" s="246" t="s">
        <v>601</v>
      </c>
      <c r="J373" s="232"/>
      <c r="K373" s="232"/>
      <c r="L373" s="232"/>
      <c r="M373" s="232"/>
      <c r="N373" s="232"/>
      <c r="O373" s="232"/>
    </row>
    <row r="374" spans="1:15" ht="18.5" x14ac:dyDescent="0.35">
      <c r="A374" s="178" t="s">
        <v>5189</v>
      </c>
      <c r="B374" s="271">
        <f t="shared" si="5"/>
        <v>1</v>
      </c>
      <c r="C374">
        <v>468</v>
      </c>
      <c r="D374" s="263" t="s">
        <v>603</v>
      </c>
      <c r="E374" s="257" t="s">
        <v>2852</v>
      </c>
      <c r="F374" s="178" t="s">
        <v>609</v>
      </c>
      <c r="G374" s="178" t="s">
        <v>5189</v>
      </c>
      <c r="H374" s="179" t="s">
        <v>5190</v>
      </c>
      <c r="I374" s="263" t="s">
        <v>603</v>
      </c>
    </row>
    <row r="375" spans="1:15" ht="18.5" x14ac:dyDescent="0.35">
      <c r="A375" s="178" t="s">
        <v>5191</v>
      </c>
      <c r="B375" s="271">
        <f t="shared" si="5"/>
        <v>1</v>
      </c>
      <c r="C375">
        <v>469</v>
      </c>
      <c r="D375" s="250" t="s">
        <v>605</v>
      </c>
      <c r="E375" s="251" t="s">
        <v>606</v>
      </c>
      <c r="F375" s="178" t="s">
        <v>609</v>
      </c>
      <c r="G375" s="178" t="s">
        <v>5191</v>
      </c>
      <c r="H375" s="179" t="s">
        <v>5192</v>
      </c>
      <c r="I375" s="250" t="s">
        <v>605</v>
      </c>
      <c r="J375" s="232"/>
      <c r="K375" s="232"/>
      <c r="L375" s="232"/>
      <c r="M375" s="232"/>
      <c r="N375" s="232"/>
      <c r="O375" s="232"/>
    </row>
    <row r="376" spans="1:15" ht="29" x14ac:dyDescent="0.35">
      <c r="A376" s="178" t="s">
        <v>5193</v>
      </c>
      <c r="B376" s="271">
        <f t="shared" si="5"/>
        <v>1</v>
      </c>
      <c r="C376">
        <v>470</v>
      </c>
      <c r="D376" s="263" t="s">
        <v>607</v>
      </c>
      <c r="E376" s="257" t="s">
        <v>2853</v>
      </c>
      <c r="F376" s="178" t="s">
        <v>609</v>
      </c>
      <c r="G376" s="178" t="s">
        <v>5193</v>
      </c>
      <c r="H376" s="179" t="s">
        <v>5194</v>
      </c>
      <c r="I376" s="263" t="s">
        <v>607</v>
      </c>
      <c r="J376" s="232"/>
      <c r="K376" s="232"/>
      <c r="L376" s="232"/>
      <c r="M376" s="232"/>
      <c r="N376" s="232"/>
      <c r="O376" s="232"/>
    </row>
    <row r="377" spans="1:15" ht="18.5" x14ac:dyDescent="0.35">
      <c r="A377" s="167" t="s">
        <v>4331</v>
      </c>
      <c r="B377" s="271">
        <f t="shared" si="5"/>
        <v>55</v>
      </c>
      <c r="C377">
        <v>471</v>
      </c>
      <c r="D377" s="246" t="s">
        <v>609</v>
      </c>
      <c r="E377" s="247" t="s">
        <v>788</v>
      </c>
      <c r="F377" s="167" t="s">
        <v>601</v>
      </c>
      <c r="G377" s="167" t="s">
        <v>4331</v>
      </c>
      <c r="H377" s="167" t="s">
        <v>4332</v>
      </c>
      <c r="I377" s="246" t="s">
        <v>609</v>
      </c>
      <c r="J377" s="232"/>
      <c r="K377" s="232"/>
      <c r="L377" s="232"/>
      <c r="M377" s="232"/>
      <c r="N377" s="232"/>
      <c r="O377" s="232"/>
    </row>
    <row r="378" spans="1:15" ht="18.5" x14ac:dyDescent="0.35">
      <c r="A378" s="169" t="s">
        <v>4331</v>
      </c>
      <c r="B378" s="271">
        <f t="shared" si="5"/>
        <v>55</v>
      </c>
      <c r="C378">
        <v>472</v>
      </c>
      <c r="D378" s="264" t="s">
        <v>611</v>
      </c>
      <c r="E378" s="249" t="s">
        <v>612</v>
      </c>
      <c r="F378" s="169" t="s">
        <v>601</v>
      </c>
      <c r="G378" s="169" t="s">
        <v>4331</v>
      </c>
      <c r="H378" s="169" t="s">
        <v>4334</v>
      </c>
      <c r="I378" s="264" t="s">
        <v>611</v>
      </c>
      <c r="J378" s="232"/>
      <c r="K378" s="232"/>
      <c r="L378" s="232"/>
      <c r="M378" s="232"/>
      <c r="N378" s="232"/>
      <c r="O378" s="232"/>
    </row>
    <row r="379" spans="1:15" ht="29" x14ac:dyDescent="0.35">
      <c r="A379" s="178" t="s">
        <v>5222</v>
      </c>
      <c r="B379" s="271">
        <f t="shared" si="5"/>
        <v>1</v>
      </c>
      <c r="C379">
        <v>473</v>
      </c>
      <c r="D379" s="250" t="s">
        <v>613</v>
      </c>
      <c r="E379" s="260" t="s">
        <v>614</v>
      </c>
      <c r="F379" s="178" t="s">
        <v>601</v>
      </c>
      <c r="G379" s="178" t="s">
        <v>5222</v>
      </c>
      <c r="H379" s="179" t="s">
        <v>8879</v>
      </c>
      <c r="I379" s="250" t="s">
        <v>613</v>
      </c>
      <c r="J379" s="232"/>
      <c r="K379" s="232"/>
      <c r="L379" s="232"/>
      <c r="M379" s="232"/>
      <c r="N379" s="232"/>
      <c r="O379" s="232"/>
    </row>
    <row r="380" spans="1:15" ht="18.5" x14ac:dyDescent="0.35">
      <c r="A380" s="178" t="s">
        <v>5198</v>
      </c>
      <c r="B380" s="271">
        <f t="shared" si="5"/>
        <v>1</v>
      </c>
      <c r="C380">
        <v>474</v>
      </c>
      <c r="D380" s="250" t="s">
        <v>613</v>
      </c>
      <c r="E380" s="260" t="s">
        <v>614</v>
      </c>
      <c r="F380" s="178" t="s">
        <v>601</v>
      </c>
      <c r="G380" s="178" t="s">
        <v>5198</v>
      </c>
      <c r="H380" s="179" t="s">
        <v>5199</v>
      </c>
      <c r="I380" s="250" t="s">
        <v>613</v>
      </c>
      <c r="J380" s="232"/>
      <c r="K380" s="232"/>
      <c r="L380" s="232"/>
      <c r="M380" s="232"/>
      <c r="N380" s="232"/>
      <c r="O380" s="232"/>
    </row>
    <row r="381" spans="1:15" ht="18.5" x14ac:dyDescent="0.35">
      <c r="A381" s="178" t="s">
        <v>5214</v>
      </c>
      <c r="B381" s="271">
        <f t="shared" si="5"/>
        <v>1</v>
      </c>
      <c r="C381">
        <v>475</v>
      </c>
      <c r="D381" s="250" t="s">
        <v>613</v>
      </c>
      <c r="E381" s="260" t="s">
        <v>614</v>
      </c>
      <c r="F381" s="178" t="s">
        <v>601</v>
      </c>
      <c r="G381" s="178" t="s">
        <v>5214</v>
      </c>
      <c r="H381" s="179" t="s">
        <v>5215</v>
      </c>
      <c r="I381" s="250" t="s">
        <v>613</v>
      </c>
      <c r="J381" s="269" t="s">
        <v>713</v>
      </c>
      <c r="K381" s="232"/>
      <c r="L381" s="232"/>
      <c r="M381" s="232"/>
      <c r="N381" s="232"/>
      <c r="O381" s="232"/>
    </row>
    <row r="382" spans="1:15" ht="18.5" x14ac:dyDescent="0.35">
      <c r="A382" s="178">
        <v>501299000</v>
      </c>
      <c r="B382" s="271">
        <f t="shared" si="5"/>
        <v>1</v>
      </c>
      <c r="C382">
        <v>476</v>
      </c>
      <c r="D382" s="250" t="s">
        <v>613</v>
      </c>
      <c r="E382" s="260" t="s">
        <v>614</v>
      </c>
      <c r="F382" s="178" t="s">
        <v>601</v>
      </c>
      <c r="G382" s="178">
        <v>501299000</v>
      </c>
      <c r="H382" s="179" t="s">
        <v>8905</v>
      </c>
      <c r="I382" s="250" t="s">
        <v>613</v>
      </c>
      <c r="J382" s="232"/>
      <c r="K382" s="232"/>
      <c r="L382" s="232"/>
      <c r="M382" s="232"/>
      <c r="N382" s="232"/>
      <c r="O382" s="232"/>
    </row>
    <row r="383" spans="1:15" ht="18.5" x14ac:dyDescent="0.35">
      <c r="A383" s="178">
        <v>492399000</v>
      </c>
      <c r="B383" s="271">
        <f t="shared" si="5"/>
        <v>1</v>
      </c>
      <c r="C383">
        <v>477</v>
      </c>
      <c r="D383" s="250" t="s">
        <v>613</v>
      </c>
      <c r="E383" s="260" t="s">
        <v>614</v>
      </c>
      <c r="F383" s="178" t="s">
        <v>601</v>
      </c>
      <c r="G383" s="178">
        <v>492399000</v>
      </c>
      <c r="H383" s="179" t="s">
        <v>5224</v>
      </c>
      <c r="I383" s="250" t="s">
        <v>613</v>
      </c>
      <c r="J383" s="232"/>
      <c r="K383" s="232"/>
      <c r="L383" s="232"/>
      <c r="M383" s="232"/>
      <c r="N383" s="232"/>
      <c r="O383" s="232"/>
    </row>
    <row r="384" spans="1:15" ht="18.5" x14ac:dyDescent="0.35">
      <c r="A384" s="178">
        <v>512099000</v>
      </c>
      <c r="B384" s="271">
        <f t="shared" si="5"/>
        <v>1</v>
      </c>
      <c r="C384">
        <v>478</v>
      </c>
      <c r="D384" s="250" t="s">
        <v>613</v>
      </c>
      <c r="E384" s="260" t="s">
        <v>614</v>
      </c>
      <c r="F384" s="178" t="s">
        <v>601</v>
      </c>
      <c r="G384" s="178">
        <v>512099000</v>
      </c>
      <c r="H384" s="179" t="s">
        <v>5197</v>
      </c>
      <c r="I384" s="250" t="s">
        <v>613</v>
      </c>
      <c r="J384" s="232"/>
      <c r="K384" s="232"/>
      <c r="L384" s="232"/>
      <c r="M384" s="232"/>
      <c r="N384" s="232"/>
      <c r="O384" s="232"/>
    </row>
    <row r="385" spans="1:15" ht="18.5" x14ac:dyDescent="0.35">
      <c r="A385" s="178" t="s">
        <v>5225</v>
      </c>
      <c r="B385" s="271">
        <f t="shared" si="5"/>
        <v>1</v>
      </c>
      <c r="C385">
        <v>480</v>
      </c>
      <c r="D385" s="252" t="s">
        <v>615</v>
      </c>
      <c r="E385" s="253" t="s">
        <v>616</v>
      </c>
      <c r="F385" s="178" t="s">
        <v>601</v>
      </c>
      <c r="G385" s="178" t="s">
        <v>5225</v>
      </c>
      <c r="H385" s="179" t="s">
        <v>5226</v>
      </c>
      <c r="I385" s="252" t="s">
        <v>615</v>
      </c>
    </row>
    <row r="386" spans="1:15" ht="18.5" x14ac:dyDescent="0.35">
      <c r="A386" s="170" t="s">
        <v>4331</v>
      </c>
      <c r="B386" s="271">
        <f t="shared" si="5"/>
        <v>55</v>
      </c>
      <c r="C386">
        <v>482</v>
      </c>
      <c r="D386" s="265" t="s">
        <v>617</v>
      </c>
      <c r="E386" s="266" t="s">
        <v>2856</v>
      </c>
      <c r="F386" s="170" t="s">
        <v>10676</v>
      </c>
      <c r="G386" s="170" t="s">
        <v>4331</v>
      </c>
      <c r="H386" s="170" t="s">
        <v>5661</v>
      </c>
      <c r="I386" s="265" t="s">
        <v>617</v>
      </c>
      <c r="J386" s="232"/>
      <c r="K386" s="232"/>
      <c r="L386" s="232"/>
      <c r="M386" s="232"/>
      <c r="N386" s="232"/>
      <c r="O386" s="232"/>
    </row>
    <row r="387" spans="1:15" ht="18.5" x14ac:dyDescent="0.35">
      <c r="A387" s="178" t="s">
        <v>5228</v>
      </c>
      <c r="B387" s="271">
        <f t="shared" si="5"/>
        <v>2</v>
      </c>
      <c r="C387">
        <v>483</v>
      </c>
      <c r="D387" s="252" t="s">
        <v>619</v>
      </c>
      <c r="E387" s="253" t="s">
        <v>620</v>
      </c>
      <c r="F387" s="178" t="s">
        <v>5227</v>
      </c>
      <c r="G387" s="178" t="s">
        <v>5228</v>
      </c>
      <c r="H387" s="179" t="s">
        <v>5229</v>
      </c>
      <c r="I387" s="252" t="s">
        <v>619</v>
      </c>
      <c r="J387" s="232"/>
      <c r="K387" s="232"/>
      <c r="L387" s="232"/>
      <c r="M387" s="232"/>
      <c r="N387" s="232"/>
      <c r="O387" s="232"/>
    </row>
    <row r="388" spans="1:15" ht="18.5" x14ac:dyDescent="0.35">
      <c r="A388" s="178" t="s">
        <v>5230</v>
      </c>
      <c r="B388" s="271">
        <f t="shared" si="5"/>
        <v>1</v>
      </c>
      <c r="C388">
        <v>484</v>
      </c>
      <c r="D388" s="250" t="s">
        <v>621</v>
      </c>
      <c r="E388" s="260" t="s">
        <v>622</v>
      </c>
      <c r="F388" s="178" t="s">
        <v>3317</v>
      </c>
      <c r="G388" s="178" t="s">
        <v>5230</v>
      </c>
      <c r="H388" s="179" t="s">
        <v>5231</v>
      </c>
      <c r="I388" s="250" t="s">
        <v>621</v>
      </c>
      <c r="J388" s="232"/>
      <c r="K388" s="232"/>
      <c r="L388" s="232"/>
      <c r="M388" s="232"/>
      <c r="N388" s="232"/>
      <c r="O388" s="232"/>
    </row>
    <row r="389" spans="1:15" ht="18.5" x14ac:dyDescent="0.35">
      <c r="A389" s="178" t="s">
        <v>5232</v>
      </c>
      <c r="B389" s="271">
        <f t="shared" si="5"/>
        <v>1</v>
      </c>
      <c r="C389">
        <v>485</v>
      </c>
      <c r="D389" s="252" t="s">
        <v>623</v>
      </c>
      <c r="E389" s="253" t="s">
        <v>624</v>
      </c>
      <c r="F389" s="178" t="s">
        <v>601</v>
      </c>
      <c r="G389" s="178" t="s">
        <v>5232</v>
      </c>
      <c r="H389" s="179" t="s">
        <v>8849</v>
      </c>
      <c r="I389" s="252" t="s">
        <v>623</v>
      </c>
      <c r="J389" s="232"/>
      <c r="K389" s="232"/>
      <c r="L389" s="232"/>
      <c r="M389" s="232"/>
      <c r="N389" s="232"/>
      <c r="O389" s="232"/>
    </row>
    <row r="390" spans="1:15" ht="18.5" x14ac:dyDescent="0.35">
      <c r="A390" s="178" t="s">
        <v>5234</v>
      </c>
      <c r="B390" s="271">
        <f t="shared" si="5"/>
        <v>1</v>
      </c>
      <c r="C390">
        <v>486</v>
      </c>
      <c r="D390" s="250" t="s">
        <v>625</v>
      </c>
      <c r="E390" s="260" t="s">
        <v>626</v>
      </c>
      <c r="F390" s="178" t="s">
        <v>601</v>
      </c>
      <c r="G390" s="178" t="s">
        <v>5234</v>
      </c>
      <c r="H390" s="179" t="s">
        <v>8834</v>
      </c>
      <c r="I390" s="250" t="s">
        <v>625</v>
      </c>
      <c r="J390" s="232"/>
      <c r="K390" s="232"/>
      <c r="L390" s="232"/>
      <c r="M390" s="232"/>
      <c r="N390" s="232"/>
      <c r="O390" s="232"/>
    </row>
    <row r="391" spans="1:15" ht="29" x14ac:dyDescent="0.35">
      <c r="A391" s="178">
        <v>492203090</v>
      </c>
      <c r="B391" s="271">
        <f t="shared" si="5"/>
        <v>1</v>
      </c>
      <c r="C391">
        <v>487</v>
      </c>
      <c r="D391" s="252" t="s">
        <v>627</v>
      </c>
      <c r="E391" s="253" t="s">
        <v>628</v>
      </c>
      <c r="F391" s="178" t="s">
        <v>601</v>
      </c>
      <c r="G391" s="178">
        <v>492203090</v>
      </c>
      <c r="H391" s="179" t="s">
        <v>8863</v>
      </c>
      <c r="I391" s="252" t="s">
        <v>627</v>
      </c>
      <c r="J391" s="232"/>
      <c r="K391" s="232"/>
      <c r="L391" s="232"/>
      <c r="M391" s="232"/>
      <c r="N391" s="232"/>
      <c r="O391" s="232"/>
    </row>
    <row r="392" spans="1:15" ht="18.5" x14ac:dyDescent="0.35">
      <c r="A392" s="178">
        <v>501199000</v>
      </c>
      <c r="B392" s="271">
        <f t="shared" si="5"/>
        <v>1</v>
      </c>
      <c r="C392">
        <v>488</v>
      </c>
      <c r="D392" s="250" t="s">
        <v>629</v>
      </c>
      <c r="E392" s="260" t="s">
        <v>630</v>
      </c>
      <c r="F392" s="178" t="s">
        <v>601</v>
      </c>
      <c r="G392" s="178">
        <v>501199000</v>
      </c>
      <c r="H392" s="179" t="s">
        <v>8894</v>
      </c>
      <c r="I392" s="250" t="s">
        <v>629</v>
      </c>
      <c r="J392" s="232"/>
      <c r="K392" s="232"/>
      <c r="L392" s="232"/>
      <c r="M392" s="232"/>
      <c r="N392" s="232"/>
      <c r="O392" s="232"/>
    </row>
    <row r="393" spans="1:15" ht="18.5" x14ac:dyDescent="0.35">
      <c r="A393" s="178">
        <v>511099000</v>
      </c>
      <c r="B393" s="271">
        <f t="shared" ref="B393:B456" si="6">COUNTIF($A$8:$A$531,G393)</f>
        <v>1</v>
      </c>
      <c r="C393">
        <v>489</v>
      </c>
      <c r="D393" s="252" t="s">
        <v>631</v>
      </c>
      <c r="E393" s="253" t="s">
        <v>632</v>
      </c>
      <c r="F393" s="178" t="s">
        <v>601</v>
      </c>
      <c r="G393" s="178">
        <v>511099000</v>
      </c>
      <c r="H393" s="179" t="s">
        <v>5241</v>
      </c>
      <c r="I393" s="252" t="s">
        <v>631</v>
      </c>
      <c r="J393" s="232"/>
      <c r="K393" s="232"/>
      <c r="L393" s="232"/>
      <c r="M393" s="232"/>
      <c r="N393" s="232"/>
      <c r="O393" s="232"/>
    </row>
    <row r="394" spans="1:15" ht="18.5" x14ac:dyDescent="0.35">
      <c r="A394" s="178" t="s">
        <v>5242</v>
      </c>
      <c r="B394" s="271">
        <f t="shared" si="6"/>
        <v>1</v>
      </c>
      <c r="C394">
        <v>491</v>
      </c>
      <c r="D394" s="250" t="s">
        <v>633</v>
      </c>
      <c r="E394" s="260" t="s">
        <v>634</v>
      </c>
      <c r="F394" s="178" t="s">
        <v>601</v>
      </c>
      <c r="G394" s="178" t="s">
        <v>5242</v>
      </c>
      <c r="H394" s="179" t="s">
        <v>5243</v>
      </c>
      <c r="I394" s="250" t="s">
        <v>633</v>
      </c>
      <c r="J394" s="232"/>
      <c r="K394" s="232"/>
      <c r="L394" s="232"/>
      <c r="M394" s="232"/>
      <c r="N394" s="232"/>
      <c r="O394" s="232"/>
    </row>
    <row r="395" spans="1:15" ht="18.5" x14ac:dyDescent="0.35">
      <c r="A395" s="178">
        <v>791100000</v>
      </c>
      <c r="B395" s="271">
        <f t="shared" si="6"/>
        <v>1</v>
      </c>
      <c r="C395">
        <v>493</v>
      </c>
      <c r="D395" s="252" t="s">
        <v>635</v>
      </c>
      <c r="E395" s="253" t="s">
        <v>2857</v>
      </c>
      <c r="F395" s="178" t="s">
        <v>3317</v>
      </c>
      <c r="G395" s="178">
        <v>791100000</v>
      </c>
      <c r="H395" s="179" t="s">
        <v>9880</v>
      </c>
      <c r="I395" s="252" t="s">
        <v>635</v>
      </c>
      <c r="J395" s="232"/>
      <c r="K395" s="232"/>
      <c r="L395" s="232"/>
      <c r="M395" s="232"/>
      <c r="N395" s="232"/>
      <c r="O395" s="232"/>
    </row>
    <row r="396" spans="1:15" ht="29" x14ac:dyDescent="0.35">
      <c r="A396" s="178">
        <v>492299000</v>
      </c>
      <c r="B396" s="271">
        <f t="shared" si="6"/>
        <v>1</v>
      </c>
      <c r="C396">
        <v>495</v>
      </c>
      <c r="D396" s="250" t="s">
        <v>637</v>
      </c>
      <c r="E396" s="260" t="s">
        <v>638</v>
      </c>
      <c r="F396" s="178" t="s">
        <v>601</v>
      </c>
      <c r="G396" s="178">
        <v>492299000</v>
      </c>
      <c r="H396" s="179" t="s">
        <v>8876</v>
      </c>
      <c r="I396" s="250" t="s">
        <v>637</v>
      </c>
    </row>
    <row r="397" spans="1:15" ht="18.5" x14ac:dyDescent="0.35">
      <c r="A397" s="178">
        <v>522999000</v>
      </c>
      <c r="B397" s="271">
        <f t="shared" si="6"/>
        <v>1</v>
      </c>
      <c r="C397">
        <v>496</v>
      </c>
      <c r="D397" s="252" t="s">
        <v>639</v>
      </c>
      <c r="E397" s="253" t="s">
        <v>2858</v>
      </c>
      <c r="F397" s="178" t="s">
        <v>601</v>
      </c>
      <c r="G397" s="178">
        <v>522999000</v>
      </c>
      <c r="H397" s="179" t="s">
        <v>5255</v>
      </c>
      <c r="I397" s="252" t="s">
        <v>639</v>
      </c>
      <c r="J397" s="232"/>
      <c r="K397" s="232"/>
      <c r="L397" s="232"/>
      <c r="M397" s="232"/>
      <c r="N397" s="232"/>
      <c r="O397" s="232"/>
    </row>
    <row r="398" spans="1:15" ht="18.5" x14ac:dyDescent="0.35">
      <c r="A398" s="178" t="s">
        <v>4451</v>
      </c>
      <c r="B398" s="271">
        <f t="shared" si="6"/>
        <v>10</v>
      </c>
      <c r="C398">
        <v>497</v>
      </c>
      <c r="D398" s="250" t="s">
        <v>641</v>
      </c>
      <c r="E398" s="260" t="s">
        <v>642</v>
      </c>
      <c r="F398" s="178" t="s">
        <v>4451</v>
      </c>
      <c r="G398" s="178" t="s">
        <v>4451</v>
      </c>
      <c r="H398" s="178" t="s">
        <v>4451</v>
      </c>
      <c r="I398" s="250" t="s">
        <v>641</v>
      </c>
      <c r="J398" s="232"/>
      <c r="K398" s="232"/>
      <c r="L398" s="232"/>
      <c r="M398" s="232"/>
      <c r="N398" s="232"/>
      <c r="O398" s="232"/>
    </row>
    <row r="399" spans="1:15" ht="18.5" x14ac:dyDescent="0.35">
      <c r="A399" s="167" t="s">
        <v>4331</v>
      </c>
      <c r="B399" s="271">
        <f t="shared" si="6"/>
        <v>55</v>
      </c>
      <c r="C399">
        <v>498</v>
      </c>
      <c r="D399" s="264" t="s">
        <v>643</v>
      </c>
      <c r="E399" s="249" t="s">
        <v>644</v>
      </c>
      <c r="F399" s="167" t="s">
        <v>659</v>
      </c>
      <c r="G399" s="167" t="s">
        <v>4331</v>
      </c>
      <c r="H399" s="167" t="s">
        <v>4332</v>
      </c>
      <c r="I399" s="264" t="s">
        <v>643</v>
      </c>
      <c r="J399" s="232"/>
      <c r="K399" s="232"/>
      <c r="L399" s="232"/>
      <c r="M399" s="232"/>
      <c r="N399" s="232"/>
      <c r="O399" s="232"/>
    </row>
    <row r="400" spans="1:15" ht="18.5" x14ac:dyDescent="0.35">
      <c r="A400" s="178">
        <v>641900001</v>
      </c>
      <c r="B400" s="271">
        <f t="shared" si="6"/>
        <v>1</v>
      </c>
      <c r="C400">
        <v>499</v>
      </c>
      <c r="D400" s="250" t="s">
        <v>645</v>
      </c>
      <c r="E400" s="260" t="s">
        <v>646</v>
      </c>
      <c r="F400" s="178" t="s">
        <v>659</v>
      </c>
      <c r="G400" s="178">
        <v>641900001</v>
      </c>
      <c r="H400" s="179" t="s">
        <v>5258</v>
      </c>
      <c r="I400" s="250" t="s">
        <v>645</v>
      </c>
      <c r="J400" s="232"/>
      <c r="K400" s="232"/>
      <c r="L400" s="232"/>
      <c r="M400" s="232"/>
      <c r="N400" s="232"/>
      <c r="O400" s="232"/>
    </row>
    <row r="401" spans="1:15" ht="29" x14ac:dyDescent="0.35">
      <c r="A401" s="178">
        <v>649999000</v>
      </c>
      <c r="B401" s="271">
        <f t="shared" si="6"/>
        <v>2</v>
      </c>
      <c r="C401">
        <v>500</v>
      </c>
      <c r="D401" s="250" t="s">
        <v>645</v>
      </c>
      <c r="E401" s="260" t="s">
        <v>646</v>
      </c>
      <c r="F401" s="178" t="s">
        <v>659</v>
      </c>
      <c r="G401" s="178">
        <v>649999000</v>
      </c>
      <c r="H401" s="179" t="s">
        <v>9551</v>
      </c>
      <c r="I401" s="250" t="s">
        <v>645</v>
      </c>
      <c r="J401" s="232"/>
      <c r="K401" s="232"/>
      <c r="L401" s="232"/>
      <c r="M401" s="232"/>
      <c r="N401" s="232"/>
      <c r="O401" s="232"/>
    </row>
    <row r="402" spans="1:15" ht="18.5" x14ac:dyDescent="0.35">
      <c r="A402" s="178" t="s">
        <v>5259</v>
      </c>
      <c r="B402" s="271">
        <f t="shared" si="6"/>
        <v>1</v>
      </c>
      <c r="C402">
        <v>501</v>
      </c>
      <c r="D402" s="250" t="s">
        <v>645</v>
      </c>
      <c r="E402" s="260" t="s">
        <v>646</v>
      </c>
      <c r="F402" s="178" t="s">
        <v>659</v>
      </c>
      <c r="G402" s="178" t="s">
        <v>5259</v>
      </c>
      <c r="H402" s="179" t="s">
        <v>9521</v>
      </c>
      <c r="I402" s="250" t="s">
        <v>645</v>
      </c>
      <c r="J402" s="232"/>
      <c r="K402" s="232"/>
      <c r="L402" s="232"/>
      <c r="M402" s="232"/>
      <c r="N402" s="232"/>
      <c r="O402" s="232"/>
    </row>
    <row r="403" spans="1:15" ht="18.5" x14ac:dyDescent="0.35">
      <c r="A403" s="178">
        <v>641999000</v>
      </c>
      <c r="B403" s="271">
        <f t="shared" si="6"/>
        <v>1</v>
      </c>
      <c r="C403">
        <v>503</v>
      </c>
      <c r="D403" s="250" t="s">
        <v>645</v>
      </c>
      <c r="E403" s="260" t="s">
        <v>646</v>
      </c>
      <c r="F403" s="178" t="s">
        <v>659</v>
      </c>
      <c r="G403" s="178">
        <v>641999000</v>
      </c>
      <c r="H403" s="179" t="s">
        <v>5265</v>
      </c>
      <c r="I403" s="250" t="s">
        <v>645</v>
      </c>
      <c r="J403" s="232"/>
      <c r="K403" s="232"/>
      <c r="L403" s="232"/>
      <c r="M403" s="232"/>
      <c r="N403" s="232"/>
      <c r="O403" s="232"/>
    </row>
    <row r="404" spans="1:15" ht="29" x14ac:dyDescent="0.35">
      <c r="A404" s="178" t="s">
        <v>5266</v>
      </c>
      <c r="B404" s="271">
        <f t="shared" si="6"/>
        <v>1</v>
      </c>
      <c r="C404">
        <v>506</v>
      </c>
      <c r="D404" s="250" t="s">
        <v>645</v>
      </c>
      <c r="E404" s="260" t="s">
        <v>646</v>
      </c>
      <c r="F404" s="178" t="s">
        <v>659</v>
      </c>
      <c r="G404" s="178" t="s">
        <v>5266</v>
      </c>
      <c r="H404" s="179" t="s">
        <v>5267</v>
      </c>
      <c r="I404" s="250" t="s">
        <v>645</v>
      </c>
      <c r="J404" s="232"/>
      <c r="K404" s="232"/>
      <c r="L404" s="232"/>
      <c r="M404" s="232"/>
      <c r="N404" s="232"/>
      <c r="O404" s="232"/>
    </row>
    <row r="405" spans="1:15" ht="18.5" x14ac:dyDescent="0.35">
      <c r="A405" s="178" t="s">
        <v>5276</v>
      </c>
      <c r="B405" s="271">
        <f t="shared" si="6"/>
        <v>1</v>
      </c>
      <c r="C405">
        <v>507</v>
      </c>
      <c r="D405" s="250" t="s">
        <v>645</v>
      </c>
      <c r="E405" s="260" t="s">
        <v>646</v>
      </c>
      <c r="F405" s="178" t="s">
        <v>659</v>
      </c>
      <c r="G405" s="178" t="s">
        <v>5276</v>
      </c>
      <c r="H405" s="179" t="s">
        <v>5277</v>
      </c>
      <c r="I405" s="250" t="s">
        <v>645</v>
      </c>
      <c r="J405" s="232"/>
      <c r="K405" s="232"/>
      <c r="L405" s="232"/>
      <c r="M405" s="232"/>
      <c r="N405" s="232"/>
      <c r="O405" s="232"/>
    </row>
    <row r="406" spans="1:15" ht="18.5" x14ac:dyDescent="0.35">
      <c r="A406" s="178">
        <v>651299000</v>
      </c>
      <c r="B406" s="271">
        <f t="shared" si="6"/>
        <v>2</v>
      </c>
      <c r="C406">
        <v>508</v>
      </c>
      <c r="D406" s="267" t="s">
        <v>647</v>
      </c>
      <c r="E406" s="253" t="s">
        <v>648</v>
      </c>
      <c r="F406" s="178" t="s">
        <v>659</v>
      </c>
      <c r="G406" s="178">
        <v>651299000</v>
      </c>
      <c r="H406" s="179" t="s">
        <v>5290</v>
      </c>
      <c r="I406" s="267" t="s">
        <v>647</v>
      </c>
      <c r="J406" s="232"/>
      <c r="K406" s="232"/>
      <c r="L406" s="232"/>
      <c r="M406" s="232"/>
      <c r="N406" s="232"/>
      <c r="O406" s="232"/>
    </row>
    <row r="407" spans="1:15" ht="18.5" x14ac:dyDescent="0.35">
      <c r="A407" s="178">
        <v>662200001</v>
      </c>
      <c r="B407" s="271">
        <f t="shared" si="6"/>
        <v>1</v>
      </c>
      <c r="C407">
        <v>510</v>
      </c>
      <c r="D407" s="267" t="s">
        <v>647</v>
      </c>
      <c r="E407" s="253" t="s">
        <v>648</v>
      </c>
      <c r="F407" s="178" t="s">
        <v>659</v>
      </c>
      <c r="G407" s="178">
        <v>662200001</v>
      </c>
      <c r="H407" s="179" t="s">
        <v>9595</v>
      </c>
      <c r="I407" s="267" t="s">
        <v>647</v>
      </c>
      <c r="J407" s="232"/>
      <c r="K407" s="232"/>
      <c r="L407" s="232"/>
      <c r="M407" s="232"/>
      <c r="N407" s="232"/>
      <c r="O407" s="232"/>
    </row>
    <row r="408" spans="1:15" ht="18.5" x14ac:dyDescent="0.35">
      <c r="A408" s="178" t="s">
        <v>9596</v>
      </c>
      <c r="B408" s="271">
        <f t="shared" si="6"/>
        <v>1</v>
      </c>
      <c r="C408">
        <v>511</v>
      </c>
      <c r="D408" s="267" t="s">
        <v>647</v>
      </c>
      <c r="E408" s="253" t="s">
        <v>648</v>
      </c>
      <c r="F408" s="178" t="s">
        <v>659</v>
      </c>
      <c r="G408" s="178" t="s">
        <v>9596</v>
      </c>
      <c r="H408" s="179" t="s">
        <v>9597</v>
      </c>
      <c r="I408" s="267" t="s">
        <v>647</v>
      </c>
      <c r="J408" s="232"/>
      <c r="K408" s="232"/>
      <c r="L408" s="232"/>
      <c r="M408" s="232"/>
      <c r="N408" s="232"/>
      <c r="O408" s="232"/>
    </row>
    <row r="409" spans="1:15" ht="18.5" x14ac:dyDescent="0.35">
      <c r="A409" s="178">
        <v>643099000</v>
      </c>
      <c r="B409" s="271">
        <f t="shared" si="6"/>
        <v>1</v>
      </c>
      <c r="C409">
        <v>512</v>
      </c>
      <c r="D409" s="250" t="s">
        <v>649</v>
      </c>
      <c r="E409" s="251" t="s">
        <v>650</v>
      </c>
      <c r="F409" s="178" t="s">
        <v>659</v>
      </c>
      <c r="G409" s="178">
        <v>643099000</v>
      </c>
      <c r="H409" s="179" t="s">
        <v>5293</v>
      </c>
      <c r="I409" s="250" t="s">
        <v>649</v>
      </c>
      <c r="J409" s="232"/>
      <c r="K409" s="232"/>
      <c r="L409" s="232"/>
      <c r="M409" s="232"/>
      <c r="N409" s="232"/>
      <c r="O409" s="232"/>
    </row>
    <row r="410" spans="1:15" ht="18.5" x14ac:dyDescent="0.35">
      <c r="A410" s="178">
        <v>653099000</v>
      </c>
      <c r="B410" s="271">
        <f t="shared" si="6"/>
        <v>1</v>
      </c>
      <c r="C410">
        <v>513</v>
      </c>
      <c r="D410" s="267" t="s">
        <v>651</v>
      </c>
      <c r="E410" s="253" t="s">
        <v>652</v>
      </c>
      <c r="F410" s="178" t="s">
        <v>659</v>
      </c>
      <c r="G410" s="178">
        <v>653099000</v>
      </c>
      <c r="H410" s="179" t="s">
        <v>5296</v>
      </c>
      <c r="I410" s="267" t="s">
        <v>651</v>
      </c>
    </row>
    <row r="411" spans="1:15" ht="18.5" x14ac:dyDescent="0.35">
      <c r="A411" s="170" t="s">
        <v>4331</v>
      </c>
      <c r="B411" s="271">
        <f t="shared" si="6"/>
        <v>55</v>
      </c>
      <c r="C411">
        <v>514</v>
      </c>
      <c r="D411" s="268" t="s">
        <v>653</v>
      </c>
      <c r="E411" s="247" t="s">
        <v>654</v>
      </c>
      <c r="F411" s="170" t="s">
        <v>659</v>
      </c>
      <c r="G411" s="170" t="s">
        <v>4331</v>
      </c>
      <c r="H411" s="170" t="s">
        <v>5661</v>
      </c>
      <c r="I411" s="268" t="s">
        <v>653</v>
      </c>
      <c r="J411" s="232"/>
      <c r="K411" s="232"/>
      <c r="L411" s="232"/>
      <c r="M411" s="232"/>
      <c r="N411" s="232"/>
      <c r="O411" s="232"/>
    </row>
    <row r="412" spans="1:15" ht="18.5" x14ac:dyDescent="0.35">
      <c r="A412" s="189" t="s">
        <v>5311</v>
      </c>
      <c r="B412" s="271">
        <f t="shared" si="6"/>
        <v>1</v>
      </c>
      <c r="C412">
        <v>515</v>
      </c>
      <c r="D412" s="252" t="s">
        <v>655</v>
      </c>
      <c r="E412" s="253" t="s">
        <v>656</v>
      </c>
      <c r="F412" s="178" t="s">
        <v>659</v>
      </c>
      <c r="G412" s="189" t="s">
        <v>5311</v>
      </c>
      <c r="H412" s="190" t="s">
        <v>5312</v>
      </c>
      <c r="I412" s="252" t="s">
        <v>655</v>
      </c>
      <c r="J412" s="232"/>
      <c r="K412" s="232"/>
      <c r="L412" s="232"/>
      <c r="M412" s="232"/>
      <c r="N412" s="232"/>
      <c r="O412" s="232"/>
    </row>
    <row r="413" spans="1:15" ht="18.5" x14ac:dyDescent="0.35">
      <c r="A413" s="178">
        <v>661199000</v>
      </c>
      <c r="B413" s="271">
        <f t="shared" si="6"/>
        <v>1</v>
      </c>
      <c r="C413">
        <v>516</v>
      </c>
      <c r="D413" s="269" t="s">
        <v>657</v>
      </c>
      <c r="E413" s="251" t="s">
        <v>658</v>
      </c>
      <c r="F413" s="178" t="s">
        <v>659</v>
      </c>
      <c r="G413" s="178">
        <v>661199000</v>
      </c>
      <c r="H413" s="179" t="s">
        <v>5321</v>
      </c>
      <c r="I413" s="269" t="s">
        <v>657</v>
      </c>
      <c r="J413" s="232"/>
      <c r="K413" s="232"/>
      <c r="L413" s="232"/>
      <c r="M413" s="232"/>
      <c r="N413" s="232"/>
      <c r="O413" s="232"/>
    </row>
    <row r="414" spans="1:15" ht="18.5" x14ac:dyDescent="0.35">
      <c r="A414" s="167" t="s">
        <v>4331</v>
      </c>
      <c r="B414" s="271">
        <f t="shared" si="6"/>
        <v>55</v>
      </c>
      <c r="C414">
        <v>518</v>
      </c>
      <c r="D414" s="264" t="s">
        <v>659</v>
      </c>
      <c r="E414" s="249" t="s">
        <v>660</v>
      </c>
      <c r="F414" s="167" t="s">
        <v>10677</v>
      </c>
      <c r="G414" s="167" t="s">
        <v>4331</v>
      </c>
      <c r="H414" s="167" t="s">
        <v>4332</v>
      </c>
      <c r="I414" s="264" t="s">
        <v>659</v>
      </c>
      <c r="J414" s="232"/>
      <c r="K414" s="232"/>
      <c r="L414" s="232"/>
      <c r="M414" s="232"/>
      <c r="N414" s="232"/>
      <c r="O414" s="232"/>
    </row>
    <row r="415" spans="1:15" ht="18.5" x14ac:dyDescent="0.35">
      <c r="A415" s="178">
        <v>681099000</v>
      </c>
      <c r="B415" s="271">
        <f t="shared" si="6"/>
        <v>1</v>
      </c>
      <c r="C415">
        <v>519</v>
      </c>
      <c r="D415" s="269" t="s">
        <v>661</v>
      </c>
      <c r="E415" s="251" t="s">
        <v>2863</v>
      </c>
      <c r="F415" s="178" t="s">
        <v>5089</v>
      </c>
      <c r="G415" s="178">
        <v>681099000</v>
      </c>
      <c r="H415" s="179" t="s">
        <v>5336</v>
      </c>
      <c r="I415" s="269" t="s">
        <v>661</v>
      </c>
      <c r="J415" s="232"/>
      <c r="K415" s="232"/>
      <c r="L415" s="232"/>
      <c r="M415" s="232"/>
      <c r="N415" s="232"/>
      <c r="O415" s="232"/>
    </row>
    <row r="416" spans="1:15" ht="18.5" x14ac:dyDescent="0.35">
      <c r="A416" s="178" t="s">
        <v>5337</v>
      </c>
      <c r="B416" s="271">
        <f t="shared" si="6"/>
        <v>1</v>
      </c>
      <c r="C416">
        <v>520</v>
      </c>
      <c r="D416" s="269" t="s">
        <v>661</v>
      </c>
      <c r="E416" s="251" t="s">
        <v>2863</v>
      </c>
      <c r="F416" s="178" t="s">
        <v>5089</v>
      </c>
      <c r="G416" s="178" t="s">
        <v>5337</v>
      </c>
      <c r="H416" s="179" t="s">
        <v>5338</v>
      </c>
      <c r="I416" s="269" t="s">
        <v>661</v>
      </c>
      <c r="J416" s="232"/>
      <c r="K416" s="232"/>
      <c r="L416" s="232"/>
      <c r="M416" s="232"/>
      <c r="N416" s="232"/>
      <c r="O416" s="232"/>
    </row>
    <row r="417" spans="1:15" ht="18.5" x14ac:dyDescent="0.35">
      <c r="A417" s="178">
        <v>682099000</v>
      </c>
      <c r="B417" s="271">
        <f t="shared" si="6"/>
        <v>2</v>
      </c>
      <c r="C417">
        <v>522</v>
      </c>
      <c r="D417" s="269" t="s">
        <v>661</v>
      </c>
      <c r="E417" s="251" t="s">
        <v>2863</v>
      </c>
      <c r="F417" s="178" t="s">
        <v>5089</v>
      </c>
      <c r="G417" s="178">
        <v>682099000</v>
      </c>
      <c r="H417" s="179" t="s">
        <v>5347</v>
      </c>
      <c r="I417" s="269" t="s">
        <v>661</v>
      </c>
    </row>
    <row r="418" spans="1:15" ht="18.5" x14ac:dyDescent="0.35">
      <c r="A418" s="178">
        <v>772199000</v>
      </c>
      <c r="B418" s="271">
        <f t="shared" si="6"/>
        <v>1</v>
      </c>
      <c r="C418">
        <v>523</v>
      </c>
      <c r="D418" s="252" t="s">
        <v>663</v>
      </c>
      <c r="E418" s="253" t="s">
        <v>664</v>
      </c>
      <c r="F418" s="178" t="s">
        <v>3317</v>
      </c>
      <c r="G418" s="178">
        <v>772199000</v>
      </c>
      <c r="H418" s="179" t="s">
        <v>9808</v>
      </c>
      <c r="I418" s="252" t="s">
        <v>663</v>
      </c>
      <c r="J418" s="232"/>
      <c r="K418" s="232"/>
      <c r="L418" s="232"/>
      <c r="M418" s="232"/>
      <c r="N418" s="232"/>
      <c r="O418" s="232"/>
    </row>
    <row r="419" spans="1:15" ht="18.5" x14ac:dyDescent="0.35">
      <c r="A419" s="178">
        <v>772999000</v>
      </c>
      <c r="B419" s="271">
        <f t="shared" si="6"/>
        <v>1</v>
      </c>
      <c r="D419" s="252" t="s">
        <v>663</v>
      </c>
      <c r="E419" s="253" t="s">
        <v>664</v>
      </c>
      <c r="F419" s="178" t="s">
        <v>3317</v>
      </c>
      <c r="G419" s="178">
        <v>772999000</v>
      </c>
      <c r="H419" s="179" t="s">
        <v>9827</v>
      </c>
      <c r="I419" s="252" t="s">
        <v>663</v>
      </c>
    </row>
    <row r="420" spans="1:15" ht="18.5" x14ac:dyDescent="0.35">
      <c r="A420" s="178">
        <v>773099000</v>
      </c>
      <c r="B420" s="271">
        <f t="shared" si="6"/>
        <v>2</v>
      </c>
      <c r="D420" s="252" t="s">
        <v>663</v>
      </c>
      <c r="E420" s="253" t="s">
        <v>664</v>
      </c>
      <c r="F420" s="178" t="s">
        <v>3317</v>
      </c>
      <c r="G420" s="178">
        <v>773099000</v>
      </c>
      <c r="H420" s="179" t="s">
        <v>9841</v>
      </c>
      <c r="I420" s="252" t="s">
        <v>663</v>
      </c>
    </row>
    <row r="421" spans="1:15" ht="29" x14ac:dyDescent="0.35">
      <c r="A421" s="178">
        <v>721099000</v>
      </c>
      <c r="B421" s="271">
        <f t="shared" si="6"/>
        <v>1</v>
      </c>
      <c r="D421" s="269" t="s">
        <v>665</v>
      </c>
      <c r="E421" s="251" t="s">
        <v>666</v>
      </c>
      <c r="F421" s="178" t="s">
        <v>669</v>
      </c>
      <c r="G421" s="178">
        <v>721099000</v>
      </c>
      <c r="H421" s="179" t="s">
        <v>9695</v>
      </c>
      <c r="I421" s="269" t="s">
        <v>665</v>
      </c>
    </row>
    <row r="422" spans="1:15" ht="29" x14ac:dyDescent="0.35">
      <c r="A422" s="178">
        <v>722099000</v>
      </c>
      <c r="B422" s="271">
        <f t="shared" si="6"/>
        <v>1</v>
      </c>
      <c r="D422" s="269" t="s">
        <v>665</v>
      </c>
      <c r="E422" s="251" t="s">
        <v>666</v>
      </c>
      <c r="F422" s="178" t="s">
        <v>669</v>
      </c>
      <c r="G422" s="178">
        <v>722099000</v>
      </c>
      <c r="H422" s="179" t="s">
        <v>5355</v>
      </c>
      <c r="I422" s="269" t="s">
        <v>665</v>
      </c>
    </row>
    <row r="423" spans="1:15" ht="18.5" x14ac:dyDescent="0.35">
      <c r="A423" s="178">
        <v>821199000</v>
      </c>
      <c r="B423" s="271">
        <f t="shared" si="6"/>
        <v>1</v>
      </c>
      <c r="C423" t="s">
        <v>10683</v>
      </c>
      <c r="D423" s="252" t="s">
        <v>667</v>
      </c>
      <c r="E423" s="253" t="s">
        <v>668</v>
      </c>
      <c r="F423" s="178" t="s">
        <v>3317</v>
      </c>
      <c r="G423" s="178">
        <v>821199000</v>
      </c>
      <c r="H423" s="179" t="s">
        <v>9969</v>
      </c>
      <c r="I423" s="252" t="s">
        <v>667</v>
      </c>
    </row>
    <row r="424" spans="1:15" ht="18.5" x14ac:dyDescent="0.35">
      <c r="A424" s="167" t="s">
        <v>4331</v>
      </c>
      <c r="B424" s="271">
        <f t="shared" si="6"/>
        <v>55</v>
      </c>
      <c r="C424">
        <v>137</v>
      </c>
      <c r="D424" s="250" t="s">
        <v>669</v>
      </c>
      <c r="E424" s="247" t="s">
        <v>670</v>
      </c>
      <c r="F424" s="167" t="s">
        <v>5378</v>
      </c>
      <c r="G424" s="167" t="s">
        <v>4331</v>
      </c>
      <c r="H424" s="167" t="s">
        <v>4332</v>
      </c>
      <c r="I424" s="250" t="s">
        <v>669</v>
      </c>
    </row>
    <row r="425" spans="1:15" ht="18.5" x14ac:dyDescent="0.35">
      <c r="A425" s="178" t="s">
        <v>5379</v>
      </c>
      <c r="B425" s="271">
        <f t="shared" si="6"/>
        <v>1</v>
      </c>
      <c r="C425" s="270">
        <v>139</v>
      </c>
      <c r="D425" s="267" t="s">
        <v>671</v>
      </c>
      <c r="E425" s="253" t="s">
        <v>672</v>
      </c>
      <c r="F425" s="178" t="s">
        <v>5378</v>
      </c>
      <c r="G425" s="178">
        <v>851000001</v>
      </c>
      <c r="H425" s="179" t="s">
        <v>5380</v>
      </c>
      <c r="I425" s="267" t="s">
        <v>671</v>
      </c>
    </row>
    <row r="426" spans="1:15" ht="18.5" x14ac:dyDescent="0.35">
      <c r="A426" s="178" t="s">
        <v>5381</v>
      </c>
      <c r="B426" s="271">
        <f t="shared" si="6"/>
        <v>1</v>
      </c>
      <c r="C426">
        <v>138</v>
      </c>
      <c r="D426" s="250" t="s">
        <v>673</v>
      </c>
      <c r="E426" s="251" t="s">
        <v>674</v>
      </c>
      <c r="F426" s="178" t="s">
        <v>5378</v>
      </c>
      <c r="G426" s="178" t="s">
        <v>5381</v>
      </c>
      <c r="H426" s="179" t="s">
        <v>5382</v>
      </c>
      <c r="I426" s="250" t="s">
        <v>673</v>
      </c>
    </row>
    <row r="427" spans="1:15" ht="18.5" x14ac:dyDescent="0.35">
      <c r="A427" s="178">
        <v>852199000</v>
      </c>
      <c r="B427" s="271">
        <f t="shared" si="6"/>
        <v>1</v>
      </c>
      <c r="C427" s="270">
        <v>140</v>
      </c>
      <c r="D427" s="252" t="s">
        <v>675</v>
      </c>
      <c r="E427" s="253" t="s">
        <v>676</v>
      </c>
      <c r="F427" s="178" t="s">
        <v>5378</v>
      </c>
      <c r="G427" s="178">
        <v>852199000</v>
      </c>
      <c r="H427" s="179" t="s">
        <v>5383</v>
      </c>
      <c r="I427" s="252" t="s">
        <v>675</v>
      </c>
    </row>
    <row r="428" spans="1:15" ht="18.5" x14ac:dyDescent="0.35">
      <c r="A428" s="178" t="s">
        <v>5386</v>
      </c>
      <c r="B428" s="271">
        <f t="shared" si="6"/>
        <v>1</v>
      </c>
      <c r="C428">
        <v>141</v>
      </c>
      <c r="D428" s="269" t="s">
        <v>677</v>
      </c>
      <c r="E428" s="251" t="s">
        <v>678</v>
      </c>
      <c r="F428" s="178" t="s">
        <v>5378</v>
      </c>
      <c r="G428" s="178" t="s">
        <v>5386</v>
      </c>
      <c r="H428" s="179" t="s">
        <v>5387</v>
      </c>
      <c r="I428" s="269" t="s">
        <v>677</v>
      </c>
    </row>
    <row r="429" spans="1:15" ht="18.5" x14ac:dyDescent="0.35">
      <c r="A429" s="178" t="s">
        <v>5384</v>
      </c>
      <c r="B429" s="271">
        <f t="shared" si="6"/>
        <v>1</v>
      </c>
      <c r="C429">
        <v>142</v>
      </c>
      <c r="D429" s="269" t="s">
        <v>677</v>
      </c>
      <c r="E429" s="251" t="s">
        <v>678</v>
      </c>
      <c r="F429" s="178" t="s">
        <v>5378</v>
      </c>
      <c r="G429" s="178" t="s">
        <v>5384</v>
      </c>
      <c r="H429" s="179" t="s">
        <v>5385</v>
      </c>
      <c r="I429" s="269" t="s">
        <v>677</v>
      </c>
    </row>
    <row r="430" spans="1:15" ht="18.5" x14ac:dyDescent="0.35">
      <c r="A430" s="178">
        <v>855099000</v>
      </c>
      <c r="B430" s="271">
        <f t="shared" si="6"/>
        <v>1</v>
      </c>
      <c r="C430">
        <v>143</v>
      </c>
      <c r="D430" s="252" t="s">
        <v>679</v>
      </c>
      <c r="E430" s="253" t="s">
        <v>680</v>
      </c>
      <c r="F430" s="178" t="s">
        <v>5378</v>
      </c>
      <c r="G430" s="178">
        <v>855099000</v>
      </c>
      <c r="H430" s="179" t="s">
        <v>5388</v>
      </c>
      <c r="I430" s="252" t="s">
        <v>679</v>
      </c>
    </row>
    <row r="431" spans="1:15" ht="18.5" x14ac:dyDescent="0.35">
      <c r="A431" s="178">
        <v>852299000</v>
      </c>
      <c r="B431" s="271">
        <f t="shared" si="6"/>
        <v>1</v>
      </c>
      <c r="C431">
        <v>144</v>
      </c>
      <c r="D431" s="269" t="s">
        <v>681</v>
      </c>
      <c r="E431" s="251" t="s">
        <v>682</v>
      </c>
      <c r="F431" s="178" t="s">
        <v>5378</v>
      </c>
      <c r="G431" s="178">
        <v>852299000</v>
      </c>
      <c r="H431" s="179" t="s">
        <v>10116</v>
      </c>
      <c r="I431" s="269" t="s">
        <v>681</v>
      </c>
    </row>
    <row r="432" spans="1:15" s="242" customFormat="1" ht="29" x14ac:dyDescent="0.35">
      <c r="A432" s="178">
        <v>855000090</v>
      </c>
      <c r="B432" s="271">
        <f t="shared" si="6"/>
        <v>1</v>
      </c>
      <c r="C432">
        <v>145</v>
      </c>
      <c r="D432" s="252" t="s">
        <v>683</v>
      </c>
      <c r="E432" s="253" t="s">
        <v>684</v>
      </c>
      <c r="F432" s="178" t="s">
        <v>5378</v>
      </c>
      <c r="G432" s="178">
        <v>855000090</v>
      </c>
      <c r="H432" s="179" t="s">
        <v>10205</v>
      </c>
      <c r="I432" s="252" t="s">
        <v>683</v>
      </c>
      <c r="J432"/>
      <c r="K432"/>
      <c r="L432"/>
      <c r="M432"/>
      <c r="N432"/>
      <c r="O432"/>
    </row>
    <row r="433" spans="1:15" s="242" customFormat="1" ht="18.5" x14ac:dyDescent="0.35">
      <c r="A433" s="167" t="s">
        <v>4331</v>
      </c>
      <c r="B433" s="271">
        <f t="shared" si="6"/>
        <v>55</v>
      </c>
      <c r="C433">
        <v>146</v>
      </c>
      <c r="D433" s="268" t="s">
        <v>685</v>
      </c>
      <c r="E433" s="247" t="s">
        <v>686</v>
      </c>
      <c r="F433" s="167" t="s">
        <v>10678</v>
      </c>
      <c r="G433" s="167" t="s">
        <v>4331</v>
      </c>
      <c r="H433" s="167" t="s">
        <v>4332</v>
      </c>
      <c r="I433" s="268" t="s">
        <v>685</v>
      </c>
      <c r="J433"/>
      <c r="K433"/>
      <c r="L433"/>
      <c r="M433"/>
      <c r="N433"/>
      <c r="O433"/>
    </row>
    <row r="434" spans="1:15" s="242" customFormat="1" ht="18.5" x14ac:dyDescent="0.35">
      <c r="A434" s="169" t="s">
        <v>4331</v>
      </c>
      <c r="B434" s="271">
        <f t="shared" si="6"/>
        <v>55</v>
      </c>
      <c r="C434">
        <v>147</v>
      </c>
      <c r="D434" s="248" t="s">
        <v>687</v>
      </c>
      <c r="E434" s="249" t="s">
        <v>688</v>
      </c>
      <c r="F434" s="169" t="s">
        <v>10678</v>
      </c>
      <c r="G434" s="169" t="s">
        <v>4331</v>
      </c>
      <c r="H434" s="169" t="s">
        <v>4334</v>
      </c>
      <c r="I434" s="248" t="s">
        <v>687</v>
      </c>
      <c r="J434"/>
      <c r="K434"/>
      <c r="L434"/>
      <c r="M434"/>
      <c r="N434"/>
      <c r="O434"/>
    </row>
    <row r="435" spans="1:15" s="242" customFormat="1" ht="18.5" x14ac:dyDescent="0.35">
      <c r="A435" s="178">
        <v>452099000</v>
      </c>
      <c r="B435" s="271">
        <f t="shared" si="6"/>
        <v>1</v>
      </c>
      <c r="C435">
        <v>148</v>
      </c>
      <c r="D435" s="269" t="s">
        <v>689</v>
      </c>
      <c r="E435" s="251" t="s">
        <v>2868</v>
      </c>
      <c r="F435" s="178" t="s">
        <v>581</v>
      </c>
      <c r="G435" s="178">
        <v>452099000</v>
      </c>
      <c r="H435" s="179" t="s">
        <v>5417</v>
      </c>
      <c r="I435" s="269" t="s">
        <v>689</v>
      </c>
      <c r="J435"/>
      <c r="K435"/>
      <c r="L435"/>
      <c r="M435"/>
      <c r="N435"/>
      <c r="O435"/>
    </row>
    <row r="436" spans="1:15" s="242" customFormat="1" ht="18.5" x14ac:dyDescent="0.35">
      <c r="A436" s="178">
        <v>454000003</v>
      </c>
      <c r="B436" s="271">
        <f t="shared" si="6"/>
        <v>1</v>
      </c>
      <c r="C436">
        <v>150</v>
      </c>
      <c r="D436" s="269" t="s">
        <v>689</v>
      </c>
      <c r="E436" s="251" t="s">
        <v>2868</v>
      </c>
      <c r="F436" s="178" t="s">
        <v>581</v>
      </c>
      <c r="G436" s="178">
        <v>454000003</v>
      </c>
      <c r="H436" s="179" t="s">
        <v>5416</v>
      </c>
      <c r="I436" s="269" t="s">
        <v>689</v>
      </c>
      <c r="J436"/>
      <c r="K436"/>
      <c r="L436"/>
      <c r="M436"/>
      <c r="N436"/>
      <c r="O436"/>
    </row>
    <row r="437" spans="1:15" s="242" customFormat="1" ht="18.5" x14ac:dyDescent="0.35">
      <c r="A437" s="178">
        <v>952200000</v>
      </c>
      <c r="B437" s="271">
        <f t="shared" si="6"/>
        <v>1</v>
      </c>
      <c r="C437">
        <v>151</v>
      </c>
      <c r="D437" s="252" t="s">
        <v>691</v>
      </c>
      <c r="E437" s="253" t="s">
        <v>692</v>
      </c>
      <c r="F437" s="178" t="s">
        <v>747</v>
      </c>
      <c r="G437" s="178">
        <v>952200000</v>
      </c>
      <c r="H437" s="179" t="s">
        <v>5422</v>
      </c>
      <c r="I437" s="252" t="s">
        <v>691</v>
      </c>
      <c r="J437"/>
      <c r="K437"/>
      <c r="L437"/>
      <c r="M437"/>
      <c r="N437"/>
      <c r="O437"/>
    </row>
    <row r="438" spans="1:15" s="242" customFormat="1" ht="29" x14ac:dyDescent="0.35">
      <c r="A438" s="178">
        <v>952900090</v>
      </c>
      <c r="B438" s="271">
        <f t="shared" si="6"/>
        <v>1</v>
      </c>
      <c r="C438">
        <v>149</v>
      </c>
      <c r="D438" s="269" t="s">
        <v>693</v>
      </c>
      <c r="E438" s="251" t="s">
        <v>2869</v>
      </c>
      <c r="F438" s="178" t="s">
        <v>747</v>
      </c>
      <c r="G438" s="178">
        <v>952900090</v>
      </c>
      <c r="H438" s="179" t="s">
        <v>10539</v>
      </c>
      <c r="I438" s="269" t="s">
        <v>693</v>
      </c>
      <c r="J438"/>
      <c r="K438"/>
      <c r="L438"/>
      <c r="M438"/>
      <c r="N438"/>
      <c r="O438"/>
    </row>
    <row r="439" spans="1:15" s="242" customFormat="1" ht="37" x14ac:dyDescent="0.35">
      <c r="A439" s="170" t="s">
        <v>4331</v>
      </c>
      <c r="B439" s="271">
        <f t="shared" si="6"/>
        <v>55</v>
      </c>
      <c r="C439">
        <v>153</v>
      </c>
      <c r="D439" s="248" t="s">
        <v>695</v>
      </c>
      <c r="E439" s="249" t="s">
        <v>696</v>
      </c>
      <c r="F439" s="170" t="s">
        <v>10679</v>
      </c>
      <c r="G439" s="170" t="s">
        <v>4331</v>
      </c>
      <c r="H439" s="170" t="s">
        <v>5661</v>
      </c>
      <c r="I439" s="248" t="s">
        <v>695</v>
      </c>
      <c r="J439"/>
      <c r="K439"/>
      <c r="L439"/>
      <c r="M439"/>
      <c r="N439"/>
      <c r="O439"/>
    </row>
    <row r="440" spans="1:15" s="242" customFormat="1" ht="18.5" x14ac:dyDescent="0.35">
      <c r="A440" s="178">
        <v>861000000</v>
      </c>
      <c r="B440" s="271">
        <f t="shared" si="6"/>
        <v>1</v>
      </c>
      <c r="C440">
        <v>155</v>
      </c>
      <c r="D440" s="269" t="s">
        <v>697</v>
      </c>
      <c r="E440" s="251" t="s">
        <v>698</v>
      </c>
      <c r="F440" s="178" t="s">
        <v>5423</v>
      </c>
      <c r="G440" s="178">
        <v>861000000</v>
      </c>
      <c r="H440" s="179" t="s">
        <v>5430</v>
      </c>
      <c r="I440" s="269" t="s">
        <v>697</v>
      </c>
      <c r="J440"/>
      <c r="K440"/>
      <c r="L440"/>
      <c r="M440"/>
      <c r="N440"/>
      <c r="O440"/>
    </row>
    <row r="441" spans="1:15" s="242" customFormat="1" ht="18.5" x14ac:dyDescent="0.35">
      <c r="A441" s="178" t="s">
        <v>5432</v>
      </c>
      <c r="B441" s="271">
        <f t="shared" si="6"/>
        <v>1</v>
      </c>
      <c r="C441">
        <v>164</v>
      </c>
      <c r="D441" s="252" t="s">
        <v>699</v>
      </c>
      <c r="E441" s="253" t="s">
        <v>700</v>
      </c>
      <c r="F441" s="178" t="s">
        <v>5423</v>
      </c>
      <c r="G441" s="178" t="s">
        <v>5432</v>
      </c>
      <c r="H441" s="179" t="s">
        <v>10214</v>
      </c>
      <c r="I441" s="252" t="s">
        <v>699</v>
      </c>
      <c r="J441"/>
      <c r="K441"/>
      <c r="L441"/>
      <c r="M441"/>
      <c r="N441"/>
      <c r="O441"/>
    </row>
    <row r="442" spans="1:15" s="242" customFormat="1" ht="29" x14ac:dyDescent="0.35">
      <c r="A442" s="178" t="s">
        <v>10336</v>
      </c>
      <c r="B442" s="271">
        <f t="shared" si="6"/>
        <v>1</v>
      </c>
      <c r="C442">
        <v>165</v>
      </c>
      <c r="D442" s="269" t="s">
        <v>701</v>
      </c>
      <c r="E442" s="251" t="s">
        <v>702</v>
      </c>
      <c r="F442" s="178" t="s">
        <v>5423</v>
      </c>
      <c r="G442" s="178" t="s">
        <v>10336</v>
      </c>
      <c r="H442" s="179" t="s">
        <v>10337</v>
      </c>
      <c r="I442" s="269" t="s">
        <v>701</v>
      </c>
      <c r="J442"/>
      <c r="K442"/>
      <c r="L442"/>
      <c r="M442"/>
      <c r="N442"/>
      <c r="O442"/>
    </row>
    <row r="443" spans="1:15" s="242" customFormat="1" ht="18.5" x14ac:dyDescent="0.35">
      <c r="A443" s="178">
        <v>750099000</v>
      </c>
      <c r="B443" s="271">
        <f t="shared" si="6"/>
        <v>1</v>
      </c>
      <c r="C443">
        <v>156</v>
      </c>
      <c r="D443" s="252" t="s">
        <v>703</v>
      </c>
      <c r="E443" s="253" t="s">
        <v>704</v>
      </c>
      <c r="F443" s="178" t="s">
        <v>669</v>
      </c>
      <c r="G443" s="178">
        <v>750099000</v>
      </c>
      <c r="H443" s="179" t="s">
        <v>9799</v>
      </c>
      <c r="I443" s="252" t="s">
        <v>703</v>
      </c>
      <c r="J443"/>
      <c r="K443"/>
      <c r="L443"/>
      <c r="M443"/>
      <c r="N443"/>
      <c r="O443"/>
    </row>
    <row r="444" spans="1:15" s="242" customFormat="1" ht="18.5" x14ac:dyDescent="0.35">
      <c r="A444" s="178">
        <v>869099000</v>
      </c>
      <c r="B444" s="271">
        <f t="shared" si="6"/>
        <v>1</v>
      </c>
      <c r="C444">
        <v>157</v>
      </c>
      <c r="D444" s="269" t="s">
        <v>705</v>
      </c>
      <c r="E444" s="251" t="s">
        <v>2870</v>
      </c>
      <c r="F444" s="178" t="s">
        <v>5423</v>
      </c>
      <c r="G444" s="178">
        <v>869099000</v>
      </c>
      <c r="H444" s="179" t="s">
        <v>10254</v>
      </c>
      <c r="I444" s="269" t="s">
        <v>705</v>
      </c>
      <c r="J444"/>
      <c r="K444"/>
      <c r="L444"/>
      <c r="M444"/>
      <c r="N444"/>
      <c r="O444"/>
    </row>
    <row r="445" spans="1:15" s="242" customFormat="1" ht="18.5" x14ac:dyDescent="0.35">
      <c r="A445" s="178">
        <v>521099000</v>
      </c>
      <c r="B445" s="271">
        <f t="shared" si="6"/>
        <v>1</v>
      </c>
      <c r="C445">
        <v>158</v>
      </c>
      <c r="D445" s="252" t="s">
        <v>707</v>
      </c>
      <c r="E445" s="253" t="s">
        <v>708</v>
      </c>
      <c r="F445" s="178" t="s">
        <v>601</v>
      </c>
      <c r="G445" s="178">
        <v>521099000</v>
      </c>
      <c r="H445" s="179" t="s">
        <v>5441</v>
      </c>
      <c r="I445" s="252" t="s">
        <v>707</v>
      </c>
      <c r="J445"/>
      <c r="K445"/>
      <c r="L445"/>
      <c r="M445"/>
      <c r="N445"/>
      <c r="O445"/>
    </row>
    <row r="446" spans="1:15" s="242" customFormat="1" ht="18.5" x14ac:dyDescent="0.35">
      <c r="A446" s="178">
        <v>531000000</v>
      </c>
      <c r="B446" s="271">
        <f t="shared" si="6"/>
        <v>1</v>
      </c>
      <c r="C446">
        <v>159</v>
      </c>
      <c r="D446" s="269" t="s">
        <v>709</v>
      </c>
      <c r="E446" s="251" t="s">
        <v>2871</v>
      </c>
      <c r="F446" s="178" t="s">
        <v>601</v>
      </c>
      <c r="G446" s="178">
        <v>531000000</v>
      </c>
      <c r="H446" s="179" t="s">
        <v>5442</v>
      </c>
      <c r="I446" s="269" t="s">
        <v>709</v>
      </c>
      <c r="J446"/>
      <c r="K446"/>
      <c r="L446"/>
      <c r="M446"/>
      <c r="N446"/>
      <c r="O446"/>
    </row>
    <row r="447" spans="1:15" s="242" customFormat="1" ht="18.5" x14ac:dyDescent="0.35">
      <c r="A447" s="178" t="s">
        <v>8180</v>
      </c>
      <c r="B447" s="271">
        <f t="shared" si="6"/>
        <v>1</v>
      </c>
      <c r="C447">
        <v>160</v>
      </c>
      <c r="D447" s="252" t="s">
        <v>711</v>
      </c>
      <c r="E447" s="253" t="s">
        <v>712</v>
      </c>
      <c r="F447" s="178" t="s">
        <v>517</v>
      </c>
      <c r="G447" s="178" t="s">
        <v>8180</v>
      </c>
      <c r="H447" s="179" t="s">
        <v>8181</v>
      </c>
      <c r="I447" s="252" t="s">
        <v>711</v>
      </c>
      <c r="J447"/>
      <c r="K447"/>
      <c r="L447"/>
      <c r="M447"/>
      <c r="N447"/>
      <c r="O447"/>
    </row>
    <row r="448" spans="1:15" s="242" customFormat="1" ht="18.5" x14ac:dyDescent="0.35">
      <c r="A448" s="178" t="s">
        <v>5447</v>
      </c>
      <c r="B448" s="271">
        <f t="shared" si="6"/>
        <v>1</v>
      </c>
      <c r="C448">
        <v>161</v>
      </c>
      <c r="D448" s="252" t="s">
        <v>711</v>
      </c>
      <c r="E448" s="253" t="s">
        <v>712</v>
      </c>
      <c r="F448" s="178" t="s">
        <v>501</v>
      </c>
      <c r="G448" s="178" t="s">
        <v>5447</v>
      </c>
      <c r="H448" s="179" t="s">
        <v>5448</v>
      </c>
      <c r="I448" s="252" t="s">
        <v>711</v>
      </c>
      <c r="J448"/>
      <c r="K448"/>
      <c r="L448"/>
      <c r="M448"/>
      <c r="N448"/>
      <c r="O448"/>
    </row>
    <row r="449" spans="1:15" s="242" customFormat="1" ht="18.5" x14ac:dyDescent="0.35">
      <c r="A449" s="178">
        <v>382199000</v>
      </c>
      <c r="B449" s="271">
        <f t="shared" si="6"/>
        <v>1</v>
      </c>
      <c r="C449">
        <v>162</v>
      </c>
      <c r="D449" s="252" t="s">
        <v>711</v>
      </c>
      <c r="E449" s="253" t="s">
        <v>712</v>
      </c>
      <c r="F449" s="178" t="s">
        <v>501</v>
      </c>
      <c r="G449" s="178">
        <v>382199000</v>
      </c>
      <c r="H449" s="179" t="s">
        <v>8071</v>
      </c>
      <c r="I449" s="252" t="s">
        <v>711</v>
      </c>
      <c r="J449"/>
      <c r="K449"/>
      <c r="L449"/>
      <c r="M449"/>
      <c r="N449"/>
      <c r="O449"/>
    </row>
    <row r="450" spans="1:15" s="242" customFormat="1" ht="18.5" x14ac:dyDescent="0.35">
      <c r="A450" s="178">
        <v>382299000</v>
      </c>
      <c r="B450" s="271">
        <f t="shared" si="6"/>
        <v>1</v>
      </c>
      <c r="C450">
        <v>163</v>
      </c>
      <c r="D450" s="252" t="s">
        <v>711</v>
      </c>
      <c r="E450" s="253" t="s">
        <v>712</v>
      </c>
      <c r="F450" s="178" t="s">
        <v>501</v>
      </c>
      <c r="G450" s="178">
        <v>382299000</v>
      </c>
      <c r="H450" s="179" t="s">
        <v>8082</v>
      </c>
      <c r="I450" s="252" t="s">
        <v>711</v>
      </c>
      <c r="J450"/>
      <c r="K450"/>
      <c r="L450"/>
      <c r="M450"/>
      <c r="N450"/>
      <c r="O450"/>
    </row>
    <row r="451" spans="1:15" s="242" customFormat="1" ht="29" x14ac:dyDescent="0.35">
      <c r="A451" s="178" t="s">
        <v>5453</v>
      </c>
      <c r="B451" s="271">
        <f t="shared" si="6"/>
        <v>1</v>
      </c>
      <c r="C451">
        <v>166</v>
      </c>
      <c r="D451" s="269" t="s">
        <v>713</v>
      </c>
      <c r="E451" s="251" t="s">
        <v>714</v>
      </c>
      <c r="F451" s="178" t="s">
        <v>3317</v>
      </c>
      <c r="G451" s="178" t="s">
        <v>5453</v>
      </c>
      <c r="H451" s="179" t="s">
        <v>9843</v>
      </c>
      <c r="I451" s="269" t="s">
        <v>713</v>
      </c>
      <c r="J451"/>
      <c r="K451"/>
      <c r="L451"/>
      <c r="M451"/>
      <c r="N451"/>
      <c r="O451"/>
    </row>
    <row r="452" spans="1:15" s="242" customFormat="1" ht="29" x14ac:dyDescent="0.35">
      <c r="A452" s="178" t="s">
        <v>5479</v>
      </c>
      <c r="B452" s="271">
        <f t="shared" si="6"/>
        <v>1</v>
      </c>
      <c r="C452">
        <v>167</v>
      </c>
      <c r="D452" s="269" t="s">
        <v>713</v>
      </c>
      <c r="E452" s="251" t="s">
        <v>714</v>
      </c>
      <c r="F452" s="178" t="s">
        <v>3317</v>
      </c>
      <c r="G452" s="178" t="s">
        <v>5479</v>
      </c>
      <c r="H452" s="179" t="s">
        <v>9847</v>
      </c>
      <c r="I452" s="269" t="s">
        <v>713</v>
      </c>
      <c r="J452"/>
      <c r="K452"/>
      <c r="L452"/>
      <c r="M452"/>
      <c r="N452"/>
      <c r="O452"/>
    </row>
    <row r="453" spans="1:15" s="242" customFormat="1" ht="18.5" x14ac:dyDescent="0.35">
      <c r="A453" s="178">
        <v>773099000</v>
      </c>
      <c r="B453" s="271">
        <f t="shared" si="6"/>
        <v>2</v>
      </c>
      <c r="C453">
        <v>168</v>
      </c>
      <c r="D453" s="269" t="s">
        <v>713</v>
      </c>
      <c r="E453" s="251" t="s">
        <v>714</v>
      </c>
      <c r="F453" s="178" t="s">
        <v>3317</v>
      </c>
      <c r="G453" s="178">
        <v>773099000</v>
      </c>
      <c r="H453" s="179" t="s">
        <v>9841</v>
      </c>
      <c r="I453" s="269" t="s">
        <v>713</v>
      </c>
      <c r="J453"/>
      <c r="K453"/>
      <c r="L453"/>
      <c r="M453"/>
      <c r="N453"/>
      <c r="O453"/>
    </row>
    <row r="454" spans="1:15" s="242" customFormat="1" ht="18.5" x14ac:dyDescent="0.35">
      <c r="A454" s="178">
        <v>731099000</v>
      </c>
      <c r="B454" s="271">
        <f t="shared" si="6"/>
        <v>1</v>
      </c>
      <c r="C454">
        <v>170</v>
      </c>
      <c r="D454" s="252" t="s">
        <v>715</v>
      </c>
      <c r="E454" s="253" t="s">
        <v>716</v>
      </c>
      <c r="F454" s="178" t="s">
        <v>669</v>
      </c>
      <c r="G454" s="178">
        <v>731099000</v>
      </c>
      <c r="H454" s="179" t="s">
        <v>9706</v>
      </c>
      <c r="I454" s="252" t="s">
        <v>715</v>
      </c>
      <c r="J454"/>
      <c r="K454"/>
      <c r="L454"/>
      <c r="M454"/>
      <c r="N454"/>
      <c r="O454"/>
    </row>
    <row r="455" spans="1:15" s="242" customFormat="1" ht="18.5" x14ac:dyDescent="0.35">
      <c r="A455" s="178">
        <v>960200000</v>
      </c>
      <c r="B455" s="271">
        <f t="shared" si="6"/>
        <v>1</v>
      </c>
      <c r="C455">
        <v>171</v>
      </c>
      <c r="D455" s="269" t="s">
        <v>717</v>
      </c>
      <c r="E455" s="251" t="s">
        <v>718</v>
      </c>
      <c r="F455" s="178" t="s">
        <v>747</v>
      </c>
      <c r="G455" s="178">
        <v>960200000</v>
      </c>
      <c r="H455" s="179" t="s">
        <v>5513</v>
      </c>
      <c r="I455" s="269" t="s">
        <v>717</v>
      </c>
      <c r="J455"/>
      <c r="K455"/>
      <c r="L455"/>
      <c r="M455"/>
      <c r="N455"/>
      <c r="O455"/>
    </row>
    <row r="456" spans="1:15" s="242" customFormat="1" ht="29" x14ac:dyDescent="0.35">
      <c r="A456" s="178">
        <v>960100000</v>
      </c>
      <c r="B456" s="271">
        <f t="shared" si="6"/>
        <v>1</v>
      </c>
      <c r="C456">
        <v>169</v>
      </c>
      <c r="D456" s="252" t="s">
        <v>719</v>
      </c>
      <c r="E456" s="253" t="s">
        <v>720</v>
      </c>
      <c r="F456" s="178" t="s">
        <v>747</v>
      </c>
      <c r="G456" s="178">
        <v>960100000</v>
      </c>
      <c r="H456" s="179" t="s">
        <v>10543</v>
      </c>
      <c r="I456" s="252" t="s">
        <v>719</v>
      </c>
      <c r="J456"/>
      <c r="K456"/>
      <c r="L456"/>
      <c r="M456"/>
      <c r="N456"/>
      <c r="O456"/>
    </row>
    <row r="457" spans="1:15" s="242" customFormat="1" ht="18.5" x14ac:dyDescent="0.35">
      <c r="A457" s="178">
        <v>801000000</v>
      </c>
      <c r="B457" s="271">
        <f t="shared" ref="B457:B520" si="7">COUNTIF($A$8:$A$531,G457)</f>
        <v>1</v>
      </c>
      <c r="C457">
        <v>175</v>
      </c>
      <c r="D457" s="269" t="s">
        <v>721</v>
      </c>
      <c r="E457" s="251" t="s">
        <v>722</v>
      </c>
      <c r="F457" s="178" t="s">
        <v>3317</v>
      </c>
      <c r="G457" s="178">
        <v>801000000</v>
      </c>
      <c r="H457" s="179" t="s">
        <v>9896</v>
      </c>
      <c r="I457" s="269" t="s">
        <v>721</v>
      </c>
      <c r="J457"/>
      <c r="K457"/>
      <c r="L457"/>
      <c r="M457"/>
      <c r="N457"/>
      <c r="O457"/>
    </row>
    <row r="458" spans="1:15" s="242" customFormat="1" ht="18.5" x14ac:dyDescent="0.35">
      <c r="A458" s="170" t="s">
        <v>4331</v>
      </c>
      <c r="B458" s="271">
        <f t="shared" si="7"/>
        <v>55</v>
      </c>
      <c r="C458">
        <v>176</v>
      </c>
      <c r="D458" s="248" t="s">
        <v>723</v>
      </c>
      <c r="E458" s="249" t="s">
        <v>2872</v>
      </c>
      <c r="F458" s="170" t="s">
        <v>10680</v>
      </c>
      <c r="G458" s="170" t="s">
        <v>4331</v>
      </c>
      <c r="H458" s="170" t="s">
        <v>5661</v>
      </c>
      <c r="I458" s="248" t="s">
        <v>723</v>
      </c>
      <c r="J458"/>
      <c r="K458"/>
      <c r="L458"/>
      <c r="M458"/>
      <c r="N458"/>
      <c r="O458"/>
    </row>
    <row r="459" spans="1:15" s="242" customFormat="1" ht="18.5" x14ac:dyDescent="0.35">
      <c r="A459" s="178" t="s">
        <v>9418</v>
      </c>
      <c r="B459" s="271">
        <f t="shared" si="7"/>
        <v>1</v>
      </c>
      <c r="C459">
        <v>173</v>
      </c>
      <c r="D459" s="269" t="s">
        <v>725</v>
      </c>
      <c r="E459" s="251" t="s">
        <v>726</v>
      </c>
      <c r="F459" s="178" t="s">
        <v>643</v>
      </c>
      <c r="G459" s="178" t="s">
        <v>9418</v>
      </c>
      <c r="H459" s="179" t="s">
        <v>9417</v>
      </c>
      <c r="I459" s="269" t="s">
        <v>725</v>
      </c>
      <c r="J459"/>
      <c r="K459"/>
      <c r="L459"/>
      <c r="M459"/>
      <c r="N459"/>
      <c r="O459"/>
    </row>
    <row r="460" spans="1:15" s="242" customFormat="1" ht="18.5" x14ac:dyDescent="0.35">
      <c r="A460" s="178" t="s">
        <v>9456</v>
      </c>
      <c r="B460" s="271">
        <f t="shared" si="7"/>
        <v>1</v>
      </c>
      <c r="C460">
        <v>177</v>
      </c>
      <c r="D460" s="252" t="s">
        <v>727</v>
      </c>
      <c r="E460" s="253" t="s">
        <v>728</v>
      </c>
      <c r="F460" s="178" t="s">
        <v>5378</v>
      </c>
      <c r="G460" s="178" t="s">
        <v>9456</v>
      </c>
      <c r="H460" s="179" t="s">
        <v>9457</v>
      </c>
      <c r="I460" s="252" t="s">
        <v>727</v>
      </c>
      <c r="J460"/>
      <c r="K460"/>
      <c r="L460"/>
      <c r="M460"/>
      <c r="N460"/>
      <c r="O460"/>
    </row>
    <row r="461" spans="1:15" s="242" customFormat="1" ht="18.5" x14ac:dyDescent="0.35">
      <c r="A461" s="178" t="s">
        <v>9447</v>
      </c>
      <c r="B461" s="271">
        <f t="shared" si="7"/>
        <v>1</v>
      </c>
      <c r="C461">
        <v>178</v>
      </c>
      <c r="D461" s="269" t="s">
        <v>729</v>
      </c>
      <c r="E461" s="251" t="s">
        <v>730</v>
      </c>
      <c r="F461" s="178" t="s">
        <v>643</v>
      </c>
      <c r="G461" s="178" t="s">
        <v>9447</v>
      </c>
      <c r="H461" s="179" t="s">
        <v>9448</v>
      </c>
      <c r="I461" s="269" t="s">
        <v>729</v>
      </c>
      <c r="J461"/>
      <c r="K461"/>
      <c r="L461"/>
      <c r="M461"/>
      <c r="N461"/>
      <c r="O461"/>
    </row>
    <row r="462" spans="1:15" s="242" customFormat="1" ht="18.5" x14ac:dyDescent="0.35">
      <c r="A462" s="178">
        <v>620199000</v>
      </c>
      <c r="B462" s="271">
        <f t="shared" si="7"/>
        <v>1</v>
      </c>
      <c r="C462">
        <v>179</v>
      </c>
      <c r="D462" s="252" t="s">
        <v>731</v>
      </c>
      <c r="E462" s="253" t="s">
        <v>732</v>
      </c>
      <c r="F462" s="178" t="s">
        <v>581</v>
      </c>
      <c r="G462" s="178">
        <v>620199000</v>
      </c>
      <c r="H462" s="179" t="s">
        <v>9452</v>
      </c>
      <c r="I462" s="252" t="s">
        <v>731</v>
      </c>
      <c r="J462"/>
      <c r="K462"/>
      <c r="L462"/>
      <c r="M462"/>
      <c r="N462"/>
      <c r="O462"/>
    </row>
    <row r="463" spans="1:15" s="242" customFormat="1" ht="72.5" x14ac:dyDescent="0.35">
      <c r="A463" s="178" t="s">
        <v>5525</v>
      </c>
      <c r="B463" s="271">
        <f t="shared" si="7"/>
        <v>1</v>
      </c>
      <c r="C463">
        <v>182</v>
      </c>
      <c r="D463" s="269" t="s">
        <v>733</v>
      </c>
      <c r="E463" s="251" t="s">
        <v>734</v>
      </c>
      <c r="F463" s="178" t="s">
        <v>747</v>
      </c>
      <c r="G463" s="178" t="s">
        <v>5525</v>
      </c>
      <c r="H463" s="179" t="s">
        <v>5526</v>
      </c>
      <c r="I463" s="269" t="s">
        <v>733</v>
      </c>
      <c r="J463"/>
      <c r="K463"/>
      <c r="L463"/>
      <c r="M463"/>
      <c r="N463"/>
      <c r="O463"/>
    </row>
    <row r="464" spans="1:15" s="242" customFormat="1" ht="29" x14ac:dyDescent="0.35">
      <c r="A464" s="178">
        <v>591199000</v>
      </c>
      <c r="B464" s="271">
        <f t="shared" si="7"/>
        <v>1</v>
      </c>
      <c r="C464">
        <v>180</v>
      </c>
      <c r="D464" s="252" t="s">
        <v>735</v>
      </c>
      <c r="E464" s="253" t="s">
        <v>736</v>
      </c>
      <c r="F464" s="178" t="s">
        <v>643</v>
      </c>
      <c r="G464" s="178">
        <v>591199000</v>
      </c>
      <c r="H464" s="179" t="s">
        <v>9288</v>
      </c>
      <c r="I464" s="252" t="s">
        <v>735</v>
      </c>
      <c r="J464"/>
      <c r="K464"/>
      <c r="L464"/>
      <c r="M464"/>
      <c r="N464"/>
      <c r="O464"/>
    </row>
    <row r="465" spans="1:15" s="242" customFormat="1" ht="18.5" x14ac:dyDescent="0.35">
      <c r="A465" s="178">
        <v>791200000</v>
      </c>
      <c r="B465" s="271">
        <f t="shared" si="7"/>
        <v>1</v>
      </c>
      <c r="C465">
        <v>181</v>
      </c>
      <c r="D465" s="269" t="s">
        <v>737</v>
      </c>
      <c r="E465" s="251" t="s">
        <v>738</v>
      </c>
      <c r="F465" s="178" t="s">
        <v>3317</v>
      </c>
      <c r="G465" s="178">
        <v>791200000</v>
      </c>
      <c r="H465" s="179" t="s">
        <v>9882</v>
      </c>
      <c r="I465" s="269" t="s">
        <v>737</v>
      </c>
      <c r="J465"/>
      <c r="K465"/>
      <c r="L465"/>
      <c r="M465"/>
      <c r="N465"/>
      <c r="O465"/>
    </row>
    <row r="466" spans="1:15" s="242" customFormat="1" ht="18.5" x14ac:dyDescent="0.35">
      <c r="A466" s="178" t="s">
        <v>5228</v>
      </c>
      <c r="B466" s="271">
        <f t="shared" si="7"/>
        <v>2</v>
      </c>
      <c r="C466">
        <v>183</v>
      </c>
      <c r="D466" s="252" t="s">
        <v>739</v>
      </c>
      <c r="E466" s="253" t="s">
        <v>740</v>
      </c>
      <c r="F466" s="178" t="s">
        <v>3317</v>
      </c>
      <c r="G466" s="178" t="s">
        <v>5228</v>
      </c>
      <c r="H466" s="179" t="s">
        <v>5229</v>
      </c>
      <c r="I466" s="252" t="s">
        <v>739</v>
      </c>
      <c r="J466"/>
      <c r="K466"/>
      <c r="L466"/>
      <c r="M466"/>
      <c r="N466"/>
      <c r="O466"/>
    </row>
    <row r="467" spans="1:15" s="242" customFormat="1" ht="18.5" x14ac:dyDescent="0.35">
      <c r="A467" s="178">
        <v>799000000</v>
      </c>
      <c r="B467" s="271">
        <f t="shared" si="7"/>
        <v>1</v>
      </c>
      <c r="C467">
        <v>184</v>
      </c>
      <c r="D467" s="269" t="s">
        <v>741</v>
      </c>
      <c r="E467" s="251" t="s">
        <v>742</v>
      </c>
      <c r="F467" s="178" t="s">
        <v>3317</v>
      </c>
      <c r="G467" s="178">
        <v>799000000</v>
      </c>
      <c r="H467" s="179" t="s">
        <v>9886</v>
      </c>
      <c r="I467" s="269" t="s">
        <v>741</v>
      </c>
      <c r="J467"/>
      <c r="K467"/>
      <c r="L467"/>
      <c r="M467"/>
      <c r="N467"/>
      <c r="O467"/>
    </row>
    <row r="468" spans="1:15" s="242" customFormat="1" ht="29" x14ac:dyDescent="0.35">
      <c r="A468" s="178" t="s">
        <v>10359</v>
      </c>
      <c r="B468" s="271">
        <f t="shared" si="7"/>
        <v>1</v>
      </c>
      <c r="C468">
        <v>185</v>
      </c>
      <c r="D468" s="252" t="s">
        <v>743</v>
      </c>
      <c r="E468" s="253" t="s">
        <v>744</v>
      </c>
      <c r="F468" s="178" t="s">
        <v>685</v>
      </c>
      <c r="G468" s="178" t="s">
        <v>10359</v>
      </c>
      <c r="H468" s="179" t="s">
        <v>10360</v>
      </c>
      <c r="I468" s="252" t="s">
        <v>743</v>
      </c>
      <c r="J468"/>
      <c r="K468"/>
      <c r="L468"/>
      <c r="M468"/>
      <c r="N468"/>
      <c r="O468"/>
    </row>
    <row r="469" spans="1:15" s="242" customFormat="1" ht="29" x14ac:dyDescent="0.35">
      <c r="A469" s="178">
        <v>920000090</v>
      </c>
      <c r="B469" s="271">
        <f t="shared" si="7"/>
        <v>2</v>
      </c>
      <c r="C469">
        <v>186</v>
      </c>
      <c r="D469" s="252" t="s">
        <v>743</v>
      </c>
      <c r="E469" s="253" t="s">
        <v>744</v>
      </c>
      <c r="F469" s="178" t="s">
        <v>685</v>
      </c>
      <c r="G469" s="178">
        <v>920000090</v>
      </c>
      <c r="H469" s="179" t="s">
        <v>10390</v>
      </c>
      <c r="I469" s="252" t="s">
        <v>743</v>
      </c>
      <c r="J469"/>
      <c r="K469"/>
      <c r="L469"/>
      <c r="M469"/>
      <c r="N469"/>
      <c r="O469"/>
    </row>
    <row r="470" spans="1:15" s="242" customFormat="1" ht="18.5" x14ac:dyDescent="0.35">
      <c r="A470" s="178" t="s">
        <v>10416</v>
      </c>
      <c r="B470" s="271">
        <f t="shared" si="7"/>
        <v>1</v>
      </c>
      <c r="C470">
        <v>187</v>
      </c>
      <c r="D470" s="252" t="s">
        <v>743</v>
      </c>
      <c r="E470" s="253" t="s">
        <v>744</v>
      </c>
      <c r="F470" s="178" t="s">
        <v>685</v>
      </c>
      <c r="G470" s="178" t="s">
        <v>10416</v>
      </c>
      <c r="H470" s="179" t="s">
        <v>10417</v>
      </c>
      <c r="I470" s="252" t="s">
        <v>743</v>
      </c>
      <c r="J470"/>
      <c r="K470"/>
      <c r="L470"/>
      <c r="M470"/>
      <c r="N470"/>
      <c r="O470"/>
    </row>
    <row r="471" spans="1:15" s="242" customFormat="1" ht="18.5" x14ac:dyDescent="0.35">
      <c r="A471" s="178" t="s">
        <v>10439</v>
      </c>
      <c r="B471" s="271">
        <f t="shared" si="7"/>
        <v>1</v>
      </c>
      <c r="C471">
        <v>188</v>
      </c>
      <c r="D471" s="252" t="s">
        <v>743</v>
      </c>
      <c r="E471" s="253" t="s">
        <v>744</v>
      </c>
      <c r="F471" s="178" t="s">
        <v>685</v>
      </c>
      <c r="G471" s="178" t="s">
        <v>10439</v>
      </c>
      <c r="H471" s="179" t="s">
        <v>10440</v>
      </c>
      <c r="I471" s="252" t="s">
        <v>743</v>
      </c>
      <c r="J471"/>
      <c r="K471"/>
      <c r="L471"/>
      <c r="M471"/>
      <c r="N471"/>
      <c r="O471"/>
    </row>
    <row r="472" spans="1:15" s="242" customFormat="1" ht="18.5" x14ac:dyDescent="0.35">
      <c r="A472" s="178" t="s">
        <v>10462</v>
      </c>
      <c r="B472" s="271">
        <f t="shared" si="7"/>
        <v>1</v>
      </c>
      <c r="C472">
        <v>189</v>
      </c>
      <c r="D472" s="252" t="s">
        <v>743</v>
      </c>
      <c r="E472" s="253" t="s">
        <v>744</v>
      </c>
      <c r="F472" s="178" t="s">
        <v>685</v>
      </c>
      <c r="G472" s="178" t="s">
        <v>10462</v>
      </c>
      <c r="H472" s="179" t="s">
        <v>10463</v>
      </c>
      <c r="I472" s="252" t="s">
        <v>743</v>
      </c>
      <c r="J472"/>
      <c r="K472"/>
      <c r="L472"/>
      <c r="M472"/>
      <c r="N472"/>
      <c r="O472"/>
    </row>
    <row r="473" spans="1:15" s="242" customFormat="1" ht="29" x14ac:dyDescent="0.35">
      <c r="A473" s="178" t="s">
        <v>10483</v>
      </c>
      <c r="B473" s="271">
        <f t="shared" si="7"/>
        <v>1</v>
      </c>
      <c r="C473">
        <v>203</v>
      </c>
      <c r="D473" s="252" t="s">
        <v>743</v>
      </c>
      <c r="E473" s="253" t="s">
        <v>744</v>
      </c>
      <c r="F473" s="178" t="s">
        <v>685</v>
      </c>
      <c r="G473" s="178" t="s">
        <v>10483</v>
      </c>
      <c r="H473" s="179" t="s">
        <v>10484</v>
      </c>
      <c r="I473" s="252" t="s">
        <v>743</v>
      </c>
      <c r="J473"/>
      <c r="K473"/>
      <c r="L473"/>
      <c r="M473"/>
      <c r="N473"/>
      <c r="O473"/>
    </row>
    <row r="474" spans="1:15" s="242" customFormat="1" ht="18.5" x14ac:dyDescent="0.35">
      <c r="A474" s="178" t="s">
        <v>4451</v>
      </c>
      <c r="B474" s="271">
        <f t="shared" si="7"/>
        <v>10</v>
      </c>
      <c r="C474">
        <v>238</v>
      </c>
      <c r="D474" s="269" t="s">
        <v>745</v>
      </c>
      <c r="E474" s="251" t="s">
        <v>746</v>
      </c>
      <c r="F474" s="178" t="s">
        <v>4451</v>
      </c>
      <c r="G474" s="178" t="s">
        <v>4451</v>
      </c>
      <c r="H474" s="178" t="s">
        <v>4451</v>
      </c>
      <c r="I474" s="269" t="s">
        <v>745</v>
      </c>
      <c r="J474"/>
      <c r="K474"/>
      <c r="L474"/>
      <c r="M474"/>
      <c r="N474"/>
      <c r="O474"/>
    </row>
    <row r="475" spans="1:15" s="242" customFormat="1" ht="18.5" x14ac:dyDescent="0.35">
      <c r="A475" s="167" t="s">
        <v>4331</v>
      </c>
      <c r="B475" s="271">
        <f t="shared" si="7"/>
        <v>55</v>
      </c>
      <c r="C475">
        <v>239</v>
      </c>
      <c r="D475" s="264" t="s">
        <v>747</v>
      </c>
      <c r="E475" s="249" t="s">
        <v>748</v>
      </c>
      <c r="F475" s="167">
        <v>1</v>
      </c>
      <c r="G475" s="167" t="s">
        <v>4331</v>
      </c>
      <c r="H475" s="167" t="s">
        <v>4332</v>
      </c>
      <c r="I475" s="264" t="s">
        <v>747</v>
      </c>
      <c r="J475"/>
      <c r="K475"/>
      <c r="L475"/>
      <c r="M475"/>
      <c r="N475"/>
      <c r="O475"/>
    </row>
    <row r="476" spans="1:15" s="242" customFormat="1" ht="18.5" x14ac:dyDescent="0.35">
      <c r="A476" s="178" t="s">
        <v>5570</v>
      </c>
      <c r="B476" s="271">
        <f t="shared" si="7"/>
        <v>1</v>
      </c>
      <c r="C476">
        <v>204</v>
      </c>
      <c r="D476" s="269" t="s">
        <v>749</v>
      </c>
      <c r="E476" s="251" t="s">
        <v>750</v>
      </c>
      <c r="F476" s="178">
        <v>1</v>
      </c>
      <c r="G476" s="178" t="s">
        <v>5570</v>
      </c>
      <c r="H476" s="179" t="s">
        <v>5571</v>
      </c>
      <c r="I476" s="269" t="s">
        <v>749</v>
      </c>
      <c r="J476"/>
      <c r="K476"/>
      <c r="L476"/>
      <c r="M476"/>
      <c r="N476"/>
      <c r="O476"/>
    </row>
    <row r="477" spans="1:15" s="242" customFormat="1" ht="18.5" x14ac:dyDescent="0.35">
      <c r="A477" s="178" t="s">
        <v>5572</v>
      </c>
      <c r="B477" s="271">
        <f t="shared" si="7"/>
        <v>1</v>
      </c>
      <c r="C477">
        <v>205</v>
      </c>
      <c r="D477" s="252" t="s">
        <v>751</v>
      </c>
      <c r="E477" s="253" t="s">
        <v>752</v>
      </c>
      <c r="F477" s="178">
        <v>1</v>
      </c>
      <c r="G477" s="178" t="s">
        <v>5572</v>
      </c>
      <c r="H477" s="179" t="s">
        <v>5573</v>
      </c>
      <c r="I477" s="252" t="s">
        <v>751</v>
      </c>
      <c r="J477"/>
      <c r="K477"/>
      <c r="L477"/>
      <c r="M477"/>
      <c r="N477"/>
      <c r="O477"/>
    </row>
    <row r="478" spans="1:15" s="242" customFormat="1" ht="18.5" x14ac:dyDescent="0.35">
      <c r="A478" s="178" t="s">
        <v>5418</v>
      </c>
      <c r="B478" s="271">
        <f t="shared" si="7"/>
        <v>1</v>
      </c>
      <c r="C478">
        <v>206</v>
      </c>
      <c r="D478" s="269" t="s">
        <v>753</v>
      </c>
      <c r="E478" s="251" t="s">
        <v>754</v>
      </c>
      <c r="F478" s="178">
        <v>1</v>
      </c>
      <c r="G478" s="178" t="s">
        <v>5418</v>
      </c>
      <c r="H478" s="179" t="s">
        <v>5419</v>
      </c>
      <c r="I478" s="269" t="s">
        <v>753</v>
      </c>
      <c r="J478"/>
      <c r="K478"/>
      <c r="L478"/>
      <c r="M478"/>
      <c r="N478"/>
      <c r="O478"/>
    </row>
    <row r="479" spans="1:15" s="242" customFormat="1" ht="18.5" x14ac:dyDescent="0.35">
      <c r="A479" s="178" t="s">
        <v>5574</v>
      </c>
      <c r="B479" s="271">
        <f t="shared" si="7"/>
        <v>1</v>
      </c>
      <c r="C479">
        <v>207</v>
      </c>
      <c r="D479" s="252" t="s">
        <v>755</v>
      </c>
      <c r="E479" s="253" t="s">
        <v>756</v>
      </c>
      <c r="F479" s="178">
        <v>1</v>
      </c>
      <c r="G479" s="178" t="s">
        <v>5574</v>
      </c>
      <c r="H479" s="179" t="s">
        <v>5575</v>
      </c>
      <c r="I479" s="252" t="s">
        <v>755</v>
      </c>
      <c r="J479"/>
      <c r="K479"/>
      <c r="L479"/>
      <c r="M479"/>
      <c r="N479"/>
      <c r="O479"/>
    </row>
    <row r="480" spans="1:15" s="242" customFormat="1" ht="18.5" x14ac:dyDescent="0.35">
      <c r="A480" s="178" t="s">
        <v>5576</v>
      </c>
      <c r="B480" s="271">
        <f t="shared" si="7"/>
        <v>1</v>
      </c>
      <c r="C480">
        <v>208</v>
      </c>
      <c r="D480" s="269" t="s">
        <v>757</v>
      </c>
      <c r="E480" s="251" t="s">
        <v>758</v>
      </c>
      <c r="F480" s="178">
        <v>1</v>
      </c>
      <c r="G480" s="178" t="s">
        <v>5576</v>
      </c>
      <c r="H480" s="179" t="s">
        <v>5577</v>
      </c>
      <c r="I480" s="269" t="s">
        <v>757</v>
      </c>
      <c r="J480"/>
      <c r="K480"/>
      <c r="L480"/>
      <c r="M480"/>
      <c r="N480"/>
      <c r="O480"/>
    </row>
    <row r="481" spans="1:15" s="242" customFormat="1" ht="18.5" x14ac:dyDescent="0.35">
      <c r="A481" s="178" t="s">
        <v>5578</v>
      </c>
      <c r="B481" s="271">
        <f t="shared" si="7"/>
        <v>1</v>
      </c>
      <c r="C481">
        <v>209</v>
      </c>
      <c r="D481" s="252" t="s">
        <v>759</v>
      </c>
      <c r="E481" s="253" t="s">
        <v>760</v>
      </c>
      <c r="F481" s="178">
        <v>1</v>
      </c>
      <c r="G481" s="178" t="s">
        <v>5578</v>
      </c>
      <c r="H481" s="179" t="s">
        <v>5579</v>
      </c>
      <c r="I481" s="252" t="s">
        <v>759</v>
      </c>
      <c r="J481"/>
      <c r="K481"/>
      <c r="L481"/>
      <c r="M481"/>
      <c r="N481"/>
      <c r="O481"/>
    </row>
    <row r="482" spans="1:15" s="242" customFormat="1" ht="18.5" x14ac:dyDescent="0.35">
      <c r="A482" s="178" t="s">
        <v>5580</v>
      </c>
      <c r="B482" s="271">
        <f t="shared" si="7"/>
        <v>1</v>
      </c>
      <c r="C482">
        <v>210</v>
      </c>
      <c r="D482" s="269" t="s">
        <v>761</v>
      </c>
      <c r="E482" s="251" t="s">
        <v>762</v>
      </c>
      <c r="F482" s="178">
        <v>1</v>
      </c>
      <c r="G482" s="178" t="s">
        <v>5580</v>
      </c>
      <c r="H482" s="179" t="s">
        <v>5581</v>
      </c>
      <c r="I482" s="269" t="s">
        <v>761</v>
      </c>
      <c r="J482"/>
      <c r="K482"/>
      <c r="L482"/>
      <c r="M482"/>
      <c r="N482"/>
      <c r="O482"/>
    </row>
    <row r="483" spans="1:15" s="242" customFormat="1" ht="18.5" x14ac:dyDescent="0.35">
      <c r="A483" s="178" t="s">
        <v>5582</v>
      </c>
      <c r="B483" s="271">
        <f t="shared" si="7"/>
        <v>1</v>
      </c>
      <c r="C483">
        <v>211</v>
      </c>
      <c r="D483" s="252" t="s">
        <v>763</v>
      </c>
      <c r="E483" s="253" t="s">
        <v>764</v>
      </c>
      <c r="F483" s="178">
        <v>1</v>
      </c>
      <c r="G483" s="178" t="s">
        <v>5582</v>
      </c>
      <c r="H483" s="179" t="s">
        <v>5583</v>
      </c>
      <c r="I483" s="252" t="s">
        <v>763</v>
      </c>
      <c r="J483"/>
      <c r="K483"/>
      <c r="L483"/>
      <c r="M483"/>
      <c r="N483"/>
      <c r="O483"/>
    </row>
    <row r="484" spans="1:15" s="242" customFormat="1" ht="18.5" x14ac:dyDescent="0.35">
      <c r="A484" s="178" t="s">
        <v>5584</v>
      </c>
      <c r="B484" s="271">
        <f t="shared" si="7"/>
        <v>1</v>
      </c>
      <c r="C484">
        <v>212</v>
      </c>
      <c r="D484" s="269" t="s">
        <v>765</v>
      </c>
      <c r="E484" s="251" t="s">
        <v>766</v>
      </c>
      <c r="F484" s="178">
        <v>1</v>
      </c>
      <c r="G484" s="178" t="s">
        <v>5584</v>
      </c>
      <c r="H484" s="179" t="s">
        <v>5585</v>
      </c>
      <c r="I484" s="269" t="s">
        <v>765</v>
      </c>
      <c r="J484"/>
      <c r="K484"/>
      <c r="L484"/>
      <c r="M484"/>
      <c r="N484"/>
      <c r="O484"/>
    </row>
    <row r="485" spans="1:15" s="242" customFormat="1" ht="18.5" x14ac:dyDescent="0.35">
      <c r="A485" s="178" t="s">
        <v>5586</v>
      </c>
      <c r="B485" s="271">
        <f t="shared" si="7"/>
        <v>1</v>
      </c>
      <c r="C485">
        <v>172</v>
      </c>
      <c r="D485" s="252" t="s">
        <v>767</v>
      </c>
      <c r="E485" s="253" t="s">
        <v>768</v>
      </c>
      <c r="F485" s="178">
        <v>1</v>
      </c>
      <c r="G485" s="178" t="s">
        <v>5586</v>
      </c>
      <c r="H485" s="179" t="s">
        <v>768</v>
      </c>
      <c r="I485" s="252" t="s">
        <v>767</v>
      </c>
      <c r="J485"/>
      <c r="K485"/>
      <c r="L485"/>
      <c r="M485"/>
      <c r="N485"/>
      <c r="O485"/>
    </row>
    <row r="486" spans="1:15" s="242" customFormat="1" ht="18.5" x14ac:dyDescent="0.35">
      <c r="A486" s="178" t="s">
        <v>4451</v>
      </c>
      <c r="B486" s="271">
        <f t="shared" si="7"/>
        <v>10</v>
      </c>
      <c r="C486">
        <v>213</v>
      </c>
      <c r="D486" s="269" t="s">
        <v>769</v>
      </c>
      <c r="E486" s="251" t="s">
        <v>770</v>
      </c>
      <c r="F486" s="178" t="s">
        <v>4451</v>
      </c>
      <c r="G486" s="178" t="s">
        <v>4451</v>
      </c>
      <c r="H486" s="178" t="s">
        <v>4451</v>
      </c>
      <c r="I486" s="269" t="s">
        <v>769</v>
      </c>
      <c r="J486"/>
      <c r="K486"/>
      <c r="L486"/>
      <c r="M486"/>
      <c r="N486"/>
      <c r="O486"/>
    </row>
    <row r="487" spans="1:15" s="242" customFormat="1" ht="18.5" x14ac:dyDescent="0.35">
      <c r="A487" s="167" t="s">
        <v>4331</v>
      </c>
      <c r="B487" s="271">
        <f t="shared" si="7"/>
        <v>55</v>
      </c>
      <c r="C487">
        <v>174</v>
      </c>
      <c r="D487" s="264" t="s">
        <v>771</v>
      </c>
      <c r="E487" s="249" t="s">
        <v>772</v>
      </c>
      <c r="F487" s="167" t="s">
        <v>10681</v>
      </c>
      <c r="G487" s="167" t="s">
        <v>4331</v>
      </c>
      <c r="H487" s="167" t="s">
        <v>4332</v>
      </c>
      <c r="I487" s="264" t="s">
        <v>771</v>
      </c>
      <c r="J487"/>
      <c r="K487"/>
      <c r="L487"/>
      <c r="M487"/>
      <c r="N487"/>
      <c r="O487"/>
    </row>
    <row r="488" spans="1:15" s="242" customFormat="1" ht="18.5" x14ac:dyDescent="0.35">
      <c r="A488" s="178">
        <v>682099000</v>
      </c>
      <c r="B488" s="271">
        <f t="shared" si="7"/>
        <v>2</v>
      </c>
      <c r="C488">
        <v>214</v>
      </c>
      <c r="D488" s="269" t="s">
        <v>773</v>
      </c>
      <c r="E488" s="251" t="s">
        <v>774</v>
      </c>
      <c r="F488" s="178" t="s">
        <v>3317</v>
      </c>
      <c r="G488" s="178">
        <v>682099000</v>
      </c>
      <c r="H488" s="179" t="s">
        <v>5347</v>
      </c>
      <c r="I488" s="269" t="s">
        <v>773</v>
      </c>
      <c r="J488"/>
      <c r="K488"/>
      <c r="L488"/>
      <c r="M488"/>
      <c r="N488"/>
      <c r="O488"/>
    </row>
    <row r="489" spans="1:15" s="242" customFormat="1" ht="29" x14ac:dyDescent="0.35">
      <c r="A489" s="178">
        <v>711099000</v>
      </c>
      <c r="B489" s="271">
        <f t="shared" si="7"/>
        <v>1</v>
      </c>
      <c r="C489">
        <v>215</v>
      </c>
      <c r="D489" s="269" t="s">
        <v>773</v>
      </c>
      <c r="E489" s="251" t="s">
        <v>774</v>
      </c>
      <c r="F489" s="178" t="s">
        <v>3317</v>
      </c>
      <c r="G489" s="178">
        <v>711099000</v>
      </c>
      <c r="H489" s="179" t="s">
        <v>9679</v>
      </c>
      <c r="I489" s="269" t="s">
        <v>773</v>
      </c>
      <c r="J489"/>
      <c r="K489"/>
      <c r="L489"/>
      <c r="M489"/>
      <c r="N489"/>
      <c r="O489"/>
    </row>
    <row r="490" spans="1:15" s="242" customFormat="1" ht="18.5" x14ac:dyDescent="0.35">
      <c r="A490" s="178">
        <v>712099000</v>
      </c>
      <c r="B490" s="271">
        <f t="shared" si="7"/>
        <v>1</v>
      </c>
      <c r="C490">
        <v>216</v>
      </c>
      <c r="D490" s="269" t="s">
        <v>773</v>
      </c>
      <c r="E490" s="251" t="s">
        <v>774</v>
      </c>
      <c r="F490" s="178" t="s">
        <v>3317</v>
      </c>
      <c r="G490" s="178">
        <v>712099000</v>
      </c>
      <c r="H490" s="179" t="s">
        <v>9693</v>
      </c>
      <c r="I490" s="269" t="s">
        <v>773</v>
      </c>
      <c r="J490"/>
      <c r="K490"/>
      <c r="L490"/>
      <c r="M490"/>
      <c r="N490"/>
      <c r="O490"/>
    </row>
    <row r="491" spans="1:15" s="242" customFormat="1" ht="29" x14ac:dyDescent="0.35">
      <c r="A491" s="178" t="s">
        <v>9783</v>
      </c>
      <c r="B491" s="271">
        <f t="shared" si="7"/>
        <v>1</v>
      </c>
      <c r="C491">
        <v>217</v>
      </c>
      <c r="D491" s="269" t="s">
        <v>773</v>
      </c>
      <c r="E491" s="251" t="s">
        <v>774</v>
      </c>
      <c r="F491" s="178" t="s">
        <v>3317</v>
      </c>
      <c r="G491" s="178" t="s">
        <v>9783</v>
      </c>
      <c r="H491" s="179" t="s">
        <v>9784</v>
      </c>
      <c r="I491" s="269" t="s">
        <v>773</v>
      </c>
      <c r="J491"/>
      <c r="K491"/>
      <c r="L491"/>
      <c r="M491"/>
      <c r="N491"/>
      <c r="O491"/>
    </row>
    <row r="492" spans="1:15" ht="18.5" x14ac:dyDescent="0.35">
      <c r="A492" s="178">
        <v>783000000</v>
      </c>
      <c r="B492" s="271">
        <f t="shared" si="7"/>
        <v>1</v>
      </c>
      <c r="D492" s="269" t="s">
        <v>773</v>
      </c>
      <c r="E492" s="251" t="s">
        <v>774</v>
      </c>
      <c r="F492" s="178" t="s">
        <v>601</v>
      </c>
      <c r="G492" s="178">
        <v>783000000</v>
      </c>
      <c r="H492" s="179" t="s">
        <v>9876</v>
      </c>
      <c r="I492" s="269" t="s">
        <v>773</v>
      </c>
    </row>
    <row r="493" spans="1:15" ht="29" x14ac:dyDescent="0.35">
      <c r="A493" s="178" t="s">
        <v>9939</v>
      </c>
      <c r="B493" s="271">
        <f t="shared" si="7"/>
        <v>1</v>
      </c>
      <c r="D493" s="269" t="s">
        <v>773</v>
      </c>
      <c r="E493" s="251" t="s">
        <v>774</v>
      </c>
      <c r="F493" s="178" t="s">
        <v>601</v>
      </c>
      <c r="G493" s="178" t="s">
        <v>9939</v>
      </c>
      <c r="H493" s="179" t="s">
        <v>9940</v>
      </c>
      <c r="I493" s="269" t="s">
        <v>773</v>
      </c>
    </row>
    <row r="494" spans="1:15" ht="18.5" x14ac:dyDescent="0.35">
      <c r="A494" s="178">
        <v>822000000</v>
      </c>
      <c r="B494" s="271">
        <f t="shared" si="7"/>
        <v>1</v>
      </c>
      <c r="D494" s="269" t="s">
        <v>773</v>
      </c>
      <c r="E494" s="251" t="s">
        <v>774</v>
      </c>
      <c r="F494" s="178" t="s">
        <v>601</v>
      </c>
      <c r="G494" s="178">
        <v>822000000</v>
      </c>
      <c r="H494" s="179" t="s">
        <v>10003</v>
      </c>
      <c r="I494" s="269" t="s">
        <v>773</v>
      </c>
    </row>
    <row r="495" spans="1:15" ht="29" x14ac:dyDescent="0.35">
      <c r="A495" s="178">
        <v>829900090</v>
      </c>
      <c r="B495" s="271">
        <f t="shared" si="7"/>
        <v>1</v>
      </c>
      <c r="D495" s="269" t="s">
        <v>773</v>
      </c>
      <c r="E495" s="251" t="s">
        <v>774</v>
      </c>
      <c r="F495" s="178" t="s">
        <v>601</v>
      </c>
      <c r="G495" s="178">
        <v>829900090</v>
      </c>
      <c r="H495" s="179" t="s">
        <v>10034</v>
      </c>
      <c r="I495" s="269" t="s">
        <v>773</v>
      </c>
    </row>
    <row r="496" spans="1:15" ht="29" x14ac:dyDescent="0.35">
      <c r="A496" s="178" t="s">
        <v>10306</v>
      </c>
      <c r="B496" s="271">
        <f t="shared" si="7"/>
        <v>1</v>
      </c>
      <c r="D496" s="269" t="s">
        <v>773</v>
      </c>
      <c r="E496" s="251" t="s">
        <v>774</v>
      </c>
      <c r="F496" s="178" t="s">
        <v>659</v>
      </c>
      <c r="G496" s="178" t="s">
        <v>10306</v>
      </c>
      <c r="H496" s="179" t="s">
        <v>10307</v>
      </c>
      <c r="I496" s="269" t="s">
        <v>773</v>
      </c>
    </row>
    <row r="497" spans="1:9" ht="29" x14ac:dyDescent="0.35">
      <c r="A497" s="178">
        <v>920000090</v>
      </c>
      <c r="B497" s="271">
        <f t="shared" si="7"/>
        <v>2</v>
      </c>
      <c r="D497" s="269" t="s">
        <v>773</v>
      </c>
      <c r="E497" s="251" t="s">
        <v>774</v>
      </c>
      <c r="F497" s="178" t="s">
        <v>5423</v>
      </c>
      <c r="G497" s="178">
        <v>920000090</v>
      </c>
      <c r="H497" s="179" t="s">
        <v>10390</v>
      </c>
      <c r="I497" s="269" t="s">
        <v>773</v>
      </c>
    </row>
    <row r="498" spans="1:9" ht="29" x14ac:dyDescent="0.35">
      <c r="A498" s="178">
        <v>960900090</v>
      </c>
      <c r="B498" s="271">
        <f t="shared" si="7"/>
        <v>1</v>
      </c>
      <c r="D498" s="269" t="s">
        <v>773</v>
      </c>
      <c r="E498" s="251" t="s">
        <v>774</v>
      </c>
      <c r="F498" s="178" t="s">
        <v>747</v>
      </c>
      <c r="G498" s="178">
        <v>960900090</v>
      </c>
      <c r="H498" s="179" t="s">
        <v>10583</v>
      </c>
      <c r="I498" s="269" t="s">
        <v>773</v>
      </c>
    </row>
    <row r="499" spans="1:9" ht="18.5" x14ac:dyDescent="0.35">
      <c r="A499" s="178" t="s">
        <v>10520</v>
      </c>
      <c r="B499" s="271">
        <f t="shared" si="7"/>
        <v>1</v>
      </c>
      <c r="D499" s="269" t="s">
        <v>775</v>
      </c>
      <c r="E499" s="251" t="s">
        <v>776</v>
      </c>
      <c r="F499" s="178" t="s">
        <v>747</v>
      </c>
      <c r="G499" s="178" t="s">
        <v>10520</v>
      </c>
      <c r="H499" s="179" t="s">
        <v>10521</v>
      </c>
      <c r="I499" s="269" t="s">
        <v>775</v>
      </c>
    </row>
    <row r="500" spans="1:9" ht="29" x14ac:dyDescent="0.35">
      <c r="A500" s="178" t="s">
        <v>5607</v>
      </c>
      <c r="B500" s="271">
        <f t="shared" si="7"/>
        <v>2</v>
      </c>
      <c r="D500" s="252" t="s">
        <v>777</v>
      </c>
      <c r="E500" s="253" t="s">
        <v>778</v>
      </c>
      <c r="F500" s="178" t="s">
        <v>5602</v>
      </c>
      <c r="G500" s="178" t="s">
        <v>5607</v>
      </c>
      <c r="H500" s="179" t="s">
        <v>10054</v>
      </c>
      <c r="I500" s="252" t="s">
        <v>777</v>
      </c>
    </row>
    <row r="501" spans="1:9" ht="33" x14ac:dyDescent="0.35">
      <c r="A501" s="178" t="s">
        <v>4451</v>
      </c>
      <c r="B501" s="271">
        <f t="shared" si="7"/>
        <v>10</v>
      </c>
      <c r="D501" s="269" t="s">
        <v>779</v>
      </c>
      <c r="E501" s="251" t="s">
        <v>780</v>
      </c>
      <c r="F501" s="178" t="s">
        <v>4451</v>
      </c>
      <c r="G501" s="178" t="s">
        <v>4451</v>
      </c>
      <c r="H501" s="178" t="s">
        <v>4451</v>
      </c>
      <c r="I501" s="269" t="s">
        <v>779</v>
      </c>
    </row>
    <row r="502" spans="1:9" ht="18.5" x14ac:dyDescent="0.35">
      <c r="A502" s="167" t="s">
        <v>4331</v>
      </c>
      <c r="B502" s="271">
        <f t="shared" si="7"/>
        <v>55</v>
      </c>
      <c r="D502" s="264" t="s">
        <v>781</v>
      </c>
      <c r="E502" s="249" t="s">
        <v>782</v>
      </c>
      <c r="F502" s="167" t="s">
        <v>5602</v>
      </c>
      <c r="G502" s="167" t="s">
        <v>4331</v>
      </c>
      <c r="H502" s="167" t="s">
        <v>4332</v>
      </c>
      <c r="I502" s="264" t="s">
        <v>781</v>
      </c>
    </row>
    <row r="503" spans="1:9" ht="29" x14ac:dyDescent="0.35">
      <c r="A503" s="178" t="s">
        <v>5603</v>
      </c>
      <c r="B503" s="271">
        <f t="shared" si="7"/>
        <v>1</v>
      </c>
      <c r="D503" s="269" t="s">
        <v>783</v>
      </c>
      <c r="E503" s="251" t="s">
        <v>784</v>
      </c>
      <c r="F503" s="178" t="s">
        <v>5602</v>
      </c>
      <c r="G503" s="178" t="s">
        <v>5603</v>
      </c>
      <c r="H503" s="179" t="s">
        <v>5604</v>
      </c>
      <c r="I503" s="269" t="s">
        <v>783</v>
      </c>
    </row>
    <row r="504" spans="1:9" ht="29" x14ac:dyDescent="0.35">
      <c r="A504" s="178" t="s">
        <v>5605</v>
      </c>
      <c r="B504" s="271">
        <f t="shared" si="7"/>
        <v>1</v>
      </c>
      <c r="D504" s="252" t="s">
        <v>785</v>
      </c>
      <c r="E504" s="253" t="s">
        <v>786</v>
      </c>
      <c r="F504" s="178" t="s">
        <v>5602</v>
      </c>
      <c r="G504" s="178" t="s">
        <v>5605</v>
      </c>
      <c r="H504" s="179" t="s">
        <v>5606</v>
      </c>
      <c r="I504" s="252" t="s">
        <v>785</v>
      </c>
    </row>
    <row r="505" spans="1:9" ht="29" x14ac:dyDescent="0.35">
      <c r="A505" s="178" t="s">
        <v>10073</v>
      </c>
      <c r="B505" s="271">
        <f t="shared" si="7"/>
        <v>1</v>
      </c>
      <c r="D505" s="269" t="s">
        <v>787</v>
      </c>
      <c r="E505" s="251" t="s">
        <v>788</v>
      </c>
      <c r="F505" s="178" t="s">
        <v>5602</v>
      </c>
      <c r="G505" s="178" t="s">
        <v>10073</v>
      </c>
      <c r="H505" s="179" t="s">
        <v>10074</v>
      </c>
      <c r="I505" s="269" t="s">
        <v>787</v>
      </c>
    </row>
    <row r="506" spans="1:9" ht="18.5" x14ac:dyDescent="0.35">
      <c r="A506" s="178">
        <v>842300000</v>
      </c>
      <c r="B506" s="271">
        <f t="shared" si="7"/>
        <v>1</v>
      </c>
      <c r="D506" s="252" t="s">
        <v>789</v>
      </c>
      <c r="E506" s="253" t="s">
        <v>790</v>
      </c>
      <c r="F506" s="178" t="s">
        <v>5602</v>
      </c>
      <c r="G506" s="178">
        <v>842300000</v>
      </c>
      <c r="H506" s="179" t="s">
        <v>10095</v>
      </c>
      <c r="I506" s="252" t="s">
        <v>789</v>
      </c>
    </row>
    <row r="507" spans="1:9" ht="18.5" x14ac:dyDescent="0.35">
      <c r="A507" s="178">
        <v>841399000</v>
      </c>
      <c r="B507" s="271">
        <f t="shared" si="7"/>
        <v>2</v>
      </c>
      <c r="D507" s="269" t="s">
        <v>791</v>
      </c>
      <c r="E507" s="251" t="s">
        <v>792</v>
      </c>
      <c r="F507" s="178" t="s">
        <v>5602</v>
      </c>
      <c r="G507" s="178">
        <v>841399000</v>
      </c>
      <c r="H507" s="179" t="s">
        <v>10087</v>
      </c>
      <c r="I507" s="269" t="s">
        <v>791</v>
      </c>
    </row>
    <row r="508" spans="1:9" ht="29" x14ac:dyDescent="0.35">
      <c r="A508" s="178" t="s">
        <v>10075</v>
      </c>
      <c r="B508" s="271">
        <f t="shared" si="7"/>
        <v>1</v>
      </c>
      <c r="D508" s="252" t="s">
        <v>793</v>
      </c>
      <c r="E508" s="253" t="s">
        <v>2879</v>
      </c>
      <c r="F508" s="178" t="s">
        <v>5602</v>
      </c>
      <c r="G508" s="178" t="s">
        <v>10075</v>
      </c>
      <c r="H508" s="179" t="s">
        <v>10076</v>
      </c>
      <c r="I508" s="252" t="s">
        <v>793</v>
      </c>
    </row>
    <row r="509" spans="1:9" ht="18.5" x14ac:dyDescent="0.35">
      <c r="A509" s="178">
        <v>841399000</v>
      </c>
      <c r="B509" s="271">
        <f t="shared" si="7"/>
        <v>2</v>
      </c>
      <c r="D509" s="269" t="s">
        <v>795</v>
      </c>
      <c r="E509" s="251" t="s">
        <v>796</v>
      </c>
      <c r="F509" s="178" t="s">
        <v>5602</v>
      </c>
      <c r="G509" s="178">
        <v>841399000</v>
      </c>
      <c r="H509" s="179" t="s">
        <v>10087</v>
      </c>
      <c r="I509" s="269" t="s">
        <v>795</v>
      </c>
    </row>
    <row r="510" spans="1:9" ht="29" x14ac:dyDescent="0.35">
      <c r="A510" s="178" t="s">
        <v>10069</v>
      </c>
      <c r="B510" s="271">
        <f t="shared" si="7"/>
        <v>1</v>
      </c>
      <c r="D510" s="252" t="s">
        <v>797</v>
      </c>
      <c r="E510" s="253" t="s">
        <v>402</v>
      </c>
      <c r="F510" s="178" t="s">
        <v>5602</v>
      </c>
      <c r="G510" s="178" t="s">
        <v>10069</v>
      </c>
      <c r="H510" s="179" t="s">
        <v>10070</v>
      </c>
      <c r="I510" s="252" t="s">
        <v>797</v>
      </c>
    </row>
    <row r="511" spans="1:9" ht="29" x14ac:dyDescent="0.35">
      <c r="A511" s="178">
        <v>649999000</v>
      </c>
      <c r="B511" s="271">
        <f t="shared" si="7"/>
        <v>2</v>
      </c>
      <c r="D511" s="269" t="s">
        <v>798</v>
      </c>
      <c r="E511" s="251" t="s">
        <v>646</v>
      </c>
      <c r="F511" s="178" t="s">
        <v>5602</v>
      </c>
      <c r="G511" s="178">
        <v>649999000</v>
      </c>
      <c r="H511" s="179" t="s">
        <v>9551</v>
      </c>
      <c r="I511" s="269" t="s">
        <v>798</v>
      </c>
    </row>
    <row r="512" spans="1:9" ht="18.5" x14ac:dyDescent="0.35">
      <c r="A512" s="178">
        <v>651299000</v>
      </c>
      <c r="B512" s="271">
        <f t="shared" si="7"/>
        <v>2</v>
      </c>
      <c r="D512" s="252" t="s">
        <v>799</v>
      </c>
      <c r="E512" s="253" t="s">
        <v>648</v>
      </c>
      <c r="F512" s="178" t="s">
        <v>5602</v>
      </c>
      <c r="G512" s="178">
        <v>651299000</v>
      </c>
      <c r="H512" s="179" t="s">
        <v>5290</v>
      </c>
      <c r="I512" s="252" t="s">
        <v>799</v>
      </c>
    </row>
    <row r="513" spans="1:9" ht="18.5" x14ac:dyDescent="0.35">
      <c r="A513" s="178" t="s">
        <v>9560</v>
      </c>
      <c r="B513" s="271">
        <f t="shared" si="7"/>
        <v>1</v>
      </c>
      <c r="D513" s="269" t="s">
        <v>800</v>
      </c>
      <c r="E513" s="251" t="s">
        <v>801</v>
      </c>
      <c r="F513" s="178" t="s">
        <v>5602</v>
      </c>
      <c r="G513" s="178" t="s">
        <v>9560</v>
      </c>
      <c r="H513" s="179" t="s">
        <v>5299</v>
      </c>
      <c r="I513" s="269" t="s">
        <v>800</v>
      </c>
    </row>
    <row r="514" spans="1:9" ht="29" x14ac:dyDescent="0.35">
      <c r="A514" s="178" t="s">
        <v>5611</v>
      </c>
      <c r="B514" s="271">
        <f t="shared" si="7"/>
        <v>1</v>
      </c>
      <c r="D514" s="252" t="s">
        <v>802</v>
      </c>
      <c r="E514" s="253" t="s">
        <v>803</v>
      </c>
      <c r="F514" s="178" t="s">
        <v>5602</v>
      </c>
      <c r="G514" s="178" t="s">
        <v>5611</v>
      </c>
      <c r="H514" s="179" t="s">
        <v>5612</v>
      </c>
      <c r="I514" s="252" t="s">
        <v>802</v>
      </c>
    </row>
    <row r="515" spans="1:9" ht="18.5" x14ac:dyDescent="0.35">
      <c r="A515" s="178" t="s">
        <v>5615</v>
      </c>
      <c r="B515" s="271">
        <f t="shared" si="7"/>
        <v>1</v>
      </c>
      <c r="D515" s="269" t="s">
        <v>804</v>
      </c>
      <c r="E515" s="251" t="s">
        <v>805</v>
      </c>
      <c r="F515" s="178" t="s">
        <v>5602</v>
      </c>
      <c r="G515" s="178" t="s">
        <v>5615</v>
      </c>
      <c r="H515" s="179" t="s">
        <v>5616</v>
      </c>
      <c r="I515" s="269" t="s">
        <v>804</v>
      </c>
    </row>
    <row r="516" spans="1:9" ht="29" x14ac:dyDescent="0.35">
      <c r="A516" s="178" t="s">
        <v>10071</v>
      </c>
      <c r="B516" s="271">
        <f t="shared" si="7"/>
        <v>1</v>
      </c>
      <c r="D516" s="252" t="s">
        <v>806</v>
      </c>
      <c r="E516" s="253" t="s">
        <v>807</v>
      </c>
      <c r="F516" s="178" t="s">
        <v>5602</v>
      </c>
      <c r="G516" s="178" t="s">
        <v>10071</v>
      </c>
      <c r="H516" s="179" t="s">
        <v>10072</v>
      </c>
      <c r="I516" s="252" t="s">
        <v>806</v>
      </c>
    </row>
    <row r="517" spans="1:9" ht="29" x14ac:dyDescent="0.35">
      <c r="A517" s="189" t="s">
        <v>10077</v>
      </c>
      <c r="B517" s="271">
        <f t="shared" si="7"/>
        <v>1</v>
      </c>
      <c r="D517" s="269" t="s">
        <v>808</v>
      </c>
      <c r="E517" s="251" t="s">
        <v>809</v>
      </c>
      <c r="F517" s="178" t="s">
        <v>5602</v>
      </c>
      <c r="G517" s="189" t="s">
        <v>10077</v>
      </c>
      <c r="H517" s="190" t="s">
        <v>10078</v>
      </c>
      <c r="I517" s="269" t="s">
        <v>808</v>
      </c>
    </row>
    <row r="518" spans="1:9" ht="29" x14ac:dyDescent="0.35">
      <c r="A518" s="178" t="s">
        <v>5619</v>
      </c>
      <c r="B518" s="271">
        <f t="shared" si="7"/>
        <v>1</v>
      </c>
      <c r="D518" s="252" t="s">
        <v>810</v>
      </c>
      <c r="E518" s="253" t="s">
        <v>811</v>
      </c>
      <c r="F518" s="178" t="s">
        <v>5602</v>
      </c>
      <c r="G518" s="178" t="s">
        <v>5619</v>
      </c>
      <c r="H518" s="179" t="s">
        <v>5620</v>
      </c>
      <c r="I518" s="252" t="s">
        <v>810</v>
      </c>
    </row>
    <row r="519" spans="1:9" ht="29" x14ac:dyDescent="0.35">
      <c r="A519" s="178" t="s">
        <v>5623</v>
      </c>
      <c r="B519" s="271">
        <f t="shared" si="7"/>
        <v>1</v>
      </c>
      <c r="D519" s="269" t="s">
        <v>812</v>
      </c>
      <c r="E519" s="251" t="s">
        <v>813</v>
      </c>
      <c r="F519" s="178" t="s">
        <v>5602</v>
      </c>
      <c r="G519" s="178" t="s">
        <v>5623</v>
      </c>
      <c r="H519" s="179" t="s">
        <v>5624</v>
      </c>
      <c r="I519" s="269" t="s">
        <v>812</v>
      </c>
    </row>
    <row r="520" spans="1:9" ht="18.5" x14ac:dyDescent="0.35">
      <c r="A520" s="170" t="s">
        <v>4331</v>
      </c>
      <c r="B520" s="271">
        <f t="shared" si="7"/>
        <v>55</v>
      </c>
      <c r="D520" s="264" t="s">
        <v>814</v>
      </c>
      <c r="E520" s="249" t="s">
        <v>2880</v>
      </c>
      <c r="F520" s="170" t="s">
        <v>5602</v>
      </c>
      <c r="G520" s="170" t="s">
        <v>4331</v>
      </c>
      <c r="H520" s="170" t="s">
        <v>5661</v>
      </c>
      <c r="I520" s="264" t="s">
        <v>814</v>
      </c>
    </row>
    <row r="521" spans="1:9" ht="29" x14ac:dyDescent="0.35">
      <c r="A521" s="178" t="s">
        <v>10040</v>
      </c>
      <c r="B521" s="271">
        <f t="shared" ref="B521:B531" si="8">COUNTIF($A$8:$A$531,G521)</f>
        <v>1</v>
      </c>
      <c r="D521" s="269" t="s">
        <v>816</v>
      </c>
      <c r="E521" s="251" t="s">
        <v>817</v>
      </c>
      <c r="F521" s="178" t="s">
        <v>5602</v>
      </c>
      <c r="G521" s="178" t="s">
        <v>10040</v>
      </c>
      <c r="H521" s="179" t="s">
        <v>10041</v>
      </c>
      <c r="I521" s="269" t="s">
        <v>816</v>
      </c>
    </row>
    <row r="522" spans="1:9" ht="29" x14ac:dyDescent="0.35">
      <c r="A522" s="178" t="s">
        <v>10042</v>
      </c>
      <c r="B522" s="271">
        <f t="shared" si="8"/>
        <v>1</v>
      </c>
      <c r="D522" s="252" t="s">
        <v>818</v>
      </c>
      <c r="E522" s="253" t="s">
        <v>819</v>
      </c>
      <c r="F522" s="178" t="s">
        <v>5602</v>
      </c>
      <c r="G522" s="178" t="s">
        <v>10042</v>
      </c>
      <c r="H522" s="179" t="s">
        <v>10043</v>
      </c>
      <c r="I522" s="252" t="s">
        <v>818</v>
      </c>
    </row>
    <row r="523" spans="1:9" ht="29" x14ac:dyDescent="0.35">
      <c r="A523" s="178" t="s">
        <v>10044</v>
      </c>
      <c r="B523" s="271">
        <f t="shared" si="8"/>
        <v>1</v>
      </c>
      <c r="D523" s="252" t="s">
        <v>818</v>
      </c>
      <c r="E523" s="253" t="s">
        <v>819</v>
      </c>
      <c r="F523" s="178" t="s">
        <v>5602</v>
      </c>
      <c r="G523" s="178" t="s">
        <v>10044</v>
      </c>
      <c r="H523" s="179" t="s">
        <v>10045</v>
      </c>
      <c r="I523" s="252" t="s">
        <v>818</v>
      </c>
    </row>
    <row r="524" spans="1:9" ht="18.5" x14ac:dyDescent="0.35">
      <c r="A524" s="178" t="s">
        <v>10046</v>
      </c>
      <c r="B524" s="271">
        <f t="shared" si="8"/>
        <v>1</v>
      </c>
      <c r="D524" s="252" t="s">
        <v>818</v>
      </c>
      <c r="E524" s="253" t="s">
        <v>819</v>
      </c>
      <c r="F524" s="178" t="s">
        <v>5602</v>
      </c>
      <c r="G524" s="178" t="s">
        <v>10046</v>
      </c>
      <c r="H524" s="179" t="s">
        <v>10047</v>
      </c>
      <c r="I524" s="252" t="s">
        <v>818</v>
      </c>
    </row>
    <row r="525" spans="1:9" ht="29" x14ac:dyDescent="0.35">
      <c r="A525" s="178" t="s">
        <v>10048</v>
      </c>
      <c r="B525" s="271">
        <f t="shared" si="8"/>
        <v>1</v>
      </c>
      <c r="D525" s="252" t="s">
        <v>818</v>
      </c>
      <c r="E525" s="253" t="s">
        <v>819</v>
      </c>
      <c r="F525" s="178" t="s">
        <v>5602</v>
      </c>
      <c r="G525" s="178" t="s">
        <v>10048</v>
      </c>
      <c r="H525" s="179" t="s">
        <v>10049</v>
      </c>
      <c r="I525" s="252" t="s">
        <v>818</v>
      </c>
    </row>
    <row r="526" spans="1:9" ht="18.5" x14ac:dyDescent="0.35">
      <c r="A526" s="178">
        <v>691000000</v>
      </c>
      <c r="B526" s="271">
        <f t="shared" si="8"/>
        <v>1</v>
      </c>
      <c r="D526" s="269" t="s">
        <v>820</v>
      </c>
      <c r="E526" s="251" t="s">
        <v>821</v>
      </c>
      <c r="F526" s="178" t="s">
        <v>5602</v>
      </c>
      <c r="G526" s="178">
        <v>691000000</v>
      </c>
      <c r="H526" s="179" t="s">
        <v>9625</v>
      </c>
      <c r="I526" s="269" t="s">
        <v>820</v>
      </c>
    </row>
    <row r="527" spans="1:9" ht="18.5" x14ac:dyDescent="0.35">
      <c r="A527" s="178">
        <v>841199000</v>
      </c>
      <c r="B527" s="271">
        <f t="shared" si="8"/>
        <v>1</v>
      </c>
      <c r="D527" s="252" t="s">
        <v>822</v>
      </c>
      <c r="E527" s="253" t="s">
        <v>823</v>
      </c>
      <c r="F527" s="178" t="s">
        <v>5602</v>
      </c>
      <c r="G527" s="178">
        <v>841199000</v>
      </c>
      <c r="H527" s="179" t="s">
        <v>5625</v>
      </c>
      <c r="I527" s="252" t="s">
        <v>822</v>
      </c>
    </row>
    <row r="528" spans="1:9" ht="29" x14ac:dyDescent="0.35">
      <c r="A528" s="178" t="s">
        <v>5607</v>
      </c>
      <c r="B528" s="271">
        <f t="shared" si="8"/>
        <v>2</v>
      </c>
      <c r="D528" s="269" t="s">
        <v>824</v>
      </c>
      <c r="E528" s="251" t="s">
        <v>825</v>
      </c>
      <c r="F528" s="178" t="s">
        <v>5602</v>
      </c>
      <c r="G528" s="178" t="s">
        <v>5607</v>
      </c>
      <c r="H528" s="179" t="s">
        <v>10054</v>
      </c>
      <c r="I528" s="269" t="s">
        <v>824</v>
      </c>
    </row>
    <row r="529" spans="1:9" ht="18.5" x14ac:dyDescent="0.35">
      <c r="A529" s="167" t="s">
        <v>4331</v>
      </c>
      <c r="B529" s="271">
        <f t="shared" si="8"/>
        <v>55</v>
      </c>
      <c r="D529" s="248" t="s">
        <v>826</v>
      </c>
      <c r="E529" s="249" t="s">
        <v>827</v>
      </c>
      <c r="F529" s="167" t="s">
        <v>5634</v>
      </c>
      <c r="G529" s="167" t="s">
        <v>4331</v>
      </c>
      <c r="H529" s="167" t="s">
        <v>4332</v>
      </c>
      <c r="I529" s="248" t="s">
        <v>826</v>
      </c>
    </row>
    <row r="530" spans="1:9" ht="18.5" x14ac:dyDescent="0.35">
      <c r="A530" s="178">
        <v>990099000</v>
      </c>
      <c r="B530" s="271">
        <f t="shared" si="8"/>
        <v>2</v>
      </c>
      <c r="D530" s="250" t="s">
        <v>828</v>
      </c>
      <c r="E530" s="260" t="s">
        <v>829</v>
      </c>
      <c r="F530" s="178" t="s">
        <v>5634</v>
      </c>
      <c r="G530" s="178">
        <v>990099000</v>
      </c>
      <c r="H530" s="179" t="s">
        <v>5643</v>
      </c>
      <c r="I530" s="250" t="s">
        <v>828</v>
      </c>
    </row>
    <row r="531" spans="1:9" ht="18.5" x14ac:dyDescent="0.35">
      <c r="A531" s="178">
        <v>990099000</v>
      </c>
      <c r="B531" s="271">
        <f t="shared" si="8"/>
        <v>2</v>
      </c>
      <c r="D531" s="252" t="s">
        <v>830</v>
      </c>
      <c r="E531" s="253" t="s">
        <v>831</v>
      </c>
      <c r="F531" s="178" t="s">
        <v>5634</v>
      </c>
      <c r="G531" s="178">
        <v>990099000</v>
      </c>
      <c r="H531" s="179" t="s">
        <v>5643</v>
      </c>
      <c r="I531" s="252" t="s">
        <v>830</v>
      </c>
    </row>
  </sheetData>
  <sheetProtection algorithmName="SHA-512" hashValue="rGp43jMxzMlPYIa02GF9Q4e2GLEyvINT9VqVd4sLFDGp/6p546Bh/Pxk36P/ECLpIo7A9IzwtdVjBP3JR/5CPA==" saltValue="lAwlG3dgWj4RYC6CRmOOkw==" spinCount="100000" sheet="1" objects="1" scenarios="1"/>
  <autoFilter ref="A7:O531" xr:uid="{ABF3AB77-0350-4BBE-ABAA-C68DA5CF32E9}"/>
  <mergeCells count="3">
    <mergeCell ref="D3:H3"/>
    <mergeCell ref="D6:E6"/>
    <mergeCell ref="G6:H6"/>
  </mergeCells>
  <conditionalFormatting sqref="A8">
    <cfRule type="duplicateValues" dxfId="122" priority="18"/>
  </conditionalFormatting>
  <conditionalFormatting sqref="A112">
    <cfRule type="duplicateValues" dxfId="121" priority="17"/>
  </conditionalFormatting>
  <conditionalFormatting sqref="A133">
    <cfRule type="duplicateValues" dxfId="120" priority="16"/>
  </conditionalFormatting>
  <conditionalFormatting sqref="A141">
    <cfRule type="duplicateValues" dxfId="119" priority="15"/>
  </conditionalFormatting>
  <conditionalFormatting sqref="A253">
    <cfRule type="duplicateValues" dxfId="118" priority="12"/>
  </conditionalFormatting>
  <conditionalFormatting sqref="A267">
    <cfRule type="duplicateValues" dxfId="117" priority="14"/>
  </conditionalFormatting>
  <conditionalFormatting sqref="A294">
    <cfRule type="duplicateValues" dxfId="116" priority="13"/>
  </conditionalFormatting>
  <conditionalFormatting sqref="A301">
    <cfRule type="duplicateValues" dxfId="115" priority="11"/>
  </conditionalFormatting>
  <conditionalFormatting sqref="A373">
    <cfRule type="duplicateValues" dxfId="114" priority="10"/>
  </conditionalFormatting>
  <conditionalFormatting sqref="A377">
    <cfRule type="duplicateValues" dxfId="113" priority="9"/>
  </conditionalFormatting>
  <conditionalFormatting sqref="A399">
    <cfRule type="duplicateValues" dxfId="112" priority="8"/>
  </conditionalFormatting>
  <conditionalFormatting sqref="A414">
    <cfRule type="duplicateValues" dxfId="111" priority="7"/>
  </conditionalFormatting>
  <conditionalFormatting sqref="A424">
    <cfRule type="duplicateValues" dxfId="110" priority="6"/>
  </conditionalFormatting>
  <conditionalFormatting sqref="A433">
    <cfRule type="duplicateValues" dxfId="109" priority="5"/>
  </conditionalFormatting>
  <conditionalFormatting sqref="A475">
    <cfRule type="duplicateValues" dxfId="108" priority="4"/>
  </conditionalFormatting>
  <conditionalFormatting sqref="A487">
    <cfRule type="duplicateValues" dxfId="107" priority="3"/>
  </conditionalFormatting>
  <conditionalFormatting sqref="A502">
    <cfRule type="duplicateValues" dxfId="106" priority="2"/>
  </conditionalFormatting>
  <conditionalFormatting sqref="A529">
    <cfRule type="duplicateValues" dxfId="105" priority="1"/>
  </conditionalFormatting>
  <conditionalFormatting sqref="B8:B531">
    <cfRule type="duplicateValues" dxfId="104" priority="142"/>
  </conditionalFormatting>
  <conditionalFormatting sqref="F8">
    <cfRule type="duplicateValues" dxfId="103" priority="62"/>
  </conditionalFormatting>
  <conditionalFormatting sqref="F112">
    <cfRule type="duplicateValues" dxfId="102" priority="61"/>
  </conditionalFormatting>
  <conditionalFormatting sqref="F133">
    <cfRule type="duplicateValues" dxfId="101" priority="60"/>
  </conditionalFormatting>
  <conditionalFormatting sqref="F141">
    <cfRule type="duplicateValues" dxfId="100" priority="59"/>
  </conditionalFormatting>
  <conditionalFormatting sqref="F253">
    <cfRule type="duplicateValues" dxfId="99" priority="53"/>
  </conditionalFormatting>
  <conditionalFormatting sqref="F267">
    <cfRule type="duplicateValues" dxfId="98" priority="56"/>
  </conditionalFormatting>
  <conditionalFormatting sqref="F301">
    <cfRule type="duplicateValues" dxfId="97" priority="51"/>
  </conditionalFormatting>
  <conditionalFormatting sqref="F373">
    <cfRule type="duplicateValues" dxfId="96" priority="49"/>
  </conditionalFormatting>
  <conditionalFormatting sqref="F377">
    <cfRule type="duplicateValues" dxfId="95" priority="47"/>
  </conditionalFormatting>
  <conditionalFormatting sqref="F399">
    <cfRule type="duplicateValues" dxfId="94" priority="45"/>
  </conditionalFormatting>
  <conditionalFormatting sqref="F414">
    <cfRule type="duplicateValues" dxfId="93" priority="43"/>
  </conditionalFormatting>
  <conditionalFormatting sqref="F424">
    <cfRule type="duplicateValues" dxfId="92" priority="41"/>
  </conditionalFormatting>
  <conditionalFormatting sqref="F433">
    <cfRule type="duplicateValues" dxfId="91" priority="39"/>
  </conditionalFormatting>
  <conditionalFormatting sqref="F475">
    <cfRule type="duplicateValues" dxfId="90" priority="37"/>
  </conditionalFormatting>
  <conditionalFormatting sqref="F487">
    <cfRule type="duplicateValues" dxfId="89" priority="35"/>
  </conditionalFormatting>
  <conditionalFormatting sqref="F502">
    <cfRule type="duplicateValues" dxfId="88" priority="33"/>
  </conditionalFormatting>
  <conditionalFormatting sqref="F529">
    <cfRule type="duplicateValues" dxfId="87" priority="19"/>
  </conditionalFormatting>
  <conditionalFormatting sqref="G8">
    <cfRule type="duplicateValues" dxfId="86" priority="69"/>
  </conditionalFormatting>
  <conditionalFormatting sqref="G112">
    <cfRule type="duplicateValues" dxfId="85" priority="67"/>
  </conditionalFormatting>
  <conditionalFormatting sqref="G133">
    <cfRule type="duplicateValues" dxfId="84" priority="65"/>
  </conditionalFormatting>
  <conditionalFormatting sqref="G141">
    <cfRule type="duplicateValues" dxfId="83" priority="63"/>
  </conditionalFormatting>
  <conditionalFormatting sqref="G253">
    <cfRule type="duplicateValues" dxfId="82" priority="54"/>
  </conditionalFormatting>
  <conditionalFormatting sqref="G267">
    <cfRule type="duplicateValues" dxfId="81" priority="57"/>
  </conditionalFormatting>
  <conditionalFormatting sqref="G294">
    <cfRule type="duplicateValues" dxfId="80" priority="55"/>
  </conditionalFormatting>
  <conditionalFormatting sqref="G301">
    <cfRule type="duplicateValues" dxfId="79" priority="52"/>
  </conditionalFormatting>
  <conditionalFormatting sqref="G373">
    <cfRule type="duplicateValues" dxfId="78" priority="50"/>
  </conditionalFormatting>
  <conditionalFormatting sqref="G377">
    <cfRule type="duplicateValues" dxfId="77" priority="48"/>
  </conditionalFormatting>
  <conditionalFormatting sqref="G399">
    <cfRule type="duplicateValues" dxfId="76" priority="46"/>
  </conditionalFormatting>
  <conditionalFormatting sqref="G414">
    <cfRule type="duplicateValues" dxfId="75" priority="44"/>
  </conditionalFormatting>
  <conditionalFormatting sqref="G424">
    <cfRule type="duplicateValues" dxfId="74" priority="42"/>
  </conditionalFormatting>
  <conditionalFormatting sqref="G433">
    <cfRule type="duplicateValues" dxfId="73" priority="40"/>
  </conditionalFormatting>
  <conditionalFormatting sqref="G475">
    <cfRule type="duplicateValues" dxfId="72" priority="38"/>
  </conditionalFormatting>
  <conditionalFormatting sqref="G487">
    <cfRule type="duplicateValues" dxfId="71" priority="36"/>
  </conditionalFormatting>
  <conditionalFormatting sqref="G502">
    <cfRule type="duplicateValues" dxfId="70" priority="34"/>
  </conditionalFormatting>
  <conditionalFormatting sqref="G529">
    <cfRule type="duplicateValues" dxfId="69" priority="20"/>
  </conditionalFormatting>
  <conditionalFormatting sqref="H8">
    <cfRule type="duplicateValues" dxfId="68" priority="70"/>
  </conditionalFormatting>
  <conditionalFormatting sqref="H112">
    <cfRule type="duplicateValues" dxfId="67" priority="68"/>
  </conditionalFormatting>
  <conditionalFormatting sqref="H133">
    <cfRule type="duplicateValues" dxfId="66" priority="66"/>
  </conditionalFormatting>
  <conditionalFormatting sqref="H141">
    <cfRule type="duplicateValues" dxfId="65" priority="64"/>
  </conditionalFormatting>
  <conditionalFormatting sqref="H253">
    <cfRule type="duplicateValues" dxfId="64" priority="32"/>
  </conditionalFormatting>
  <conditionalFormatting sqref="H267">
    <cfRule type="duplicateValues" dxfId="63" priority="58"/>
  </conditionalFormatting>
  <conditionalFormatting sqref="H301">
    <cfRule type="duplicateValues" dxfId="62" priority="31"/>
  </conditionalFormatting>
  <conditionalFormatting sqref="H373">
    <cfRule type="duplicateValues" dxfId="61" priority="30"/>
  </conditionalFormatting>
  <conditionalFormatting sqref="H377">
    <cfRule type="duplicateValues" dxfId="60" priority="29"/>
  </conditionalFormatting>
  <conditionalFormatting sqref="H399">
    <cfRule type="duplicateValues" dxfId="59" priority="28"/>
  </conditionalFormatting>
  <conditionalFormatting sqref="H414">
    <cfRule type="duplicateValues" dxfId="58" priority="27"/>
  </conditionalFormatting>
  <conditionalFormatting sqref="H424">
    <cfRule type="duplicateValues" dxfId="57" priority="26"/>
  </conditionalFormatting>
  <conditionalFormatting sqref="H433">
    <cfRule type="duplicateValues" dxfId="56" priority="25"/>
  </conditionalFormatting>
  <conditionalFormatting sqref="H475">
    <cfRule type="duplicateValues" dxfId="55" priority="24"/>
  </conditionalFormatting>
  <conditionalFormatting sqref="H487">
    <cfRule type="duplicateValues" dxfId="54" priority="23"/>
  </conditionalFormatting>
  <conditionalFormatting sqref="H502">
    <cfRule type="duplicateValues" dxfId="53" priority="22"/>
  </conditionalFormatting>
  <conditionalFormatting sqref="H529">
    <cfRule type="duplicateValues" dxfId="52" priority="21"/>
  </conditionalFormatting>
  <pageMargins left="0.7" right="0.7" top="0.75" bottom="0.75" header="0.3" footer="0.3"/>
  <pageSetup orientation="portrait" r:id="rId1"/>
  <headerFooter>
    <oddFooter>&amp;C&amp;1#&amp;"Calibri"&amp;10&amp;K000000Uso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1169-2EA7-44F4-B7B0-FA4D30340356}">
  <sheetPr codeName="Hoja20"/>
  <dimension ref="A1:E531"/>
  <sheetViews>
    <sheetView showGridLines="0" topLeftCell="A4" zoomScale="90" zoomScaleNormal="90" workbookViewId="0">
      <pane ySplit="4" topLeftCell="A8" activePane="bottomLeft" state="frozen"/>
      <selection activeCell="A4" sqref="A4"/>
      <selection pane="bottomLeft" activeCell="B11" sqref="B11"/>
    </sheetView>
  </sheetViews>
  <sheetFormatPr baseColWidth="10" defaultColWidth="11.453125" defaultRowHeight="14.5" x14ac:dyDescent="0.35"/>
  <cols>
    <col min="1" max="1" width="21.453125" style="240" customWidth="1"/>
    <col min="2" max="2" width="93.453125" style="225" customWidth="1"/>
    <col min="3" max="3" width="20" style="242" customWidth="1"/>
    <col min="4" max="4" width="28.1796875" style="242" customWidth="1"/>
    <col min="5" max="5" width="71.453125" customWidth="1"/>
  </cols>
  <sheetData>
    <row r="1" spans="1:5" x14ac:dyDescent="0.35">
      <c r="C1" s="241"/>
    </row>
    <row r="2" spans="1:5" x14ac:dyDescent="0.35">
      <c r="C2" s="241"/>
    </row>
    <row r="3" spans="1:5" ht="31.5" thickBot="1" x14ac:dyDescent="0.75">
      <c r="A3" s="468" t="s">
        <v>10661</v>
      </c>
      <c r="B3" s="468"/>
      <c r="C3" s="468"/>
      <c r="D3" s="468"/>
      <c r="E3" s="468"/>
    </row>
    <row r="4" spans="1:5" ht="15" thickTop="1" x14ac:dyDescent="0.35">
      <c r="C4" s="241"/>
    </row>
    <row r="5" spans="1:5" x14ac:dyDescent="0.35">
      <c r="C5" s="241"/>
    </row>
    <row r="6" spans="1:5" ht="18.5" x14ac:dyDescent="0.45">
      <c r="A6" s="469" t="s">
        <v>10662</v>
      </c>
      <c r="B6" s="470"/>
      <c r="C6" s="243"/>
      <c r="D6" s="469" t="s">
        <v>10663</v>
      </c>
      <c r="E6" s="470"/>
    </row>
    <row r="7" spans="1:5" s="241" customFormat="1" ht="36.5" thickBot="1" x14ac:dyDescent="0.5">
      <c r="A7" s="244" t="s">
        <v>10666</v>
      </c>
      <c r="B7" s="245" t="s">
        <v>10667</v>
      </c>
      <c r="C7" s="165" t="s">
        <v>10684</v>
      </c>
      <c r="D7" s="272" t="s">
        <v>4329</v>
      </c>
      <c r="E7" s="166" t="s">
        <v>4330</v>
      </c>
    </row>
    <row r="8" spans="1:5" ht="19" thickTop="1" x14ac:dyDescent="0.35">
      <c r="A8" s="246" t="s">
        <v>239</v>
      </c>
      <c r="B8" s="247" t="s">
        <v>241</v>
      </c>
      <c r="C8" s="167" t="s">
        <v>239</v>
      </c>
      <c r="D8" s="167" t="s">
        <v>10669</v>
      </c>
      <c r="E8" s="167" t="s">
        <v>4332</v>
      </c>
    </row>
    <row r="9" spans="1:5" ht="18.5" x14ac:dyDescent="0.35">
      <c r="A9" s="248" t="s">
        <v>242</v>
      </c>
      <c r="B9" s="249" t="s">
        <v>243</v>
      </c>
      <c r="C9" s="168" t="s">
        <v>239</v>
      </c>
      <c r="D9" s="168" t="s">
        <v>4331</v>
      </c>
      <c r="E9" s="168" t="s">
        <v>4333</v>
      </c>
    </row>
    <row r="10" spans="1:5" ht="18.5" x14ac:dyDescent="0.35">
      <c r="A10" s="246" t="s">
        <v>244</v>
      </c>
      <c r="B10" s="247" t="s">
        <v>245</v>
      </c>
      <c r="C10" s="169" t="s">
        <v>239</v>
      </c>
      <c r="D10" s="169" t="s">
        <v>4331</v>
      </c>
      <c r="E10" s="169" t="s">
        <v>4334</v>
      </c>
    </row>
    <row r="11" spans="1:5" ht="18.5" x14ac:dyDescent="0.35">
      <c r="A11" s="248" t="s">
        <v>246</v>
      </c>
      <c r="B11" s="249" t="s">
        <v>247</v>
      </c>
      <c r="C11" s="170" t="s">
        <v>239</v>
      </c>
      <c r="D11" s="170" t="s">
        <v>4331</v>
      </c>
      <c r="E11" s="170" t="s">
        <v>5661</v>
      </c>
    </row>
    <row r="12" spans="1:5" ht="16.5" x14ac:dyDescent="0.35">
      <c r="A12" s="250" t="s">
        <v>248</v>
      </c>
      <c r="B12" s="251" t="s">
        <v>249</v>
      </c>
      <c r="C12" s="171" t="s">
        <v>239</v>
      </c>
      <c r="D12" s="172" t="s">
        <v>4336</v>
      </c>
      <c r="E12" s="173" t="s">
        <v>4337</v>
      </c>
    </row>
    <row r="13" spans="1:5" ht="16.5" x14ac:dyDescent="0.35">
      <c r="A13" s="252" t="s">
        <v>250</v>
      </c>
      <c r="B13" s="253" t="s">
        <v>251</v>
      </c>
      <c r="C13" s="171" t="s">
        <v>239</v>
      </c>
      <c r="D13" s="172" t="s">
        <v>4338</v>
      </c>
      <c r="E13" s="173" t="s">
        <v>4339</v>
      </c>
    </row>
    <row r="14" spans="1:5" ht="16.5" x14ac:dyDescent="0.35">
      <c r="A14" s="250" t="s">
        <v>252</v>
      </c>
      <c r="B14" s="251" t="s">
        <v>253</v>
      </c>
      <c r="C14" s="171" t="s">
        <v>239</v>
      </c>
      <c r="D14" s="174" t="s">
        <v>4340</v>
      </c>
      <c r="E14" s="173" t="s">
        <v>4341</v>
      </c>
    </row>
    <row r="15" spans="1:5" ht="16.5" x14ac:dyDescent="0.35">
      <c r="A15" s="252" t="s">
        <v>254</v>
      </c>
      <c r="B15" s="253" t="s">
        <v>255</v>
      </c>
      <c r="C15" s="171" t="s">
        <v>239</v>
      </c>
      <c r="D15" s="174" t="s">
        <v>4342</v>
      </c>
      <c r="E15" s="173" t="s">
        <v>4343</v>
      </c>
    </row>
    <row r="16" spans="1:5" ht="16.5" x14ac:dyDescent="0.35">
      <c r="A16" s="250" t="s">
        <v>256</v>
      </c>
      <c r="B16" s="251" t="s">
        <v>257</v>
      </c>
      <c r="C16" s="171" t="s">
        <v>239</v>
      </c>
      <c r="D16" s="174" t="s">
        <v>4344</v>
      </c>
      <c r="E16" s="175" t="s">
        <v>4345</v>
      </c>
    </row>
    <row r="17" spans="1:5" ht="16.5" x14ac:dyDescent="0.35">
      <c r="A17" s="252" t="s">
        <v>258</v>
      </c>
      <c r="B17" s="253" t="s">
        <v>259</v>
      </c>
      <c r="C17" s="171" t="s">
        <v>239</v>
      </c>
      <c r="D17" s="174" t="s">
        <v>4346</v>
      </c>
      <c r="E17" s="175" t="s">
        <v>4347</v>
      </c>
    </row>
    <row r="18" spans="1:5" ht="29" x14ac:dyDescent="0.35">
      <c r="A18" s="250" t="s">
        <v>260</v>
      </c>
      <c r="B18" s="251" t="s">
        <v>261</v>
      </c>
      <c r="C18" s="171" t="s">
        <v>239</v>
      </c>
      <c r="D18" s="174" t="s">
        <v>4348</v>
      </c>
      <c r="E18" s="175" t="s">
        <v>4349</v>
      </c>
    </row>
    <row r="19" spans="1:5" ht="16.5" x14ac:dyDescent="0.35">
      <c r="A19" s="252" t="s">
        <v>262</v>
      </c>
      <c r="B19" s="253" t="s">
        <v>263</v>
      </c>
      <c r="C19" s="171" t="s">
        <v>239</v>
      </c>
      <c r="D19" s="172" t="s">
        <v>4350</v>
      </c>
      <c r="E19" s="173" t="s">
        <v>4351</v>
      </c>
    </row>
    <row r="20" spans="1:5" ht="16.5" x14ac:dyDescent="0.35">
      <c r="A20" s="250" t="s">
        <v>264</v>
      </c>
      <c r="B20" s="251" t="s">
        <v>265</v>
      </c>
      <c r="C20" s="171" t="s">
        <v>239</v>
      </c>
      <c r="D20" s="176" t="s">
        <v>4352</v>
      </c>
      <c r="E20" s="173" t="s">
        <v>4353</v>
      </c>
    </row>
    <row r="21" spans="1:5" ht="16.5" x14ac:dyDescent="0.35">
      <c r="A21" s="252" t="s">
        <v>266</v>
      </c>
      <c r="B21" s="253" t="s">
        <v>267</v>
      </c>
      <c r="C21" s="171" t="s">
        <v>239</v>
      </c>
      <c r="D21" s="174" t="s">
        <v>4354</v>
      </c>
      <c r="E21" s="175" t="s">
        <v>4355</v>
      </c>
    </row>
    <row r="22" spans="1:5" ht="16.5" x14ac:dyDescent="0.35">
      <c r="A22" s="254" t="s">
        <v>268</v>
      </c>
      <c r="B22" s="255" t="s">
        <v>269</v>
      </c>
      <c r="C22" s="171" t="s">
        <v>239</v>
      </c>
      <c r="D22" s="174" t="s">
        <v>4356</v>
      </c>
      <c r="E22" s="175" t="s">
        <v>4357</v>
      </c>
    </row>
    <row r="23" spans="1:5" ht="16.5" x14ac:dyDescent="0.35">
      <c r="A23" s="254" t="s">
        <v>268</v>
      </c>
      <c r="B23" s="255" t="s">
        <v>269</v>
      </c>
      <c r="C23" s="171" t="s">
        <v>239</v>
      </c>
      <c r="D23" s="174" t="s">
        <v>4358</v>
      </c>
      <c r="E23" s="175" t="s">
        <v>4359</v>
      </c>
    </row>
    <row r="24" spans="1:5" ht="16.5" x14ac:dyDescent="0.35">
      <c r="A24" s="254" t="s">
        <v>268</v>
      </c>
      <c r="B24" s="255" t="s">
        <v>269</v>
      </c>
      <c r="C24" s="171" t="s">
        <v>239</v>
      </c>
      <c r="D24" s="174" t="s">
        <v>4360</v>
      </c>
      <c r="E24" s="175" t="s">
        <v>4361</v>
      </c>
    </row>
    <row r="25" spans="1:5" ht="16.5" x14ac:dyDescent="0.35">
      <c r="A25" s="252" t="s">
        <v>270</v>
      </c>
      <c r="B25" s="253" t="s">
        <v>271</v>
      </c>
      <c r="C25" s="171" t="s">
        <v>239</v>
      </c>
      <c r="D25" s="176" t="s">
        <v>4362</v>
      </c>
      <c r="E25" s="177" t="s">
        <v>4363</v>
      </c>
    </row>
    <row r="26" spans="1:5" ht="18.5" x14ac:dyDescent="0.35">
      <c r="A26" s="246" t="s">
        <v>272</v>
      </c>
      <c r="B26" s="247" t="s">
        <v>2814</v>
      </c>
      <c r="C26" s="170" t="s">
        <v>239</v>
      </c>
      <c r="D26" s="170" t="s">
        <v>4331</v>
      </c>
      <c r="E26" s="170" t="s">
        <v>5661</v>
      </c>
    </row>
    <row r="27" spans="1:5" ht="16.5" x14ac:dyDescent="0.35">
      <c r="A27" s="256" t="s">
        <v>274</v>
      </c>
      <c r="B27" s="257" t="s">
        <v>275</v>
      </c>
      <c r="C27" s="178" t="s">
        <v>239</v>
      </c>
      <c r="D27" s="174" t="s">
        <v>4364</v>
      </c>
      <c r="E27" s="175" t="s">
        <v>4365</v>
      </c>
    </row>
    <row r="28" spans="1:5" ht="29" x14ac:dyDescent="0.35">
      <c r="A28" s="256" t="s">
        <v>274</v>
      </c>
      <c r="B28" s="257" t="s">
        <v>275</v>
      </c>
      <c r="C28" s="178" t="s">
        <v>239</v>
      </c>
      <c r="D28" s="174" t="s">
        <v>4366</v>
      </c>
      <c r="E28" s="175" t="s">
        <v>4367</v>
      </c>
    </row>
    <row r="29" spans="1:5" ht="16.5" x14ac:dyDescent="0.35">
      <c r="A29" s="254" t="s">
        <v>276</v>
      </c>
      <c r="B29" s="255" t="s">
        <v>277</v>
      </c>
      <c r="C29" s="176" t="s">
        <v>239</v>
      </c>
      <c r="D29" s="176" t="s">
        <v>4364</v>
      </c>
      <c r="E29" s="177" t="s">
        <v>4365</v>
      </c>
    </row>
    <row r="30" spans="1:5" ht="29" x14ac:dyDescent="0.35">
      <c r="A30" s="254" t="s">
        <v>276</v>
      </c>
      <c r="B30" s="255" t="s">
        <v>277</v>
      </c>
      <c r="C30" s="176" t="s">
        <v>239</v>
      </c>
      <c r="D30" s="176" t="s">
        <v>4368</v>
      </c>
      <c r="E30" s="182" t="s">
        <v>5785</v>
      </c>
    </row>
    <row r="31" spans="1:5" ht="29" x14ac:dyDescent="0.35">
      <c r="A31" s="254" t="s">
        <v>276</v>
      </c>
      <c r="B31" s="255" t="s">
        <v>277</v>
      </c>
      <c r="C31" s="176" t="s">
        <v>239</v>
      </c>
      <c r="D31" s="176" t="s">
        <v>4370</v>
      </c>
      <c r="E31" s="177" t="s">
        <v>4371</v>
      </c>
    </row>
    <row r="32" spans="1:5" ht="18.5" x14ac:dyDescent="0.35">
      <c r="A32" s="248" t="s">
        <v>278</v>
      </c>
      <c r="B32" s="249" t="s">
        <v>2815</v>
      </c>
      <c r="C32" s="169" t="s">
        <v>239</v>
      </c>
      <c r="D32" s="169" t="s">
        <v>4331</v>
      </c>
      <c r="E32" s="169" t="s">
        <v>4334</v>
      </c>
    </row>
    <row r="33" spans="1:5" ht="18.5" x14ac:dyDescent="0.35">
      <c r="A33" s="246" t="s">
        <v>280</v>
      </c>
      <c r="B33" s="247" t="s">
        <v>2816</v>
      </c>
      <c r="C33" s="170" t="s">
        <v>239</v>
      </c>
      <c r="D33" s="170" t="s">
        <v>4331</v>
      </c>
      <c r="E33" s="170" t="s">
        <v>5661</v>
      </c>
    </row>
    <row r="34" spans="1:5" ht="16.5" x14ac:dyDescent="0.35">
      <c r="A34" s="252" t="s">
        <v>282</v>
      </c>
      <c r="B34" s="253" t="s">
        <v>283</v>
      </c>
      <c r="C34" s="174" t="s">
        <v>239</v>
      </c>
      <c r="D34" s="174" t="s">
        <v>4372</v>
      </c>
      <c r="E34" s="179" t="s">
        <v>4373</v>
      </c>
    </row>
    <row r="35" spans="1:5" ht="16.5" x14ac:dyDescent="0.35">
      <c r="A35" s="250" t="s">
        <v>284</v>
      </c>
      <c r="B35" s="251" t="s">
        <v>285</v>
      </c>
      <c r="C35" s="174" t="s">
        <v>239</v>
      </c>
      <c r="D35" s="174" t="s">
        <v>4374</v>
      </c>
      <c r="E35" s="179" t="s">
        <v>4375</v>
      </c>
    </row>
    <row r="36" spans="1:5" ht="16.5" x14ac:dyDescent="0.35">
      <c r="A36" s="252" t="s">
        <v>286</v>
      </c>
      <c r="B36" s="253" t="s">
        <v>287</v>
      </c>
      <c r="C36" s="174" t="s">
        <v>239</v>
      </c>
      <c r="D36" s="174" t="s">
        <v>4376</v>
      </c>
      <c r="E36" s="179" t="s">
        <v>4377</v>
      </c>
    </row>
    <row r="37" spans="1:5" ht="16.5" x14ac:dyDescent="0.35">
      <c r="A37" s="250" t="s">
        <v>288</v>
      </c>
      <c r="B37" s="251" t="s">
        <v>289</v>
      </c>
      <c r="C37" s="174" t="s">
        <v>239</v>
      </c>
      <c r="D37" s="174" t="s">
        <v>4378</v>
      </c>
      <c r="E37" s="179" t="s">
        <v>4379</v>
      </c>
    </row>
    <row r="38" spans="1:5" ht="29" x14ac:dyDescent="0.35">
      <c r="A38" s="252" t="s">
        <v>290</v>
      </c>
      <c r="B38" s="253" t="s">
        <v>291</v>
      </c>
      <c r="C38" s="174" t="s">
        <v>239</v>
      </c>
      <c r="D38" s="176" t="s">
        <v>4380</v>
      </c>
      <c r="E38" s="179" t="s">
        <v>4381</v>
      </c>
    </row>
    <row r="39" spans="1:5" ht="16.5" x14ac:dyDescent="0.35">
      <c r="A39" s="252" t="s">
        <v>290</v>
      </c>
      <c r="B39" s="253" t="s">
        <v>291</v>
      </c>
      <c r="C39" s="174" t="s">
        <v>239</v>
      </c>
      <c r="D39" s="174" t="s">
        <v>4382</v>
      </c>
      <c r="E39" s="179" t="s">
        <v>4383</v>
      </c>
    </row>
    <row r="40" spans="1:5" ht="29" x14ac:dyDescent="0.35">
      <c r="A40" s="252" t="s">
        <v>290</v>
      </c>
      <c r="B40" s="253" t="s">
        <v>291</v>
      </c>
      <c r="C40" s="174" t="s">
        <v>239</v>
      </c>
      <c r="D40" s="174" t="s">
        <v>5891</v>
      </c>
      <c r="E40" s="224" t="s">
        <v>5892</v>
      </c>
    </row>
    <row r="41" spans="1:5" ht="43.5" x14ac:dyDescent="0.35">
      <c r="A41" s="250" t="s">
        <v>292</v>
      </c>
      <c r="B41" s="251" t="s">
        <v>293</v>
      </c>
      <c r="C41" s="174" t="s">
        <v>239</v>
      </c>
      <c r="D41" s="174" t="s">
        <v>4384</v>
      </c>
      <c r="E41" s="179" t="s">
        <v>4385</v>
      </c>
    </row>
    <row r="42" spans="1:5" ht="18.5" x14ac:dyDescent="0.35">
      <c r="A42" s="248" t="s">
        <v>294</v>
      </c>
      <c r="B42" s="249" t="s">
        <v>295</v>
      </c>
      <c r="C42" s="170" t="s">
        <v>239</v>
      </c>
      <c r="D42" s="170" t="s">
        <v>4331</v>
      </c>
      <c r="E42" s="170" t="s">
        <v>5661</v>
      </c>
    </row>
    <row r="43" spans="1:5" ht="16.5" x14ac:dyDescent="0.35">
      <c r="A43" s="250" t="s">
        <v>296</v>
      </c>
      <c r="B43" s="251" t="s">
        <v>297</v>
      </c>
      <c r="C43" s="174" t="s">
        <v>239</v>
      </c>
      <c r="D43" s="174" t="s">
        <v>4386</v>
      </c>
      <c r="E43" s="179" t="s">
        <v>4387</v>
      </c>
    </row>
    <row r="44" spans="1:5" ht="16.5" x14ac:dyDescent="0.35">
      <c r="A44" s="252" t="s">
        <v>298</v>
      </c>
      <c r="B44" s="253" t="s">
        <v>299</v>
      </c>
      <c r="C44" s="174" t="s">
        <v>239</v>
      </c>
      <c r="D44" s="174" t="s">
        <v>4388</v>
      </c>
      <c r="E44" s="179" t="s">
        <v>4389</v>
      </c>
    </row>
    <row r="45" spans="1:5" ht="16.5" x14ac:dyDescent="0.35">
      <c r="A45" s="250" t="s">
        <v>300</v>
      </c>
      <c r="B45" s="251" t="s">
        <v>301</v>
      </c>
      <c r="C45" s="178" t="s">
        <v>239</v>
      </c>
      <c r="D45" s="174" t="s">
        <v>4390</v>
      </c>
      <c r="E45" s="179" t="s">
        <v>4391</v>
      </c>
    </row>
    <row r="46" spans="1:5" ht="29" x14ac:dyDescent="0.35">
      <c r="A46" s="252" t="s">
        <v>302</v>
      </c>
      <c r="B46" s="253" t="s">
        <v>303</v>
      </c>
      <c r="C46" s="174" t="s">
        <v>239</v>
      </c>
      <c r="D46" s="174" t="s">
        <v>4392</v>
      </c>
      <c r="E46" s="179" t="s">
        <v>5951</v>
      </c>
    </row>
    <row r="47" spans="1:5" ht="16.5" x14ac:dyDescent="0.35">
      <c r="A47" s="252" t="s">
        <v>302</v>
      </c>
      <c r="B47" s="253" t="s">
        <v>303</v>
      </c>
      <c r="C47" s="174" t="s">
        <v>239</v>
      </c>
      <c r="D47" s="172" t="s">
        <v>4394</v>
      </c>
      <c r="E47" s="173" t="s">
        <v>4395</v>
      </c>
    </row>
    <row r="48" spans="1:5" ht="16.5" x14ac:dyDescent="0.35">
      <c r="A48" s="252" t="s">
        <v>302</v>
      </c>
      <c r="B48" s="253" t="s">
        <v>303</v>
      </c>
      <c r="C48" s="174" t="s">
        <v>239</v>
      </c>
      <c r="D48" s="172" t="s">
        <v>4396</v>
      </c>
      <c r="E48" s="173" t="s">
        <v>4397</v>
      </c>
    </row>
    <row r="49" spans="1:5" ht="16.5" x14ac:dyDescent="0.35">
      <c r="A49" s="252" t="s">
        <v>302</v>
      </c>
      <c r="B49" s="253" t="s">
        <v>303</v>
      </c>
      <c r="C49" s="174" t="s">
        <v>239</v>
      </c>
      <c r="D49" s="172" t="s">
        <v>4398</v>
      </c>
      <c r="E49" s="173" t="s">
        <v>4399</v>
      </c>
    </row>
    <row r="50" spans="1:5" ht="16.5" x14ac:dyDescent="0.35">
      <c r="A50" s="252" t="s">
        <v>302</v>
      </c>
      <c r="B50" s="253" t="s">
        <v>303</v>
      </c>
      <c r="C50" s="174" t="s">
        <v>239</v>
      </c>
      <c r="D50" s="172" t="s">
        <v>4400</v>
      </c>
      <c r="E50" s="173" t="s">
        <v>4401</v>
      </c>
    </row>
    <row r="51" spans="1:5" ht="18.5" x14ac:dyDescent="0.35">
      <c r="A51" s="246" t="s">
        <v>304</v>
      </c>
      <c r="B51" s="247" t="s">
        <v>305</v>
      </c>
      <c r="C51" s="170" t="s">
        <v>239</v>
      </c>
      <c r="D51" s="170" t="s">
        <v>4331</v>
      </c>
      <c r="E51" s="170" t="s">
        <v>5661</v>
      </c>
    </row>
    <row r="52" spans="1:5" ht="29" x14ac:dyDescent="0.35">
      <c r="A52" s="252" t="s">
        <v>306</v>
      </c>
      <c r="B52" s="253" t="s">
        <v>307</v>
      </c>
      <c r="C52" s="180" t="s">
        <v>239</v>
      </c>
      <c r="D52" s="180" t="s">
        <v>4402</v>
      </c>
      <c r="E52" s="179" t="s">
        <v>5822</v>
      </c>
    </row>
    <row r="53" spans="1:5" ht="43.5" x14ac:dyDescent="0.35">
      <c r="A53" s="250" t="s">
        <v>308</v>
      </c>
      <c r="B53" s="251" t="s">
        <v>309</v>
      </c>
      <c r="C53" s="180" t="s">
        <v>239</v>
      </c>
      <c r="D53" s="180" t="s">
        <v>4404</v>
      </c>
      <c r="E53" s="179" t="s">
        <v>4405</v>
      </c>
    </row>
    <row r="54" spans="1:5" ht="43.5" x14ac:dyDescent="0.35">
      <c r="A54" s="252" t="s">
        <v>310</v>
      </c>
      <c r="B54" s="253" t="s">
        <v>311</v>
      </c>
      <c r="C54" s="180" t="s">
        <v>239</v>
      </c>
      <c r="D54" s="178" t="s">
        <v>4404</v>
      </c>
      <c r="E54" s="179" t="s">
        <v>4405</v>
      </c>
    </row>
    <row r="55" spans="1:5" ht="16.5" x14ac:dyDescent="0.35">
      <c r="A55" s="252" t="s">
        <v>310</v>
      </c>
      <c r="B55" s="253" t="s">
        <v>311</v>
      </c>
      <c r="C55" s="180" t="s">
        <v>239</v>
      </c>
      <c r="D55" s="184" t="s">
        <v>6172</v>
      </c>
      <c r="E55" s="179" t="s">
        <v>6173</v>
      </c>
    </row>
    <row r="56" spans="1:5" ht="16.5" x14ac:dyDescent="0.35">
      <c r="A56" s="250" t="s">
        <v>312</v>
      </c>
      <c r="B56" s="251" t="s">
        <v>2819</v>
      </c>
      <c r="C56" s="180" t="s">
        <v>239</v>
      </c>
      <c r="D56" s="180" t="s">
        <v>4406</v>
      </c>
      <c r="E56" s="179" t="s">
        <v>4407</v>
      </c>
    </row>
    <row r="57" spans="1:5" ht="16.5" x14ac:dyDescent="0.35">
      <c r="A57" s="250" t="s">
        <v>312</v>
      </c>
      <c r="B57" s="251" t="s">
        <v>2819</v>
      </c>
      <c r="C57" s="180" t="s">
        <v>239</v>
      </c>
      <c r="D57" s="180" t="s">
        <v>4408</v>
      </c>
      <c r="E57" s="179" t="s">
        <v>4409</v>
      </c>
    </row>
    <row r="58" spans="1:5" ht="16.5" x14ac:dyDescent="0.35">
      <c r="A58" s="250" t="s">
        <v>312</v>
      </c>
      <c r="B58" s="251" t="s">
        <v>2819</v>
      </c>
      <c r="C58" s="180" t="s">
        <v>239</v>
      </c>
      <c r="D58" s="180" t="s">
        <v>4410</v>
      </c>
      <c r="E58" s="179" t="s">
        <v>4411</v>
      </c>
    </row>
    <row r="59" spans="1:5" ht="16.5" x14ac:dyDescent="0.35">
      <c r="A59" s="250" t="s">
        <v>312</v>
      </c>
      <c r="B59" s="251" t="s">
        <v>2819</v>
      </c>
      <c r="C59" s="180" t="s">
        <v>239</v>
      </c>
      <c r="D59" s="180" t="s">
        <v>4412</v>
      </c>
      <c r="E59" s="179" t="s">
        <v>4413</v>
      </c>
    </row>
    <row r="60" spans="1:5" ht="16.5" x14ac:dyDescent="0.35">
      <c r="A60" s="250" t="s">
        <v>312</v>
      </c>
      <c r="B60" s="251" t="s">
        <v>2819</v>
      </c>
      <c r="C60" s="180" t="s">
        <v>239</v>
      </c>
      <c r="D60" s="180" t="s">
        <v>4414</v>
      </c>
      <c r="E60" s="179" t="s">
        <v>4415</v>
      </c>
    </row>
    <row r="61" spans="1:5" ht="16.5" x14ac:dyDescent="0.35">
      <c r="A61" s="250" t="s">
        <v>312</v>
      </c>
      <c r="B61" s="251" t="s">
        <v>2819</v>
      </c>
      <c r="C61" s="180" t="s">
        <v>239</v>
      </c>
      <c r="D61" s="180" t="s">
        <v>4416</v>
      </c>
      <c r="E61" s="179" t="s">
        <v>4417</v>
      </c>
    </row>
    <row r="62" spans="1:5" ht="16.5" x14ac:dyDescent="0.35">
      <c r="A62" s="250" t="s">
        <v>312</v>
      </c>
      <c r="B62" s="251" t="s">
        <v>2819</v>
      </c>
      <c r="C62" s="180" t="s">
        <v>239</v>
      </c>
      <c r="D62" s="180" t="s">
        <v>4418</v>
      </c>
      <c r="E62" s="179" t="s">
        <v>4419</v>
      </c>
    </row>
    <row r="63" spans="1:5" ht="16.5" x14ac:dyDescent="0.35">
      <c r="A63" s="250" t="s">
        <v>312</v>
      </c>
      <c r="B63" s="251" t="s">
        <v>2819</v>
      </c>
      <c r="C63" s="180" t="s">
        <v>239</v>
      </c>
      <c r="D63" s="180" t="s">
        <v>4420</v>
      </c>
      <c r="E63" s="179" t="s">
        <v>4421</v>
      </c>
    </row>
    <row r="64" spans="1:5" ht="16.5" x14ac:dyDescent="0.35">
      <c r="A64" s="250" t="s">
        <v>312</v>
      </c>
      <c r="B64" s="251" t="s">
        <v>2819</v>
      </c>
      <c r="C64" s="180" t="s">
        <v>239</v>
      </c>
      <c r="D64" s="180" t="s">
        <v>4422</v>
      </c>
      <c r="E64" s="179" t="s">
        <v>4423</v>
      </c>
    </row>
    <row r="65" spans="1:5" ht="16.5" x14ac:dyDescent="0.35">
      <c r="A65" s="250" t="s">
        <v>312</v>
      </c>
      <c r="B65" s="251" t="s">
        <v>2819</v>
      </c>
      <c r="C65" s="180" t="s">
        <v>239</v>
      </c>
      <c r="D65" s="180" t="s">
        <v>4424</v>
      </c>
      <c r="E65" s="179" t="s">
        <v>4425</v>
      </c>
    </row>
    <row r="66" spans="1:5" ht="16.5" x14ac:dyDescent="0.35">
      <c r="A66" s="250" t="s">
        <v>312</v>
      </c>
      <c r="B66" s="251" t="s">
        <v>2819</v>
      </c>
      <c r="C66" s="180" t="s">
        <v>239</v>
      </c>
      <c r="D66" s="180" t="s">
        <v>4430</v>
      </c>
      <c r="E66" s="179" t="s">
        <v>4431</v>
      </c>
    </row>
    <row r="67" spans="1:5" ht="16.5" x14ac:dyDescent="0.35">
      <c r="A67" s="250" t="s">
        <v>312</v>
      </c>
      <c r="B67" s="251" t="s">
        <v>2819</v>
      </c>
      <c r="C67" s="180" t="s">
        <v>239</v>
      </c>
      <c r="D67" s="181" t="s">
        <v>4432</v>
      </c>
      <c r="E67" s="179" t="s">
        <v>4433</v>
      </c>
    </row>
    <row r="68" spans="1:5" ht="16.5" x14ac:dyDescent="0.35">
      <c r="A68" s="250" t="s">
        <v>312</v>
      </c>
      <c r="B68" s="251" t="s">
        <v>2819</v>
      </c>
      <c r="C68" s="180" t="s">
        <v>239</v>
      </c>
      <c r="D68" s="180" t="s">
        <v>4362</v>
      </c>
      <c r="E68" s="179" t="s">
        <v>4363</v>
      </c>
    </row>
    <row r="69" spans="1:5" ht="29" x14ac:dyDescent="0.35">
      <c r="A69" s="250" t="s">
        <v>312</v>
      </c>
      <c r="B69" s="251" t="s">
        <v>2819</v>
      </c>
      <c r="C69" s="180" t="s">
        <v>239</v>
      </c>
      <c r="D69" s="180" t="s">
        <v>4402</v>
      </c>
      <c r="E69" s="179" t="s">
        <v>5822</v>
      </c>
    </row>
    <row r="70" spans="1:5" ht="29" x14ac:dyDescent="0.35">
      <c r="A70" s="250" t="s">
        <v>312</v>
      </c>
      <c r="B70" s="251" t="s">
        <v>2819</v>
      </c>
      <c r="C70" s="180" t="s">
        <v>239</v>
      </c>
      <c r="D70" s="180" t="s">
        <v>4434</v>
      </c>
      <c r="E70" s="179" t="s">
        <v>4435</v>
      </c>
    </row>
    <row r="71" spans="1:5" ht="16.5" x14ac:dyDescent="0.35">
      <c r="A71" s="250" t="s">
        <v>312</v>
      </c>
      <c r="B71" s="251" t="s">
        <v>2819</v>
      </c>
      <c r="C71" s="180" t="s">
        <v>239</v>
      </c>
      <c r="D71" s="180" t="s">
        <v>4436</v>
      </c>
      <c r="E71" s="179" t="s">
        <v>4437</v>
      </c>
    </row>
    <row r="72" spans="1:5" ht="51.65" customHeight="1" x14ac:dyDescent="0.35">
      <c r="A72" s="250" t="s">
        <v>312</v>
      </c>
      <c r="B72" s="251" t="s">
        <v>2819</v>
      </c>
      <c r="C72" s="180" t="s">
        <v>239</v>
      </c>
      <c r="D72" s="180" t="s">
        <v>4430</v>
      </c>
      <c r="E72" s="179" t="s">
        <v>5696</v>
      </c>
    </row>
    <row r="73" spans="1:5" ht="29" x14ac:dyDescent="0.35">
      <c r="A73" s="252" t="s">
        <v>314</v>
      </c>
      <c r="B73" s="253" t="s">
        <v>315</v>
      </c>
      <c r="C73" s="180" t="s">
        <v>239</v>
      </c>
      <c r="D73" s="180" t="s">
        <v>4438</v>
      </c>
      <c r="E73" s="179" t="s">
        <v>5831</v>
      </c>
    </row>
    <row r="74" spans="1:5" ht="16.5" x14ac:dyDescent="0.35">
      <c r="A74" s="252" t="s">
        <v>314</v>
      </c>
      <c r="B74" s="253" t="s">
        <v>315</v>
      </c>
      <c r="C74" s="180" t="s">
        <v>239</v>
      </c>
      <c r="D74" s="180" t="s">
        <v>5812</v>
      </c>
      <c r="E74" s="179" t="s">
        <v>5813</v>
      </c>
    </row>
    <row r="75" spans="1:5" ht="16.5" x14ac:dyDescent="0.35">
      <c r="A75" s="252" t="s">
        <v>314</v>
      </c>
      <c r="B75" s="253" t="s">
        <v>315</v>
      </c>
      <c r="C75" s="180" t="s">
        <v>239</v>
      </c>
      <c r="D75" s="180" t="s">
        <v>5814</v>
      </c>
      <c r="E75" s="179" t="s">
        <v>5815</v>
      </c>
    </row>
    <row r="76" spans="1:5" ht="16.5" x14ac:dyDescent="0.35">
      <c r="A76" s="252" t="s">
        <v>314</v>
      </c>
      <c r="B76" s="253" t="s">
        <v>315</v>
      </c>
      <c r="C76" s="180" t="s">
        <v>239</v>
      </c>
      <c r="D76" s="180" t="s">
        <v>5834</v>
      </c>
      <c r="E76" s="179" t="s">
        <v>5833</v>
      </c>
    </row>
    <row r="77" spans="1:5" ht="18.5" x14ac:dyDescent="0.35">
      <c r="A77" s="246" t="s">
        <v>316</v>
      </c>
      <c r="B77" s="247" t="s">
        <v>317</v>
      </c>
      <c r="C77" s="170" t="s">
        <v>239</v>
      </c>
      <c r="D77" s="170" t="s">
        <v>4331</v>
      </c>
      <c r="E77" s="170" t="s">
        <v>5661</v>
      </c>
    </row>
    <row r="78" spans="1:5" ht="16.5" x14ac:dyDescent="0.35">
      <c r="A78" s="252" t="s">
        <v>318</v>
      </c>
      <c r="B78" s="253" t="s">
        <v>319</v>
      </c>
      <c r="C78" s="178" t="s">
        <v>239</v>
      </c>
      <c r="D78" s="178" t="s">
        <v>4440</v>
      </c>
      <c r="E78" s="179" t="s">
        <v>4441</v>
      </c>
    </row>
    <row r="79" spans="1:5" ht="16.5" x14ac:dyDescent="0.35">
      <c r="A79" s="250" t="s">
        <v>320</v>
      </c>
      <c r="B79" s="251" t="s">
        <v>322</v>
      </c>
      <c r="C79" s="178" t="s">
        <v>239</v>
      </c>
      <c r="D79" s="178" t="s">
        <v>4442</v>
      </c>
      <c r="E79" s="179" t="s">
        <v>4443</v>
      </c>
    </row>
    <row r="80" spans="1:5" ht="16.5" x14ac:dyDescent="0.35">
      <c r="A80" s="252" t="s">
        <v>323</v>
      </c>
      <c r="B80" s="253" t="s">
        <v>317</v>
      </c>
      <c r="C80" s="178" t="s">
        <v>239</v>
      </c>
      <c r="D80" s="180" t="s">
        <v>4444</v>
      </c>
      <c r="E80" s="179" t="s">
        <v>4445</v>
      </c>
    </row>
    <row r="81" spans="1:5" ht="36" x14ac:dyDescent="0.35">
      <c r="A81" s="246" t="s">
        <v>324</v>
      </c>
      <c r="B81" s="247" t="s">
        <v>325</v>
      </c>
      <c r="C81" s="170" t="s">
        <v>239</v>
      </c>
      <c r="D81" s="170" t="s">
        <v>4331</v>
      </c>
      <c r="E81" s="170" t="s">
        <v>5661</v>
      </c>
    </row>
    <row r="82" spans="1:5" ht="29" x14ac:dyDescent="0.35">
      <c r="A82" s="252" t="s">
        <v>326</v>
      </c>
      <c r="B82" s="253" t="s">
        <v>327</v>
      </c>
      <c r="C82" s="178" t="s">
        <v>401</v>
      </c>
      <c r="D82" s="178">
        <v>331200014</v>
      </c>
      <c r="E82" s="179" t="s">
        <v>4446</v>
      </c>
    </row>
    <row r="83" spans="1:5" ht="16.5" x14ac:dyDescent="0.35">
      <c r="A83" s="250" t="s">
        <v>328</v>
      </c>
      <c r="B83" s="251" t="s">
        <v>329</v>
      </c>
      <c r="C83" s="178" t="s">
        <v>239</v>
      </c>
      <c r="D83" s="178" t="s">
        <v>4444</v>
      </c>
      <c r="E83" s="179" t="s">
        <v>4445</v>
      </c>
    </row>
    <row r="84" spans="1:5" ht="16.5" x14ac:dyDescent="0.35">
      <c r="A84" s="252" t="s">
        <v>330</v>
      </c>
      <c r="B84" s="253" t="s">
        <v>331</v>
      </c>
      <c r="C84" s="178" t="s">
        <v>239</v>
      </c>
      <c r="D84" s="178" t="s">
        <v>4449</v>
      </c>
      <c r="E84" s="179" t="s">
        <v>6068</v>
      </c>
    </row>
    <row r="85" spans="1:5" ht="33" x14ac:dyDescent="0.35">
      <c r="A85" s="250" t="s">
        <v>332</v>
      </c>
      <c r="B85" s="251" t="s">
        <v>333</v>
      </c>
      <c r="C85" s="178" t="s">
        <v>239</v>
      </c>
      <c r="D85" s="178" t="s">
        <v>4449</v>
      </c>
      <c r="E85" s="179" t="s">
        <v>6068</v>
      </c>
    </row>
    <row r="86" spans="1:5" ht="18.5" x14ac:dyDescent="0.35">
      <c r="A86" s="248" t="s">
        <v>334</v>
      </c>
      <c r="B86" s="249" t="s">
        <v>335</v>
      </c>
      <c r="C86" s="169" t="s">
        <v>239</v>
      </c>
      <c r="D86" s="169" t="s">
        <v>4331</v>
      </c>
      <c r="E86" s="169" t="s">
        <v>4334</v>
      </c>
    </row>
    <row r="87" spans="1:5" ht="18.5" x14ac:dyDescent="0.35">
      <c r="A87" s="246" t="s">
        <v>336</v>
      </c>
      <c r="B87" s="247" t="s">
        <v>2820</v>
      </c>
      <c r="C87" s="170" t="s">
        <v>239</v>
      </c>
      <c r="D87" s="170" t="s">
        <v>4331</v>
      </c>
      <c r="E87" s="170" t="s">
        <v>5661</v>
      </c>
    </row>
    <row r="88" spans="1:5" ht="16.5" x14ac:dyDescent="0.35">
      <c r="A88" s="252" t="s">
        <v>338</v>
      </c>
      <c r="B88" s="253" t="s">
        <v>339</v>
      </c>
      <c r="C88" s="178" t="s">
        <v>239</v>
      </c>
      <c r="D88" s="183" t="s">
        <v>4452</v>
      </c>
      <c r="E88" s="179" t="s">
        <v>4453</v>
      </c>
    </row>
    <row r="89" spans="1:5" ht="16.5" x14ac:dyDescent="0.35">
      <c r="A89" s="250" t="s">
        <v>340</v>
      </c>
      <c r="B89" s="251" t="s">
        <v>2821</v>
      </c>
      <c r="C89" s="178" t="s">
        <v>239</v>
      </c>
      <c r="D89" s="181" t="s">
        <v>4454</v>
      </c>
      <c r="E89" s="179" t="s">
        <v>4455</v>
      </c>
    </row>
    <row r="90" spans="1:5" ht="16.5" x14ac:dyDescent="0.35">
      <c r="A90" s="252" t="s">
        <v>342</v>
      </c>
      <c r="B90" s="253" t="s">
        <v>343</v>
      </c>
      <c r="C90" s="178" t="s">
        <v>239</v>
      </c>
      <c r="D90" s="180" t="s">
        <v>4456</v>
      </c>
      <c r="E90" s="179" t="s">
        <v>4457</v>
      </c>
    </row>
    <row r="91" spans="1:5" ht="16.5" x14ac:dyDescent="0.35">
      <c r="A91" s="250" t="s">
        <v>344</v>
      </c>
      <c r="B91" s="251" t="s">
        <v>2822</v>
      </c>
      <c r="C91" s="178" t="s">
        <v>239</v>
      </c>
      <c r="D91" s="178" t="s">
        <v>4458</v>
      </c>
      <c r="E91" s="179" t="s">
        <v>4459</v>
      </c>
    </row>
    <row r="92" spans="1:5" ht="16.5" x14ac:dyDescent="0.35">
      <c r="A92" s="252" t="s">
        <v>346</v>
      </c>
      <c r="B92" s="253" t="s">
        <v>347</v>
      </c>
      <c r="C92" s="178" t="s">
        <v>239</v>
      </c>
      <c r="D92" s="180" t="s">
        <v>4460</v>
      </c>
      <c r="E92" s="179" t="s">
        <v>4461</v>
      </c>
    </row>
    <row r="93" spans="1:5" ht="16.5" x14ac:dyDescent="0.35">
      <c r="A93" s="250" t="s">
        <v>348</v>
      </c>
      <c r="B93" s="251" t="s">
        <v>349</v>
      </c>
      <c r="C93" s="178" t="s">
        <v>239</v>
      </c>
      <c r="D93" s="180" t="s">
        <v>4462</v>
      </c>
      <c r="E93" s="179" t="s">
        <v>349</v>
      </c>
    </row>
    <row r="94" spans="1:5" ht="36" x14ac:dyDescent="0.35">
      <c r="A94" s="248" t="s">
        <v>350</v>
      </c>
      <c r="B94" s="249" t="s">
        <v>351</v>
      </c>
      <c r="C94" s="170" t="s">
        <v>239</v>
      </c>
      <c r="D94" s="170" t="s">
        <v>4331</v>
      </c>
      <c r="E94" s="170" t="s">
        <v>5661</v>
      </c>
    </row>
    <row r="95" spans="1:5" ht="16.5" x14ac:dyDescent="0.35">
      <c r="A95" s="250" t="s">
        <v>352</v>
      </c>
      <c r="B95" s="251" t="s">
        <v>353</v>
      </c>
      <c r="C95" s="178" t="s">
        <v>239</v>
      </c>
      <c r="D95" s="180" t="s">
        <v>4502</v>
      </c>
      <c r="E95" s="179" t="s">
        <v>4503</v>
      </c>
    </row>
    <row r="96" spans="1:5" ht="33" x14ac:dyDescent="0.35">
      <c r="A96" s="252" t="s">
        <v>354</v>
      </c>
      <c r="B96" s="253" t="s">
        <v>355</v>
      </c>
      <c r="C96" s="178" t="s">
        <v>239</v>
      </c>
      <c r="D96" s="178" t="s">
        <v>4502</v>
      </c>
      <c r="E96" s="179" t="s">
        <v>4503</v>
      </c>
    </row>
    <row r="97" spans="1:5" ht="18.5" x14ac:dyDescent="0.35">
      <c r="A97" s="246" t="s">
        <v>356</v>
      </c>
      <c r="B97" s="247" t="s">
        <v>357</v>
      </c>
      <c r="C97" s="169" t="s">
        <v>239</v>
      </c>
      <c r="D97" s="169" t="s">
        <v>4331</v>
      </c>
      <c r="E97" s="169" t="s">
        <v>4334</v>
      </c>
    </row>
    <row r="98" spans="1:5" ht="18.5" x14ac:dyDescent="0.35">
      <c r="A98" s="248" t="s">
        <v>358</v>
      </c>
      <c r="B98" s="249" t="s">
        <v>2823</v>
      </c>
      <c r="C98" s="170" t="s">
        <v>239</v>
      </c>
      <c r="D98" s="170" t="s">
        <v>4331</v>
      </c>
      <c r="E98" s="170" t="s">
        <v>5661</v>
      </c>
    </row>
    <row r="99" spans="1:5" ht="29" x14ac:dyDescent="0.35">
      <c r="A99" s="250" t="s">
        <v>360</v>
      </c>
      <c r="B99" s="251" t="s">
        <v>361</v>
      </c>
      <c r="C99" s="178" t="s">
        <v>239</v>
      </c>
      <c r="D99" s="178" t="s">
        <v>4469</v>
      </c>
      <c r="E99" s="179" t="s">
        <v>361</v>
      </c>
    </row>
    <row r="100" spans="1:5" ht="16.5" x14ac:dyDescent="0.35">
      <c r="A100" s="252" t="s">
        <v>362</v>
      </c>
      <c r="B100" s="253" t="s">
        <v>363</v>
      </c>
      <c r="C100" s="178" t="s">
        <v>239</v>
      </c>
      <c r="D100" s="178" t="s">
        <v>4449</v>
      </c>
      <c r="E100" s="179" t="s">
        <v>6068</v>
      </c>
    </row>
    <row r="101" spans="1:5" ht="16.5" x14ac:dyDescent="0.35">
      <c r="A101" s="252" t="s">
        <v>362</v>
      </c>
      <c r="B101" s="253" t="s">
        <v>363</v>
      </c>
      <c r="C101" s="178" t="s">
        <v>239</v>
      </c>
      <c r="D101" s="178" t="s">
        <v>4502</v>
      </c>
      <c r="E101" s="179" t="s">
        <v>4503</v>
      </c>
    </row>
    <row r="102" spans="1:5" ht="16.5" x14ac:dyDescent="0.35">
      <c r="A102" s="252" t="s">
        <v>362</v>
      </c>
      <c r="B102" s="253" t="s">
        <v>363</v>
      </c>
      <c r="C102" s="178" t="s">
        <v>239</v>
      </c>
      <c r="D102" s="178" t="s">
        <v>4502</v>
      </c>
      <c r="E102" s="179" t="s">
        <v>4503</v>
      </c>
    </row>
    <row r="103" spans="1:5" ht="33" x14ac:dyDescent="0.35">
      <c r="A103" s="250" t="s">
        <v>364</v>
      </c>
      <c r="B103" s="251" t="s">
        <v>365</v>
      </c>
      <c r="C103" s="178" t="s">
        <v>5602</v>
      </c>
      <c r="D103" s="178" t="s">
        <v>10065</v>
      </c>
      <c r="E103" s="179" t="s">
        <v>10066</v>
      </c>
    </row>
    <row r="104" spans="1:5" ht="18.5" x14ac:dyDescent="0.35">
      <c r="A104" s="248" t="s">
        <v>366</v>
      </c>
      <c r="B104" s="249" t="s">
        <v>367</v>
      </c>
      <c r="C104" s="170" t="s">
        <v>239</v>
      </c>
      <c r="D104" s="170" t="s">
        <v>4331</v>
      </c>
      <c r="E104" s="170" t="s">
        <v>5661</v>
      </c>
    </row>
    <row r="105" spans="1:5" ht="16.5" x14ac:dyDescent="0.35">
      <c r="A105" s="250" t="s">
        <v>368</v>
      </c>
      <c r="B105" s="251" t="s">
        <v>369</v>
      </c>
      <c r="C105" s="178" t="s">
        <v>239</v>
      </c>
      <c r="D105" s="178" t="s">
        <v>4504</v>
      </c>
      <c r="E105" s="177" t="s">
        <v>4505</v>
      </c>
    </row>
    <row r="106" spans="1:5" ht="16.5" x14ac:dyDescent="0.35">
      <c r="A106" s="250" t="s">
        <v>368</v>
      </c>
      <c r="B106" s="251" t="s">
        <v>369</v>
      </c>
      <c r="C106" s="178" t="s">
        <v>239</v>
      </c>
      <c r="D106" s="178" t="s">
        <v>6137</v>
      </c>
      <c r="E106" s="177" t="s">
        <v>6124</v>
      </c>
    </row>
    <row r="107" spans="1:5" ht="18.5" x14ac:dyDescent="0.35">
      <c r="A107" s="248" t="s">
        <v>370</v>
      </c>
      <c r="B107" s="249" t="s">
        <v>371</v>
      </c>
      <c r="C107" s="170" t="s">
        <v>239</v>
      </c>
      <c r="D107" s="170" t="s">
        <v>4331</v>
      </c>
      <c r="E107" s="170" t="s">
        <v>5661</v>
      </c>
    </row>
    <row r="108" spans="1:5" ht="16.5" x14ac:dyDescent="0.35">
      <c r="A108" s="250" t="s">
        <v>372</v>
      </c>
      <c r="B108" s="251" t="s">
        <v>373</v>
      </c>
      <c r="C108" s="178" t="s">
        <v>239</v>
      </c>
      <c r="D108" s="178" t="s">
        <v>6175</v>
      </c>
      <c r="E108" s="177" t="s">
        <v>6138</v>
      </c>
    </row>
    <row r="109" spans="1:5" ht="16.5" x14ac:dyDescent="0.35">
      <c r="A109" s="250" t="s">
        <v>372</v>
      </c>
      <c r="B109" s="251" t="s">
        <v>373</v>
      </c>
      <c r="C109" s="178" t="s">
        <v>239</v>
      </c>
      <c r="D109" s="178" t="s">
        <v>4506</v>
      </c>
      <c r="E109" s="177" t="s">
        <v>4507</v>
      </c>
    </row>
    <row r="110" spans="1:5" ht="16.5" x14ac:dyDescent="0.35">
      <c r="A110" s="252" t="s">
        <v>374</v>
      </c>
      <c r="B110" s="253" t="s">
        <v>375</v>
      </c>
      <c r="C110" s="178" t="s">
        <v>239</v>
      </c>
      <c r="D110" s="180" t="s">
        <v>4508</v>
      </c>
      <c r="E110" s="177" t="s">
        <v>4509</v>
      </c>
    </row>
    <row r="111" spans="1:5" ht="16.5" x14ac:dyDescent="0.35">
      <c r="A111" s="250" t="s">
        <v>2824</v>
      </c>
      <c r="B111" s="251" t="s">
        <v>2825</v>
      </c>
      <c r="C111" s="178" t="s">
        <v>4451</v>
      </c>
      <c r="D111" s="178" t="s">
        <v>4451</v>
      </c>
      <c r="E111" s="178" t="s">
        <v>4451</v>
      </c>
    </row>
    <row r="112" spans="1:5" ht="18.5" x14ac:dyDescent="0.35">
      <c r="A112" s="248" t="s">
        <v>376</v>
      </c>
      <c r="B112" s="249" t="s">
        <v>377</v>
      </c>
      <c r="C112" s="167" t="s">
        <v>239</v>
      </c>
      <c r="D112" s="167" t="s">
        <v>4331</v>
      </c>
      <c r="E112" s="167" t="s">
        <v>4332</v>
      </c>
    </row>
    <row r="113" spans="1:5" ht="16.5" x14ac:dyDescent="0.35">
      <c r="A113" s="250" t="s">
        <v>378</v>
      </c>
      <c r="B113" s="251" t="s">
        <v>379</v>
      </c>
      <c r="C113" s="180" t="s">
        <v>239</v>
      </c>
      <c r="D113" s="178" t="s">
        <v>4510</v>
      </c>
      <c r="E113" s="179" t="s">
        <v>4511</v>
      </c>
    </row>
    <row r="114" spans="1:5" ht="16.5" x14ac:dyDescent="0.35">
      <c r="A114" s="250" t="s">
        <v>378</v>
      </c>
      <c r="B114" s="251" t="s">
        <v>379</v>
      </c>
      <c r="C114" s="176" t="s">
        <v>239</v>
      </c>
      <c r="D114" s="178" t="s">
        <v>4512</v>
      </c>
      <c r="E114" s="179" t="s">
        <v>4513</v>
      </c>
    </row>
    <row r="115" spans="1:5" ht="16.5" x14ac:dyDescent="0.35">
      <c r="A115" s="252" t="s">
        <v>380</v>
      </c>
      <c r="B115" s="253" t="s">
        <v>381</v>
      </c>
      <c r="C115" s="176" t="s">
        <v>239</v>
      </c>
      <c r="D115" s="178" t="s">
        <v>4514</v>
      </c>
      <c r="E115" s="179" t="s">
        <v>4515</v>
      </c>
    </row>
    <row r="116" spans="1:5" ht="16.5" x14ac:dyDescent="0.35">
      <c r="A116" s="252" t="s">
        <v>380</v>
      </c>
      <c r="B116" s="253" t="s">
        <v>381</v>
      </c>
      <c r="C116" s="176" t="s">
        <v>239</v>
      </c>
      <c r="D116" s="178" t="s">
        <v>4516</v>
      </c>
      <c r="E116" s="179" t="s">
        <v>4517</v>
      </c>
    </row>
    <row r="117" spans="1:5" ht="18.5" x14ac:dyDescent="0.35">
      <c r="A117" s="246" t="s">
        <v>2826</v>
      </c>
      <c r="B117" s="247" t="s">
        <v>382</v>
      </c>
      <c r="C117" s="170" t="s">
        <v>239</v>
      </c>
      <c r="D117" s="170" t="s">
        <v>4331</v>
      </c>
      <c r="E117" s="170" t="s">
        <v>5661</v>
      </c>
    </row>
    <row r="118" spans="1:5" ht="16.5" x14ac:dyDescent="0.35">
      <c r="A118" s="252" t="s">
        <v>383</v>
      </c>
      <c r="B118" s="253" t="s">
        <v>384</v>
      </c>
      <c r="C118" s="184" t="s">
        <v>239</v>
      </c>
      <c r="D118" s="178" t="s">
        <v>4518</v>
      </c>
      <c r="E118" s="179" t="s">
        <v>4519</v>
      </c>
    </row>
    <row r="119" spans="1:5" ht="16.5" x14ac:dyDescent="0.35">
      <c r="A119" s="254" t="s">
        <v>385</v>
      </c>
      <c r="B119" s="258" t="s">
        <v>386</v>
      </c>
      <c r="C119" s="178" t="s">
        <v>239</v>
      </c>
      <c r="D119" s="178" t="s">
        <v>4520</v>
      </c>
      <c r="E119" s="179" t="s">
        <v>4521</v>
      </c>
    </row>
    <row r="120" spans="1:5" ht="16.5" x14ac:dyDescent="0.35">
      <c r="A120" s="254" t="s">
        <v>385</v>
      </c>
      <c r="B120" s="258" t="s">
        <v>386</v>
      </c>
      <c r="C120" s="178" t="s">
        <v>239</v>
      </c>
      <c r="D120" s="178" t="s">
        <v>4522</v>
      </c>
      <c r="E120" s="179" t="s">
        <v>4523</v>
      </c>
    </row>
    <row r="121" spans="1:5" ht="16.5" x14ac:dyDescent="0.35">
      <c r="A121" s="254" t="s">
        <v>385</v>
      </c>
      <c r="B121" s="258" t="s">
        <v>386</v>
      </c>
      <c r="C121" s="178" t="s">
        <v>239</v>
      </c>
      <c r="D121" s="178" t="s">
        <v>4524</v>
      </c>
      <c r="E121" s="179" t="s">
        <v>4525</v>
      </c>
    </row>
    <row r="122" spans="1:5" ht="16.5" x14ac:dyDescent="0.35">
      <c r="A122" s="252" t="s">
        <v>387</v>
      </c>
      <c r="B122" s="253" t="s">
        <v>388</v>
      </c>
      <c r="C122" s="178" t="s">
        <v>239</v>
      </c>
      <c r="D122" s="178" t="s">
        <v>4526</v>
      </c>
      <c r="E122" s="179" t="s">
        <v>4527</v>
      </c>
    </row>
    <row r="123" spans="1:5" ht="16.5" x14ac:dyDescent="0.35">
      <c r="A123" s="250" t="s">
        <v>389</v>
      </c>
      <c r="B123" s="251" t="s">
        <v>390</v>
      </c>
      <c r="C123" s="180" t="s">
        <v>239</v>
      </c>
      <c r="D123" s="178" t="s">
        <v>4510</v>
      </c>
      <c r="E123" s="179" t="s">
        <v>4511</v>
      </c>
    </row>
    <row r="124" spans="1:5" ht="29" x14ac:dyDescent="0.35">
      <c r="A124" s="252" t="s">
        <v>391</v>
      </c>
      <c r="B124" s="253" t="s">
        <v>2827</v>
      </c>
      <c r="C124" s="178" t="s">
        <v>239</v>
      </c>
      <c r="D124" s="178" t="s">
        <v>4530</v>
      </c>
      <c r="E124" s="179" t="s">
        <v>6301</v>
      </c>
    </row>
    <row r="125" spans="1:5" ht="16.5" x14ac:dyDescent="0.35">
      <c r="A125" s="250" t="s">
        <v>393</v>
      </c>
      <c r="B125" s="251" t="s">
        <v>394</v>
      </c>
      <c r="C125" s="178" t="s">
        <v>239</v>
      </c>
      <c r="D125" s="178" t="s">
        <v>4532</v>
      </c>
      <c r="E125" s="179" t="s">
        <v>4533</v>
      </c>
    </row>
    <row r="126" spans="1:5" ht="16.5" x14ac:dyDescent="0.35">
      <c r="A126" s="250" t="s">
        <v>393</v>
      </c>
      <c r="B126" s="251" t="s">
        <v>394</v>
      </c>
      <c r="C126" s="178" t="s">
        <v>239</v>
      </c>
      <c r="D126" s="180" t="s">
        <v>4534</v>
      </c>
      <c r="E126" s="179" t="s">
        <v>4535</v>
      </c>
    </row>
    <row r="127" spans="1:5" ht="18.5" x14ac:dyDescent="0.35">
      <c r="A127" s="248" t="s">
        <v>395</v>
      </c>
      <c r="B127" s="249" t="s">
        <v>2828</v>
      </c>
      <c r="C127" s="170" t="s">
        <v>4451</v>
      </c>
      <c r="D127" s="170" t="s">
        <v>4331</v>
      </c>
      <c r="E127" s="170" t="s">
        <v>5661</v>
      </c>
    </row>
    <row r="128" spans="1:5" ht="16.5" x14ac:dyDescent="0.35">
      <c r="A128" s="250" t="s">
        <v>397</v>
      </c>
      <c r="B128" s="251" t="s">
        <v>398</v>
      </c>
      <c r="C128" s="178" t="s">
        <v>239</v>
      </c>
      <c r="D128" s="178" t="s">
        <v>4536</v>
      </c>
      <c r="E128" s="179" t="s">
        <v>4537</v>
      </c>
    </row>
    <row r="129" spans="1:5" ht="16.5" x14ac:dyDescent="0.35">
      <c r="A129" s="250" t="s">
        <v>397</v>
      </c>
      <c r="B129" s="251" t="s">
        <v>398</v>
      </c>
      <c r="C129" s="178" t="s">
        <v>239</v>
      </c>
      <c r="D129" s="178" t="s">
        <v>4538</v>
      </c>
      <c r="E129" s="179" t="s">
        <v>4539</v>
      </c>
    </row>
    <row r="130" spans="1:5" ht="16.5" x14ac:dyDescent="0.35">
      <c r="A130" s="250" t="s">
        <v>397</v>
      </c>
      <c r="B130" s="251" t="s">
        <v>398</v>
      </c>
      <c r="C130" s="178" t="s">
        <v>239</v>
      </c>
      <c r="D130" s="178" t="s">
        <v>4540</v>
      </c>
      <c r="E130" s="179" t="s">
        <v>4541</v>
      </c>
    </row>
    <row r="131" spans="1:5" ht="16.5" x14ac:dyDescent="0.35">
      <c r="A131" s="250" t="s">
        <v>397</v>
      </c>
      <c r="B131" s="251" t="s">
        <v>398</v>
      </c>
      <c r="C131" s="178" t="s">
        <v>239</v>
      </c>
      <c r="D131" s="178" t="s">
        <v>4542</v>
      </c>
      <c r="E131" s="179" t="s">
        <v>4543</v>
      </c>
    </row>
    <row r="132" spans="1:5" ht="33" x14ac:dyDescent="0.35">
      <c r="A132" s="252" t="s">
        <v>399</v>
      </c>
      <c r="B132" s="253" t="s">
        <v>400</v>
      </c>
      <c r="C132" s="178" t="s">
        <v>4451</v>
      </c>
      <c r="D132" s="178" t="s">
        <v>4451</v>
      </c>
      <c r="E132" s="178" t="s">
        <v>4451</v>
      </c>
    </row>
    <row r="133" spans="1:5" ht="18.5" x14ac:dyDescent="0.35">
      <c r="A133" s="246" t="s">
        <v>401</v>
      </c>
      <c r="B133" s="247" t="s">
        <v>402</v>
      </c>
      <c r="C133" s="167" t="s">
        <v>376</v>
      </c>
      <c r="D133" s="167" t="s">
        <v>4331</v>
      </c>
      <c r="E133" s="167" t="s">
        <v>4332</v>
      </c>
    </row>
    <row r="134" spans="1:5" ht="16.5" x14ac:dyDescent="0.35">
      <c r="A134" s="252" t="s">
        <v>403</v>
      </c>
      <c r="B134" s="253" t="s">
        <v>404</v>
      </c>
      <c r="C134" s="178" t="s">
        <v>376</v>
      </c>
      <c r="D134" s="178" t="s">
        <v>4544</v>
      </c>
      <c r="E134" s="179" t="s">
        <v>4545</v>
      </c>
    </row>
    <row r="135" spans="1:5" ht="16.5" x14ac:dyDescent="0.35">
      <c r="A135" s="252" t="s">
        <v>403</v>
      </c>
      <c r="B135" s="253" t="s">
        <v>404</v>
      </c>
      <c r="C135" s="178" t="s">
        <v>376</v>
      </c>
      <c r="D135" s="178" t="s">
        <v>4546</v>
      </c>
      <c r="E135" s="179" t="s">
        <v>4547</v>
      </c>
    </row>
    <row r="136" spans="1:5" ht="29" x14ac:dyDescent="0.35">
      <c r="A136" s="252" t="s">
        <v>403</v>
      </c>
      <c r="B136" s="253" t="s">
        <v>404</v>
      </c>
      <c r="C136" s="178" t="s">
        <v>376</v>
      </c>
      <c r="D136" s="178" t="s">
        <v>4548</v>
      </c>
      <c r="E136" s="179" t="s">
        <v>6548</v>
      </c>
    </row>
    <row r="137" spans="1:5" ht="29" x14ac:dyDescent="0.35">
      <c r="A137" s="250" t="s">
        <v>405</v>
      </c>
      <c r="B137" s="251" t="s">
        <v>406</v>
      </c>
      <c r="C137" s="178" t="s">
        <v>376</v>
      </c>
      <c r="D137" s="178" t="s">
        <v>4572</v>
      </c>
      <c r="E137" s="179" t="s">
        <v>6528</v>
      </c>
    </row>
    <row r="138" spans="1:5" ht="16.5" x14ac:dyDescent="0.35">
      <c r="A138" s="250" t="s">
        <v>405</v>
      </c>
      <c r="B138" s="251" t="s">
        <v>406</v>
      </c>
      <c r="C138" s="178" t="s">
        <v>376</v>
      </c>
      <c r="D138" s="178" t="s">
        <v>6364</v>
      </c>
      <c r="E138" s="179" t="s">
        <v>6365</v>
      </c>
    </row>
    <row r="139" spans="1:5" ht="29" x14ac:dyDescent="0.35">
      <c r="A139" s="250" t="s">
        <v>405</v>
      </c>
      <c r="B139" s="251" t="s">
        <v>406</v>
      </c>
      <c r="C139" s="178" t="s">
        <v>376</v>
      </c>
      <c r="D139" s="178" t="s">
        <v>6378</v>
      </c>
      <c r="E139" s="179" t="s">
        <v>6379</v>
      </c>
    </row>
    <row r="140" spans="1:5" ht="16.5" x14ac:dyDescent="0.35">
      <c r="A140" s="252" t="s">
        <v>407</v>
      </c>
      <c r="B140" s="253" t="s">
        <v>408</v>
      </c>
      <c r="C140" s="178" t="s">
        <v>376</v>
      </c>
      <c r="D140" s="178" t="s">
        <v>4574</v>
      </c>
      <c r="E140" s="179" t="s">
        <v>4575</v>
      </c>
    </row>
    <row r="141" spans="1:5" ht="18.5" x14ac:dyDescent="0.35">
      <c r="A141" s="246" t="s">
        <v>409</v>
      </c>
      <c r="B141" s="247" t="s">
        <v>2833</v>
      </c>
      <c r="C141" s="167" t="s">
        <v>401</v>
      </c>
      <c r="D141" s="167" t="s">
        <v>4331</v>
      </c>
      <c r="E141" s="167" t="s">
        <v>4332</v>
      </c>
    </row>
    <row r="142" spans="1:5" ht="18.5" x14ac:dyDescent="0.35">
      <c r="A142" s="248" t="s">
        <v>411</v>
      </c>
      <c r="B142" s="249" t="s">
        <v>412</v>
      </c>
      <c r="C142" s="169" t="s">
        <v>401</v>
      </c>
      <c r="D142" s="169" t="s">
        <v>4331</v>
      </c>
      <c r="E142" s="169" t="s">
        <v>4334</v>
      </c>
    </row>
    <row r="143" spans="1:5" ht="18.5" x14ac:dyDescent="0.35">
      <c r="A143" s="246" t="s">
        <v>413</v>
      </c>
      <c r="B143" s="247" t="s">
        <v>414</v>
      </c>
      <c r="C143" s="170" t="s">
        <v>401</v>
      </c>
      <c r="D143" s="170" t="s">
        <v>4331</v>
      </c>
      <c r="E143" s="170" t="s">
        <v>5661</v>
      </c>
    </row>
    <row r="144" spans="1:5" ht="29" x14ac:dyDescent="0.35">
      <c r="A144" s="252" t="s">
        <v>415</v>
      </c>
      <c r="B144" s="253" t="s">
        <v>416</v>
      </c>
      <c r="C144" s="178" t="s">
        <v>401</v>
      </c>
      <c r="D144" s="178">
        <v>101001002</v>
      </c>
      <c r="E144" s="179" t="s">
        <v>4576</v>
      </c>
    </row>
    <row r="145" spans="1:5" ht="16.5" x14ac:dyDescent="0.35">
      <c r="A145" s="252" t="s">
        <v>415</v>
      </c>
      <c r="B145" s="253" t="s">
        <v>416</v>
      </c>
      <c r="C145" s="178" t="s">
        <v>401</v>
      </c>
      <c r="D145" s="178">
        <v>101001003</v>
      </c>
      <c r="E145" s="179" t="s">
        <v>6565</v>
      </c>
    </row>
    <row r="146" spans="1:5" ht="29" x14ac:dyDescent="0.35">
      <c r="A146" s="250" t="s">
        <v>417</v>
      </c>
      <c r="B146" s="251" t="s">
        <v>418</v>
      </c>
      <c r="C146" s="178" t="s">
        <v>401</v>
      </c>
      <c r="D146" s="178">
        <v>101001002</v>
      </c>
      <c r="E146" s="179" t="s">
        <v>4576</v>
      </c>
    </row>
    <row r="147" spans="1:5" ht="16.5" x14ac:dyDescent="0.35">
      <c r="A147" s="250" t="s">
        <v>417</v>
      </c>
      <c r="B147" s="251" t="s">
        <v>418</v>
      </c>
      <c r="C147" s="178" t="s">
        <v>401</v>
      </c>
      <c r="D147" s="178">
        <v>101001003</v>
      </c>
      <c r="E147" s="179" t="s">
        <v>6565</v>
      </c>
    </row>
    <row r="148" spans="1:5" ht="29" x14ac:dyDescent="0.35">
      <c r="A148" s="252" t="s">
        <v>419</v>
      </c>
      <c r="B148" s="253" t="s">
        <v>420</v>
      </c>
      <c r="C148" s="178" t="s">
        <v>401</v>
      </c>
      <c r="D148" s="178">
        <v>101002002</v>
      </c>
      <c r="E148" s="179" t="s">
        <v>4578</v>
      </c>
    </row>
    <row r="149" spans="1:5" ht="16.5" x14ac:dyDescent="0.35">
      <c r="A149" s="252" t="s">
        <v>419</v>
      </c>
      <c r="B149" s="253" t="s">
        <v>420</v>
      </c>
      <c r="C149" s="178" t="s">
        <v>401</v>
      </c>
      <c r="D149" s="178">
        <v>101002003</v>
      </c>
      <c r="E149" s="179" t="s">
        <v>6573</v>
      </c>
    </row>
    <row r="150" spans="1:5" ht="43.5" x14ac:dyDescent="0.35">
      <c r="A150" s="250" t="s">
        <v>421</v>
      </c>
      <c r="B150" s="251" t="s">
        <v>422</v>
      </c>
      <c r="C150" s="178" t="s">
        <v>401</v>
      </c>
      <c r="D150" s="178">
        <v>101009002</v>
      </c>
      <c r="E150" s="179" t="s">
        <v>6579</v>
      </c>
    </row>
    <row r="151" spans="1:5" ht="29" x14ac:dyDescent="0.35">
      <c r="A151" s="250" t="s">
        <v>421</v>
      </c>
      <c r="B151" s="251" t="s">
        <v>422</v>
      </c>
      <c r="C151" s="178" t="s">
        <v>401</v>
      </c>
      <c r="D151" s="178">
        <v>101009003</v>
      </c>
      <c r="E151" s="179" t="s">
        <v>4582</v>
      </c>
    </row>
    <row r="152" spans="1:5" ht="29" x14ac:dyDescent="0.35">
      <c r="A152" s="252" t="s">
        <v>423</v>
      </c>
      <c r="B152" s="253" t="s">
        <v>424</v>
      </c>
      <c r="C152" s="178" t="s">
        <v>401</v>
      </c>
      <c r="D152" s="184">
        <v>101088000</v>
      </c>
      <c r="E152" s="179" t="s">
        <v>6583</v>
      </c>
    </row>
    <row r="153" spans="1:5" ht="29" x14ac:dyDescent="0.35">
      <c r="A153" s="250" t="s">
        <v>425</v>
      </c>
      <c r="B153" s="251" t="s">
        <v>426</v>
      </c>
      <c r="C153" s="178" t="s">
        <v>401</v>
      </c>
      <c r="D153" s="178">
        <v>102000001</v>
      </c>
      <c r="E153" s="179" t="s">
        <v>6589</v>
      </c>
    </row>
    <row r="154" spans="1:5" ht="29" x14ac:dyDescent="0.35">
      <c r="A154" s="250" t="s">
        <v>425</v>
      </c>
      <c r="B154" s="251" t="s">
        <v>426</v>
      </c>
      <c r="C154" s="178" t="s">
        <v>401</v>
      </c>
      <c r="D154" s="178">
        <v>102000002</v>
      </c>
      <c r="E154" s="179" t="s">
        <v>6590</v>
      </c>
    </row>
    <row r="155" spans="1:5" ht="16.5" x14ac:dyDescent="0.35">
      <c r="A155" s="250" t="s">
        <v>425</v>
      </c>
      <c r="B155" s="251" t="s">
        <v>426</v>
      </c>
      <c r="C155" s="178" t="s">
        <v>401</v>
      </c>
      <c r="D155" s="178">
        <v>102099000</v>
      </c>
      <c r="E155" s="179" t="s">
        <v>6587</v>
      </c>
    </row>
    <row r="156" spans="1:5" ht="16.5" x14ac:dyDescent="0.35">
      <c r="A156" s="252" t="s">
        <v>427</v>
      </c>
      <c r="B156" s="253" t="s">
        <v>428</v>
      </c>
      <c r="C156" s="178" t="s">
        <v>401</v>
      </c>
      <c r="D156" s="178">
        <v>105099000</v>
      </c>
      <c r="E156" s="179" t="s">
        <v>6622</v>
      </c>
    </row>
    <row r="157" spans="1:5" ht="29" x14ac:dyDescent="0.35">
      <c r="A157" s="250" t="s">
        <v>429</v>
      </c>
      <c r="B157" s="251" t="s">
        <v>430</v>
      </c>
      <c r="C157" s="178" t="s">
        <v>401</v>
      </c>
      <c r="D157" s="178">
        <v>103000001</v>
      </c>
      <c r="E157" s="179" t="s">
        <v>4599</v>
      </c>
    </row>
    <row r="158" spans="1:5" ht="16.5" x14ac:dyDescent="0.35">
      <c r="A158" s="250" t="s">
        <v>429</v>
      </c>
      <c r="B158" s="251" t="s">
        <v>430</v>
      </c>
      <c r="C158" s="178" t="s">
        <v>401</v>
      </c>
      <c r="D158" s="178">
        <v>103000003</v>
      </c>
      <c r="E158" s="179" t="s">
        <v>4598</v>
      </c>
    </row>
    <row r="159" spans="1:5" ht="18.5" x14ac:dyDescent="0.35">
      <c r="A159" s="248" t="s">
        <v>431</v>
      </c>
      <c r="B159" s="249" t="s">
        <v>432</v>
      </c>
      <c r="C159" s="170" t="s">
        <v>401</v>
      </c>
      <c r="D159" s="170" t="s">
        <v>4331</v>
      </c>
      <c r="E159" s="170" t="s">
        <v>5661</v>
      </c>
    </row>
    <row r="160" spans="1:5" ht="16.5" x14ac:dyDescent="0.35">
      <c r="A160" s="250" t="s">
        <v>433</v>
      </c>
      <c r="B160" s="251" t="s">
        <v>434</v>
      </c>
      <c r="C160" s="178" t="s">
        <v>401</v>
      </c>
      <c r="D160" s="178">
        <v>106101000</v>
      </c>
      <c r="E160" s="179" t="s">
        <v>4601</v>
      </c>
    </row>
    <row r="161" spans="1:5" ht="16.5" x14ac:dyDescent="0.35">
      <c r="A161" s="252" t="s">
        <v>435</v>
      </c>
      <c r="B161" s="253" t="s">
        <v>436</v>
      </c>
      <c r="C161" s="178" t="s">
        <v>239</v>
      </c>
      <c r="D161" s="178" t="s">
        <v>4602</v>
      </c>
      <c r="E161" s="179" t="s">
        <v>436</v>
      </c>
    </row>
    <row r="162" spans="1:5" ht="16.5" x14ac:dyDescent="0.35">
      <c r="A162" s="250" t="s">
        <v>437</v>
      </c>
      <c r="B162" s="251" t="s">
        <v>438</v>
      </c>
      <c r="C162" s="178" t="s">
        <v>401</v>
      </c>
      <c r="D162" s="178">
        <v>106199000</v>
      </c>
      <c r="E162" s="179" t="s">
        <v>4603</v>
      </c>
    </row>
    <row r="163" spans="1:5" ht="16.5" x14ac:dyDescent="0.35">
      <c r="A163" s="252" t="s">
        <v>439</v>
      </c>
      <c r="B163" s="253" t="s">
        <v>440</v>
      </c>
      <c r="C163" s="178" t="s">
        <v>401</v>
      </c>
      <c r="D163" s="178">
        <v>110100001</v>
      </c>
      <c r="E163" s="179" t="s">
        <v>6714</v>
      </c>
    </row>
    <row r="164" spans="1:5" ht="29" x14ac:dyDescent="0.35">
      <c r="A164" s="252" t="s">
        <v>439</v>
      </c>
      <c r="B164" s="253" t="s">
        <v>440</v>
      </c>
      <c r="C164" s="178" t="s">
        <v>401</v>
      </c>
      <c r="D164" s="178">
        <v>110200003</v>
      </c>
      <c r="E164" s="179" t="s">
        <v>6719</v>
      </c>
    </row>
    <row r="165" spans="1:5" ht="29" x14ac:dyDescent="0.35">
      <c r="A165" s="252" t="s">
        <v>439</v>
      </c>
      <c r="B165" s="253" t="s">
        <v>440</v>
      </c>
      <c r="C165" s="178" t="s">
        <v>401</v>
      </c>
      <c r="D165" s="178">
        <v>110300001</v>
      </c>
      <c r="E165" s="179" t="s">
        <v>4616</v>
      </c>
    </row>
    <row r="166" spans="1:5" ht="16.5" x14ac:dyDescent="0.35">
      <c r="A166" s="252" t="s">
        <v>439</v>
      </c>
      <c r="B166" s="253" t="s">
        <v>440</v>
      </c>
      <c r="C166" s="178" t="s">
        <v>401</v>
      </c>
      <c r="D166" s="178">
        <v>110399000</v>
      </c>
      <c r="E166" s="179" t="s">
        <v>4620</v>
      </c>
    </row>
    <row r="167" spans="1:5" ht="16.5" x14ac:dyDescent="0.35">
      <c r="A167" s="252" t="s">
        <v>439</v>
      </c>
      <c r="B167" s="253" t="s">
        <v>440</v>
      </c>
      <c r="C167" s="178" t="s">
        <v>401</v>
      </c>
      <c r="D167" s="178">
        <v>110400002</v>
      </c>
      <c r="E167" s="179" t="s">
        <v>4621</v>
      </c>
    </row>
    <row r="168" spans="1:5" ht="29" x14ac:dyDescent="0.35">
      <c r="A168" s="252" t="s">
        <v>439</v>
      </c>
      <c r="B168" s="253" t="s">
        <v>440</v>
      </c>
      <c r="C168" s="178" t="s">
        <v>401</v>
      </c>
      <c r="D168" s="178">
        <v>110400003</v>
      </c>
      <c r="E168" s="179" t="s">
        <v>6727</v>
      </c>
    </row>
    <row r="169" spans="1:5" ht="16.5" x14ac:dyDescent="0.35">
      <c r="A169" s="252" t="s">
        <v>439</v>
      </c>
      <c r="B169" s="253" t="s">
        <v>440</v>
      </c>
      <c r="C169" s="178" t="s">
        <v>401</v>
      </c>
      <c r="D169" s="178">
        <v>110400004</v>
      </c>
      <c r="E169" s="179" t="s">
        <v>4624</v>
      </c>
    </row>
    <row r="170" spans="1:5" ht="29" x14ac:dyDescent="0.35">
      <c r="A170" s="252" t="s">
        <v>439</v>
      </c>
      <c r="B170" s="253" t="s">
        <v>440</v>
      </c>
      <c r="C170" s="178" t="s">
        <v>401</v>
      </c>
      <c r="D170" s="178">
        <v>110499000</v>
      </c>
      <c r="E170" s="179" t="s">
        <v>4626</v>
      </c>
    </row>
    <row r="171" spans="1:5" ht="29" x14ac:dyDescent="0.35">
      <c r="A171" s="250" t="s">
        <v>441</v>
      </c>
      <c r="B171" s="251" t="s">
        <v>2834</v>
      </c>
      <c r="C171" s="178" t="s">
        <v>401</v>
      </c>
      <c r="D171" s="178">
        <v>107909090</v>
      </c>
      <c r="E171" s="179" t="s">
        <v>6701</v>
      </c>
    </row>
    <row r="172" spans="1:5" ht="29" x14ac:dyDescent="0.35">
      <c r="A172" s="250" t="s">
        <v>441</v>
      </c>
      <c r="B172" s="251" t="s">
        <v>2834</v>
      </c>
      <c r="C172" s="178" t="s">
        <v>401</v>
      </c>
      <c r="D172" s="178">
        <v>107999000</v>
      </c>
      <c r="E172" s="179" t="s">
        <v>6704</v>
      </c>
    </row>
    <row r="173" spans="1:5" ht="29" x14ac:dyDescent="0.35">
      <c r="A173" s="252" t="s">
        <v>443</v>
      </c>
      <c r="B173" s="253" t="s">
        <v>444</v>
      </c>
      <c r="C173" s="178" t="s">
        <v>401</v>
      </c>
      <c r="D173" s="178">
        <v>120000001</v>
      </c>
      <c r="E173" s="179" t="s">
        <v>4649</v>
      </c>
    </row>
    <row r="174" spans="1:5" ht="16.5" x14ac:dyDescent="0.35">
      <c r="A174" s="252" t="s">
        <v>443</v>
      </c>
      <c r="B174" s="253" t="s">
        <v>444</v>
      </c>
      <c r="C174" s="178" t="s">
        <v>401</v>
      </c>
      <c r="D174" s="178">
        <v>120099000</v>
      </c>
      <c r="E174" s="179" t="s">
        <v>4650</v>
      </c>
    </row>
    <row r="175" spans="1:5" ht="29" x14ac:dyDescent="0.35">
      <c r="A175" s="250" t="s">
        <v>445</v>
      </c>
      <c r="B175" s="251" t="s">
        <v>446</v>
      </c>
      <c r="C175" s="178" t="s">
        <v>401</v>
      </c>
      <c r="D175" s="178">
        <v>139299000</v>
      </c>
      <c r="E175" s="179" t="s">
        <v>4661</v>
      </c>
    </row>
    <row r="176" spans="1:5" ht="16.5" x14ac:dyDescent="0.35">
      <c r="A176" s="250" t="s">
        <v>445</v>
      </c>
      <c r="B176" s="251" t="s">
        <v>446</v>
      </c>
      <c r="C176" s="178" t="s">
        <v>401</v>
      </c>
      <c r="D176" s="178">
        <v>139900090</v>
      </c>
      <c r="E176" s="179" t="s">
        <v>6784</v>
      </c>
    </row>
    <row r="177" spans="1:5" ht="29" x14ac:dyDescent="0.35">
      <c r="A177" s="250" t="s">
        <v>445</v>
      </c>
      <c r="B177" s="251" t="s">
        <v>446</v>
      </c>
      <c r="C177" s="178" t="s">
        <v>401</v>
      </c>
      <c r="D177" s="178">
        <v>139300001</v>
      </c>
      <c r="E177" s="179" t="s">
        <v>6773</v>
      </c>
    </row>
    <row r="178" spans="1:5" ht="43.5" x14ac:dyDescent="0.35">
      <c r="A178" s="250" t="s">
        <v>445</v>
      </c>
      <c r="B178" s="251" t="s">
        <v>446</v>
      </c>
      <c r="C178" s="178" t="s">
        <v>401</v>
      </c>
      <c r="D178" s="178">
        <v>139400001</v>
      </c>
      <c r="E178" s="179" t="s">
        <v>4662</v>
      </c>
    </row>
    <row r="179" spans="1:5" ht="29" x14ac:dyDescent="0.35">
      <c r="A179" s="250" t="s">
        <v>445</v>
      </c>
      <c r="B179" s="251" t="s">
        <v>446</v>
      </c>
      <c r="C179" s="178" t="s">
        <v>401</v>
      </c>
      <c r="D179" s="178">
        <v>221900016</v>
      </c>
      <c r="E179" s="179" t="s">
        <v>7029</v>
      </c>
    </row>
    <row r="180" spans="1:5" ht="16.5" x14ac:dyDescent="0.35">
      <c r="A180" s="250" t="s">
        <v>445</v>
      </c>
      <c r="B180" s="251" t="s">
        <v>446</v>
      </c>
      <c r="C180" s="178" t="s">
        <v>401</v>
      </c>
      <c r="D180" s="178">
        <v>141009010</v>
      </c>
      <c r="E180" s="179" t="s">
        <v>4696</v>
      </c>
    </row>
    <row r="181" spans="1:5" ht="16.5" x14ac:dyDescent="0.35">
      <c r="A181" s="252" t="s">
        <v>447</v>
      </c>
      <c r="B181" s="253" t="s">
        <v>448</v>
      </c>
      <c r="C181" s="178" t="s">
        <v>401</v>
      </c>
      <c r="D181" s="178">
        <v>222009006</v>
      </c>
      <c r="E181" s="179" t="s">
        <v>7059</v>
      </c>
    </row>
    <row r="182" spans="1:5" ht="29" x14ac:dyDescent="0.35">
      <c r="A182" s="252" t="s">
        <v>447</v>
      </c>
      <c r="B182" s="253" t="s">
        <v>448</v>
      </c>
      <c r="C182" s="178" t="s">
        <v>401</v>
      </c>
      <c r="D182" s="178">
        <v>141009001</v>
      </c>
      <c r="E182" s="179" t="s">
        <v>4687</v>
      </c>
    </row>
    <row r="183" spans="1:5" ht="29" x14ac:dyDescent="0.35">
      <c r="A183" s="252" t="s">
        <v>447</v>
      </c>
      <c r="B183" s="253" t="s">
        <v>448</v>
      </c>
      <c r="C183" s="178" t="s">
        <v>401</v>
      </c>
      <c r="D183" s="178">
        <v>141009003</v>
      </c>
      <c r="E183" s="179" t="s">
        <v>6793</v>
      </c>
    </row>
    <row r="184" spans="1:5" ht="29" x14ac:dyDescent="0.35">
      <c r="A184" s="252" t="s">
        <v>447</v>
      </c>
      <c r="B184" s="253" t="s">
        <v>448</v>
      </c>
      <c r="C184" s="178" t="s">
        <v>401</v>
      </c>
      <c r="D184" s="178">
        <v>141009090</v>
      </c>
      <c r="E184" s="179" t="s">
        <v>6797</v>
      </c>
    </row>
    <row r="185" spans="1:5" ht="16.5" x14ac:dyDescent="0.35">
      <c r="A185" s="252" t="s">
        <v>447</v>
      </c>
      <c r="B185" s="253" t="s">
        <v>448</v>
      </c>
      <c r="C185" s="178" t="s">
        <v>401</v>
      </c>
      <c r="D185" s="178">
        <v>141099000</v>
      </c>
      <c r="E185" s="179" t="s">
        <v>4699</v>
      </c>
    </row>
    <row r="186" spans="1:5" ht="33" x14ac:dyDescent="0.35">
      <c r="A186" s="250" t="s">
        <v>449</v>
      </c>
      <c r="B186" s="251" t="s">
        <v>450</v>
      </c>
      <c r="C186" s="178" t="s">
        <v>401</v>
      </c>
      <c r="D186" s="178">
        <v>151100001</v>
      </c>
      <c r="E186" s="179" t="s">
        <v>4700</v>
      </c>
    </row>
    <row r="187" spans="1:5" ht="33" x14ac:dyDescent="0.35">
      <c r="A187" s="250" t="s">
        <v>449</v>
      </c>
      <c r="B187" s="251" t="s">
        <v>450</v>
      </c>
      <c r="C187" s="178" t="s">
        <v>401</v>
      </c>
      <c r="D187" s="178">
        <v>151200001</v>
      </c>
      <c r="E187" s="179" t="s">
        <v>6813</v>
      </c>
    </row>
    <row r="188" spans="1:5" ht="33" x14ac:dyDescent="0.35">
      <c r="A188" s="250" t="s">
        <v>449</v>
      </c>
      <c r="B188" s="251" t="s">
        <v>450</v>
      </c>
      <c r="C188" s="178" t="s">
        <v>401</v>
      </c>
      <c r="D188" s="178">
        <v>151299000</v>
      </c>
      <c r="E188" s="179" t="s">
        <v>4710</v>
      </c>
    </row>
    <row r="189" spans="1:5" ht="33" x14ac:dyDescent="0.35">
      <c r="A189" s="250" t="s">
        <v>449</v>
      </c>
      <c r="B189" s="251" t="s">
        <v>450</v>
      </c>
      <c r="C189" s="178" t="s">
        <v>401</v>
      </c>
      <c r="D189" s="178">
        <v>151199000</v>
      </c>
      <c r="E189" s="179" t="s">
        <v>4704</v>
      </c>
    </row>
    <row r="190" spans="1:5" ht="16.5" x14ac:dyDescent="0.35">
      <c r="A190" s="252" t="s">
        <v>451</v>
      </c>
      <c r="B190" s="253" t="s">
        <v>452</v>
      </c>
      <c r="C190" s="178" t="s">
        <v>401</v>
      </c>
      <c r="D190" s="178">
        <v>152099000</v>
      </c>
      <c r="E190" s="179" t="s">
        <v>6816</v>
      </c>
    </row>
    <row r="191" spans="1:5" ht="29" x14ac:dyDescent="0.35">
      <c r="A191" s="250" t="s">
        <v>453</v>
      </c>
      <c r="B191" s="251" t="s">
        <v>454</v>
      </c>
      <c r="C191" s="178" t="s">
        <v>401</v>
      </c>
      <c r="D191" s="178">
        <v>162100001</v>
      </c>
      <c r="E191" s="179" t="s">
        <v>6831</v>
      </c>
    </row>
    <row r="192" spans="1:5" ht="29" x14ac:dyDescent="0.35">
      <c r="A192" s="250" t="s">
        <v>453</v>
      </c>
      <c r="B192" s="251" t="s">
        <v>454</v>
      </c>
      <c r="C192" s="178" t="s">
        <v>401</v>
      </c>
      <c r="D192" s="178">
        <v>162100002</v>
      </c>
      <c r="E192" s="179" t="s">
        <v>4718</v>
      </c>
    </row>
    <row r="193" spans="1:5" ht="16.5" x14ac:dyDescent="0.35">
      <c r="A193" s="250" t="s">
        <v>453</v>
      </c>
      <c r="B193" s="251" t="s">
        <v>454</v>
      </c>
      <c r="C193" s="178" t="s">
        <v>401</v>
      </c>
      <c r="D193" s="178">
        <v>162100004</v>
      </c>
      <c r="E193" s="179" t="s">
        <v>4720</v>
      </c>
    </row>
    <row r="194" spans="1:5" ht="16.5" x14ac:dyDescent="0.35">
      <c r="A194" s="250" t="s">
        <v>453</v>
      </c>
      <c r="B194" s="251" t="s">
        <v>454</v>
      </c>
      <c r="C194" s="178" t="s">
        <v>401</v>
      </c>
      <c r="D194" s="178">
        <v>162100005</v>
      </c>
      <c r="E194" s="179" t="s">
        <v>4721</v>
      </c>
    </row>
    <row r="195" spans="1:5" ht="16.5" x14ac:dyDescent="0.35">
      <c r="A195" s="250" t="s">
        <v>453</v>
      </c>
      <c r="B195" s="251" t="s">
        <v>454</v>
      </c>
      <c r="C195" s="178" t="s">
        <v>401</v>
      </c>
      <c r="D195" s="178">
        <v>162199000</v>
      </c>
      <c r="E195" s="179" t="s">
        <v>4723</v>
      </c>
    </row>
    <row r="196" spans="1:5" ht="29" x14ac:dyDescent="0.35">
      <c r="A196" s="250" t="s">
        <v>453</v>
      </c>
      <c r="B196" s="251" t="s">
        <v>454</v>
      </c>
      <c r="C196" s="178" t="s">
        <v>401</v>
      </c>
      <c r="D196" s="178">
        <v>162900013</v>
      </c>
      <c r="E196" s="179" t="s">
        <v>4750</v>
      </c>
    </row>
    <row r="197" spans="1:5" ht="29" x14ac:dyDescent="0.35">
      <c r="A197" s="256" t="s">
        <v>455</v>
      </c>
      <c r="B197" s="257" t="s">
        <v>456</v>
      </c>
      <c r="C197" s="178" t="s">
        <v>401</v>
      </c>
      <c r="D197" s="178">
        <v>310001004</v>
      </c>
      <c r="E197" s="179" t="s">
        <v>7838</v>
      </c>
    </row>
    <row r="198" spans="1:5" ht="16.5" x14ac:dyDescent="0.35">
      <c r="A198" s="256" t="s">
        <v>455</v>
      </c>
      <c r="B198" s="257" t="s">
        <v>456</v>
      </c>
      <c r="C198" s="178" t="s">
        <v>401</v>
      </c>
      <c r="D198" s="178">
        <v>310001005</v>
      </c>
      <c r="E198" s="179" t="s">
        <v>4770</v>
      </c>
    </row>
    <row r="199" spans="1:5" ht="16.5" x14ac:dyDescent="0.35">
      <c r="A199" s="256" t="s">
        <v>455</v>
      </c>
      <c r="B199" s="257" t="s">
        <v>456</v>
      </c>
      <c r="C199" s="178" t="s">
        <v>401</v>
      </c>
      <c r="D199" s="178">
        <v>310001006</v>
      </c>
      <c r="E199" s="179" t="s">
        <v>4771</v>
      </c>
    </row>
    <row r="200" spans="1:5" ht="16.5" x14ac:dyDescent="0.35">
      <c r="A200" s="256" t="s">
        <v>455</v>
      </c>
      <c r="B200" s="257" t="s">
        <v>456</v>
      </c>
      <c r="C200" s="178" t="s">
        <v>401</v>
      </c>
      <c r="D200" s="178">
        <v>310001007</v>
      </c>
      <c r="E200" s="179" t="s">
        <v>4772</v>
      </c>
    </row>
    <row r="201" spans="1:5" ht="16.5" x14ac:dyDescent="0.35">
      <c r="A201" s="256" t="s">
        <v>455</v>
      </c>
      <c r="B201" s="257" t="s">
        <v>456</v>
      </c>
      <c r="C201" s="178" t="s">
        <v>401</v>
      </c>
      <c r="D201" s="178">
        <v>310001008</v>
      </c>
      <c r="E201" s="179" t="s">
        <v>4773</v>
      </c>
    </row>
    <row r="202" spans="1:5" ht="16.5" x14ac:dyDescent="0.35">
      <c r="A202" s="256" t="s">
        <v>455</v>
      </c>
      <c r="B202" s="257" t="s">
        <v>456</v>
      </c>
      <c r="C202" s="178" t="s">
        <v>401</v>
      </c>
      <c r="D202" s="178">
        <v>310001009</v>
      </c>
      <c r="E202" s="179" t="s">
        <v>4774</v>
      </c>
    </row>
    <row r="203" spans="1:5" ht="29" x14ac:dyDescent="0.35">
      <c r="A203" s="256" t="s">
        <v>455</v>
      </c>
      <c r="B203" s="257" t="s">
        <v>456</v>
      </c>
      <c r="C203" s="178" t="s">
        <v>401</v>
      </c>
      <c r="D203" s="178" t="s">
        <v>4779</v>
      </c>
      <c r="E203" s="179" t="s">
        <v>7840</v>
      </c>
    </row>
    <row r="204" spans="1:5" ht="29" x14ac:dyDescent="0.35">
      <c r="A204" s="256" t="s">
        <v>455</v>
      </c>
      <c r="B204" s="257" t="s">
        <v>456</v>
      </c>
      <c r="C204" s="178" t="s">
        <v>401</v>
      </c>
      <c r="D204" s="178">
        <v>310009005</v>
      </c>
      <c r="E204" s="179" t="s">
        <v>4785</v>
      </c>
    </row>
    <row r="205" spans="1:5" ht="16.5" x14ac:dyDescent="0.35">
      <c r="A205" s="256" t="s">
        <v>455</v>
      </c>
      <c r="B205" s="257" t="s">
        <v>456</v>
      </c>
      <c r="C205" s="178" t="s">
        <v>401</v>
      </c>
      <c r="D205" s="178">
        <v>310009006</v>
      </c>
      <c r="E205" s="179" t="s">
        <v>4786</v>
      </c>
    </row>
    <row r="206" spans="1:5" ht="16.5" x14ac:dyDescent="0.35">
      <c r="A206" s="256" t="s">
        <v>455</v>
      </c>
      <c r="B206" s="257" t="s">
        <v>456</v>
      </c>
      <c r="C206" s="178" t="s">
        <v>401</v>
      </c>
      <c r="D206" s="178">
        <v>310009007</v>
      </c>
      <c r="E206" s="179" t="s">
        <v>4787</v>
      </c>
    </row>
    <row r="207" spans="1:5" ht="16.5" x14ac:dyDescent="0.35">
      <c r="A207" s="256" t="s">
        <v>455</v>
      </c>
      <c r="B207" s="257" t="s">
        <v>456</v>
      </c>
      <c r="C207" s="178" t="s">
        <v>401</v>
      </c>
      <c r="D207" s="178">
        <v>310009008</v>
      </c>
      <c r="E207" s="179" t="s">
        <v>4788</v>
      </c>
    </row>
    <row r="208" spans="1:5" ht="29" x14ac:dyDescent="0.35">
      <c r="A208" s="256" t="s">
        <v>455</v>
      </c>
      <c r="B208" s="257" t="s">
        <v>456</v>
      </c>
      <c r="C208" s="178" t="s">
        <v>401</v>
      </c>
      <c r="D208" s="178" t="s">
        <v>4794</v>
      </c>
      <c r="E208" s="179" t="s">
        <v>7844</v>
      </c>
    </row>
    <row r="209" spans="1:5" ht="16.5" x14ac:dyDescent="0.35">
      <c r="A209" s="256" t="s">
        <v>455</v>
      </c>
      <c r="B209" s="257" t="s">
        <v>456</v>
      </c>
      <c r="C209" s="178" t="s">
        <v>401</v>
      </c>
      <c r="D209" s="178">
        <v>325000009</v>
      </c>
      <c r="E209" s="179" t="s">
        <v>7909</v>
      </c>
    </row>
    <row r="210" spans="1:5" ht="29" x14ac:dyDescent="0.35">
      <c r="A210" s="250" t="s">
        <v>457</v>
      </c>
      <c r="B210" s="258" t="s">
        <v>458</v>
      </c>
      <c r="C210" s="178" t="s">
        <v>401</v>
      </c>
      <c r="D210" s="178">
        <v>162999000</v>
      </c>
      <c r="E210" s="179" t="s">
        <v>4754</v>
      </c>
    </row>
    <row r="211" spans="1:5" ht="16.5" x14ac:dyDescent="0.35">
      <c r="A211" s="256" t="s">
        <v>459</v>
      </c>
      <c r="B211" s="257" t="s">
        <v>460</v>
      </c>
      <c r="C211" s="178" t="s">
        <v>401</v>
      </c>
      <c r="D211" s="178">
        <v>181100000</v>
      </c>
      <c r="E211" s="179" t="s">
        <v>6861</v>
      </c>
    </row>
    <row r="212" spans="1:5" ht="16.5" x14ac:dyDescent="0.35">
      <c r="A212" s="256" t="s">
        <v>459</v>
      </c>
      <c r="B212" s="257" t="s">
        <v>460</v>
      </c>
      <c r="C212" s="178" t="s">
        <v>401</v>
      </c>
      <c r="D212" s="178">
        <v>181299000</v>
      </c>
      <c r="E212" s="179" t="s">
        <v>4816</v>
      </c>
    </row>
    <row r="213" spans="1:5" ht="16.5" x14ac:dyDescent="0.35">
      <c r="A213" s="256" t="s">
        <v>459</v>
      </c>
      <c r="B213" s="257" t="s">
        <v>460</v>
      </c>
      <c r="C213" s="178" t="s">
        <v>401</v>
      </c>
      <c r="D213" s="178">
        <v>182099000</v>
      </c>
      <c r="E213" s="179" t="s">
        <v>6868</v>
      </c>
    </row>
    <row r="214" spans="1:5" ht="16.5" x14ac:dyDescent="0.35">
      <c r="A214" s="250" t="s">
        <v>461</v>
      </c>
      <c r="B214" s="259" t="s">
        <v>462</v>
      </c>
      <c r="C214" s="178" t="s">
        <v>401</v>
      </c>
      <c r="D214" s="178">
        <v>191000002</v>
      </c>
      <c r="E214" s="179" t="s">
        <v>4822</v>
      </c>
    </row>
    <row r="215" spans="1:5" ht="16.5" x14ac:dyDescent="0.35">
      <c r="A215" s="250" t="s">
        <v>461</v>
      </c>
      <c r="B215" s="259" t="s">
        <v>462</v>
      </c>
      <c r="C215" s="178" t="s">
        <v>401</v>
      </c>
      <c r="D215" s="178">
        <v>192099000</v>
      </c>
      <c r="E215" s="179" t="s">
        <v>4827</v>
      </c>
    </row>
    <row r="216" spans="1:5" ht="16.5" x14ac:dyDescent="0.35">
      <c r="A216" s="256" t="s">
        <v>463</v>
      </c>
      <c r="B216" s="257" t="s">
        <v>464</v>
      </c>
      <c r="C216" s="178" t="s">
        <v>401</v>
      </c>
      <c r="D216" s="178">
        <v>201199000</v>
      </c>
      <c r="E216" s="179" t="s">
        <v>4858</v>
      </c>
    </row>
    <row r="217" spans="1:5" ht="16.5" x14ac:dyDescent="0.35">
      <c r="A217" s="250" t="s">
        <v>465</v>
      </c>
      <c r="B217" s="251" t="s">
        <v>466</v>
      </c>
      <c r="C217" s="178" t="s">
        <v>401</v>
      </c>
      <c r="D217" s="178">
        <v>201300007</v>
      </c>
      <c r="E217" s="179" t="s">
        <v>6902</v>
      </c>
    </row>
    <row r="218" spans="1:5" ht="29" x14ac:dyDescent="0.35">
      <c r="A218" s="250" t="s">
        <v>465</v>
      </c>
      <c r="B218" s="251" t="s">
        <v>466</v>
      </c>
      <c r="C218" s="178" t="s">
        <v>401</v>
      </c>
      <c r="D218" s="178">
        <v>201300009</v>
      </c>
      <c r="E218" s="179" t="s">
        <v>6904</v>
      </c>
    </row>
    <row r="219" spans="1:5" ht="16.5" x14ac:dyDescent="0.35">
      <c r="A219" s="250" t="s">
        <v>465</v>
      </c>
      <c r="B219" s="251" t="s">
        <v>466</v>
      </c>
      <c r="C219" s="178" t="s">
        <v>401</v>
      </c>
      <c r="D219" s="178">
        <v>201399000</v>
      </c>
      <c r="E219" s="179" t="s">
        <v>4859</v>
      </c>
    </row>
    <row r="220" spans="1:5" ht="16.5" x14ac:dyDescent="0.35">
      <c r="A220" s="250" t="s">
        <v>465</v>
      </c>
      <c r="B220" s="251" t="s">
        <v>466</v>
      </c>
      <c r="C220" s="178" t="s">
        <v>401</v>
      </c>
      <c r="D220" s="178">
        <v>221999000</v>
      </c>
      <c r="E220" s="179" t="s">
        <v>4860</v>
      </c>
    </row>
    <row r="221" spans="1:5" ht="29" x14ac:dyDescent="0.35">
      <c r="A221" s="256" t="s">
        <v>467</v>
      </c>
      <c r="B221" s="253" t="s">
        <v>468</v>
      </c>
      <c r="C221" s="178" t="s">
        <v>401</v>
      </c>
      <c r="D221" s="178">
        <v>239999000</v>
      </c>
      <c r="E221" s="179" t="s">
        <v>7145</v>
      </c>
    </row>
    <row r="222" spans="1:5" ht="16.5" x14ac:dyDescent="0.35">
      <c r="A222" s="250" t="s">
        <v>469</v>
      </c>
      <c r="B222" s="260" t="s">
        <v>470</v>
      </c>
      <c r="C222" s="178" t="s">
        <v>401</v>
      </c>
      <c r="D222" s="178">
        <v>242000003</v>
      </c>
      <c r="E222" s="179" t="s">
        <v>4869</v>
      </c>
    </row>
    <row r="223" spans="1:5" ht="16.5" x14ac:dyDescent="0.35">
      <c r="A223" s="250" t="s">
        <v>469</v>
      </c>
      <c r="B223" s="260" t="s">
        <v>470</v>
      </c>
      <c r="C223" s="178" t="s">
        <v>401</v>
      </c>
      <c r="D223" s="178">
        <v>242000004</v>
      </c>
      <c r="E223" s="179" t="s">
        <v>4870</v>
      </c>
    </row>
    <row r="224" spans="1:5" ht="16.5" x14ac:dyDescent="0.35">
      <c r="A224" s="256" t="s">
        <v>471</v>
      </c>
      <c r="B224" s="253" t="s">
        <v>472</v>
      </c>
      <c r="C224" s="178" t="s">
        <v>401</v>
      </c>
      <c r="D224" s="178">
        <v>251199000</v>
      </c>
      <c r="E224" s="179" t="s">
        <v>4879</v>
      </c>
    </row>
    <row r="225" spans="1:5" ht="16.5" x14ac:dyDescent="0.35">
      <c r="A225" s="256" t="s">
        <v>471</v>
      </c>
      <c r="B225" s="253" t="s">
        <v>472</v>
      </c>
      <c r="C225" s="178" t="s">
        <v>401</v>
      </c>
      <c r="D225" s="178" t="s">
        <v>7320</v>
      </c>
      <c r="E225" s="179" t="s">
        <v>7321</v>
      </c>
    </row>
    <row r="226" spans="1:5" ht="16.5" x14ac:dyDescent="0.35">
      <c r="A226" s="250" t="s">
        <v>473</v>
      </c>
      <c r="B226" s="260" t="s">
        <v>474</v>
      </c>
      <c r="C226" s="178" t="s">
        <v>401</v>
      </c>
      <c r="D226" s="178">
        <v>281999000</v>
      </c>
      <c r="E226" s="179" t="s">
        <v>4880</v>
      </c>
    </row>
    <row r="227" spans="1:5" ht="16.5" x14ac:dyDescent="0.35">
      <c r="A227" s="250" t="s">
        <v>473</v>
      </c>
      <c r="B227" s="260" t="s">
        <v>474</v>
      </c>
      <c r="C227" s="178" t="s">
        <v>401</v>
      </c>
      <c r="D227" s="178">
        <v>282999000</v>
      </c>
      <c r="E227" s="179" t="s">
        <v>4896</v>
      </c>
    </row>
    <row r="228" spans="1:5" ht="29" x14ac:dyDescent="0.35">
      <c r="A228" s="256" t="s">
        <v>475</v>
      </c>
      <c r="B228" s="253" t="s">
        <v>476</v>
      </c>
      <c r="C228" s="178" t="s">
        <v>401</v>
      </c>
      <c r="D228" s="178">
        <v>262000017</v>
      </c>
      <c r="E228" s="179" t="s">
        <v>4936</v>
      </c>
    </row>
    <row r="229" spans="1:5" ht="29" x14ac:dyDescent="0.35">
      <c r="A229" s="256" t="s">
        <v>475</v>
      </c>
      <c r="B229" s="253" t="s">
        <v>476</v>
      </c>
      <c r="C229" s="178" t="s">
        <v>401</v>
      </c>
      <c r="D229" s="178">
        <v>281799000</v>
      </c>
      <c r="E229" s="179" t="s">
        <v>7617</v>
      </c>
    </row>
    <row r="230" spans="1:5" ht="16.5" x14ac:dyDescent="0.35">
      <c r="A230" s="256" t="s">
        <v>475</v>
      </c>
      <c r="B230" s="253" t="s">
        <v>476</v>
      </c>
      <c r="C230" s="178" t="s">
        <v>401</v>
      </c>
      <c r="D230" s="178">
        <v>262000001</v>
      </c>
      <c r="E230" s="179" t="s">
        <v>4920</v>
      </c>
    </row>
    <row r="231" spans="1:5" ht="16.5" x14ac:dyDescent="0.35">
      <c r="A231" s="256" t="s">
        <v>475</v>
      </c>
      <c r="B231" s="253" t="s">
        <v>476</v>
      </c>
      <c r="C231" s="178" t="s">
        <v>401</v>
      </c>
      <c r="D231" s="178">
        <v>262000003</v>
      </c>
      <c r="E231" s="179" t="s">
        <v>4922</v>
      </c>
    </row>
    <row r="232" spans="1:5" ht="16.5" x14ac:dyDescent="0.35">
      <c r="A232" s="256" t="s">
        <v>475</v>
      </c>
      <c r="B232" s="253" t="s">
        <v>476</v>
      </c>
      <c r="C232" s="178" t="s">
        <v>401</v>
      </c>
      <c r="D232" s="178">
        <v>262099000</v>
      </c>
      <c r="E232" s="179" t="s">
        <v>4939</v>
      </c>
    </row>
    <row r="233" spans="1:5" ht="29" x14ac:dyDescent="0.35">
      <c r="A233" s="250" t="s">
        <v>477</v>
      </c>
      <c r="B233" s="251" t="s">
        <v>478</v>
      </c>
      <c r="C233" s="178" t="s">
        <v>401</v>
      </c>
      <c r="D233" s="178">
        <v>263000011</v>
      </c>
      <c r="E233" s="179" t="s">
        <v>4941</v>
      </c>
    </row>
    <row r="234" spans="1:5" ht="16.5" x14ac:dyDescent="0.35">
      <c r="A234" s="250" t="s">
        <v>477</v>
      </c>
      <c r="B234" s="251" t="s">
        <v>478</v>
      </c>
      <c r="C234" s="178" t="s">
        <v>401</v>
      </c>
      <c r="D234" s="178">
        <v>263000014</v>
      </c>
      <c r="E234" s="179" t="s">
        <v>7355</v>
      </c>
    </row>
    <row r="235" spans="1:5" ht="16.5" x14ac:dyDescent="0.35">
      <c r="A235" s="250" t="s">
        <v>477</v>
      </c>
      <c r="B235" s="251" t="s">
        <v>478</v>
      </c>
      <c r="C235" s="178" t="s">
        <v>401</v>
      </c>
      <c r="D235" s="178">
        <v>264000006</v>
      </c>
      <c r="E235" s="179" t="s">
        <v>7364</v>
      </c>
    </row>
    <row r="236" spans="1:5" ht="16.5" x14ac:dyDescent="0.35">
      <c r="A236" s="252" t="s">
        <v>479</v>
      </c>
      <c r="B236" s="253" t="s">
        <v>2835</v>
      </c>
      <c r="C236" s="178" t="s">
        <v>401</v>
      </c>
      <c r="D236" s="178">
        <v>264099000</v>
      </c>
      <c r="E236" s="179" t="s">
        <v>4946</v>
      </c>
    </row>
    <row r="237" spans="1:5" ht="16.5" x14ac:dyDescent="0.35">
      <c r="A237" s="252" t="s">
        <v>479</v>
      </c>
      <c r="B237" s="253" t="s">
        <v>2835</v>
      </c>
      <c r="C237" s="178" t="s">
        <v>401</v>
      </c>
      <c r="D237" s="178">
        <v>275099000</v>
      </c>
      <c r="E237" s="179" t="s">
        <v>7514</v>
      </c>
    </row>
    <row r="238" spans="1:5" ht="16.5" x14ac:dyDescent="0.35">
      <c r="A238" s="250" t="s">
        <v>481</v>
      </c>
      <c r="B238" s="251" t="s">
        <v>482</v>
      </c>
      <c r="C238" s="178" t="s">
        <v>401</v>
      </c>
      <c r="D238" s="178">
        <v>325099000</v>
      </c>
      <c r="E238" s="179" t="s">
        <v>4950</v>
      </c>
    </row>
    <row r="239" spans="1:5" ht="16.5" x14ac:dyDescent="0.35">
      <c r="A239" s="250" t="s">
        <v>481</v>
      </c>
      <c r="B239" s="251" t="s">
        <v>482</v>
      </c>
      <c r="C239" s="178" t="s">
        <v>401</v>
      </c>
      <c r="D239" s="178">
        <v>267000005</v>
      </c>
      <c r="E239" s="179" t="s">
        <v>4949</v>
      </c>
    </row>
    <row r="240" spans="1:5" ht="29" x14ac:dyDescent="0.35">
      <c r="A240" s="252" t="s">
        <v>483</v>
      </c>
      <c r="B240" s="253" t="s">
        <v>484</v>
      </c>
      <c r="C240" s="178" t="s">
        <v>401</v>
      </c>
      <c r="D240" s="178">
        <v>292099000</v>
      </c>
      <c r="E240" s="179" t="s">
        <v>4897</v>
      </c>
    </row>
    <row r="241" spans="1:5" ht="16.5" x14ac:dyDescent="0.35">
      <c r="A241" s="252" t="s">
        <v>483</v>
      </c>
      <c r="B241" s="253" t="s">
        <v>484</v>
      </c>
      <c r="C241" s="178" t="s">
        <v>401</v>
      </c>
      <c r="D241" s="178">
        <v>291099000</v>
      </c>
      <c r="E241" s="179" t="s">
        <v>4965</v>
      </c>
    </row>
    <row r="242" spans="1:5" ht="29" x14ac:dyDescent="0.35">
      <c r="A242" s="250" t="s">
        <v>485</v>
      </c>
      <c r="B242" s="251" t="s">
        <v>486</v>
      </c>
      <c r="C242" s="178" t="s">
        <v>401</v>
      </c>
      <c r="D242" s="178">
        <v>309999000</v>
      </c>
      <c r="E242" s="179" t="s">
        <v>7834</v>
      </c>
    </row>
    <row r="243" spans="1:5" ht="16.5" x14ac:dyDescent="0.35">
      <c r="A243" s="252" t="s">
        <v>487</v>
      </c>
      <c r="B243" s="253" t="s">
        <v>488</v>
      </c>
      <c r="C243" s="178" t="s">
        <v>401</v>
      </c>
      <c r="D243" s="178">
        <v>282900002</v>
      </c>
      <c r="E243" s="179" t="s">
        <v>7729</v>
      </c>
    </row>
    <row r="244" spans="1:5" ht="16.5" x14ac:dyDescent="0.35">
      <c r="A244" s="252" t="s">
        <v>487</v>
      </c>
      <c r="B244" s="253" t="s">
        <v>488</v>
      </c>
      <c r="C244" s="178" t="s">
        <v>401</v>
      </c>
      <c r="D244" s="178">
        <v>282900004</v>
      </c>
      <c r="E244" s="179" t="s">
        <v>7731</v>
      </c>
    </row>
    <row r="245" spans="1:5" ht="16.5" x14ac:dyDescent="0.35">
      <c r="A245" s="252" t="s">
        <v>487</v>
      </c>
      <c r="B245" s="253" t="s">
        <v>488</v>
      </c>
      <c r="C245" s="178" t="s">
        <v>401</v>
      </c>
      <c r="D245" s="178">
        <v>170900015</v>
      </c>
      <c r="E245" s="179" t="s">
        <v>4996</v>
      </c>
    </row>
    <row r="246" spans="1:5" ht="16.5" x14ac:dyDescent="0.35">
      <c r="A246" s="252" t="s">
        <v>487</v>
      </c>
      <c r="B246" s="253" t="s">
        <v>488</v>
      </c>
      <c r="C246" s="178" t="s">
        <v>401</v>
      </c>
      <c r="D246" s="178">
        <v>170999000</v>
      </c>
      <c r="E246" s="179" t="s">
        <v>5001</v>
      </c>
    </row>
    <row r="247" spans="1:5" ht="16.5" x14ac:dyDescent="0.35">
      <c r="A247" s="250" t="s">
        <v>489</v>
      </c>
      <c r="B247" s="251" t="s">
        <v>490</v>
      </c>
      <c r="C247" s="178" t="s">
        <v>401</v>
      </c>
      <c r="D247" s="178">
        <v>322099000</v>
      </c>
      <c r="E247" s="179" t="s">
        <v>5014</v>
      </c>
    </row>
    <row r="248" spans="1:5" ht="16.5" x14ac:dyDescent="0.35">
      <c r="A248" s="252" t="s">
        <v>491</v>
      </c>
      <c r="B248" s="253" t="s">
        <v>492</v>
      </c>
      <c r="C248" s="178" t="s">
        <v>401</v>
      </c>
      <c r="D248" s="178" t="s">
        <v>5015</v>
      </c>
      <c r="E248" s="179" t="s">
        <v>5016</v>
      </c>
    </row>
    <row r="249" spans="1:5" ht="16.5" x14ac:dyDescent="0.35">
      <c r="A249" s="250" t="s">
        <v>493</v>
      </c>
      <c r="B249" s="251" t="s">
        <v>494</v>
      </c>
      <c r="C249" s="178" t="s">
        <v>401</v>
      </c>
      <c r="D249" s="178" t="s">
        <v>5042</v>
      </c>
      <c r="E249" s="179" t="s">
        <v>7923</v>
      </c>
    </row>
    <row r="250" spans="1:5" ht="16.5" x14ac:dyDescent="0.35">
      <c r="A250" s="252" t="s">
        <v>495</v>
      </c>
      <c r="B250" s="253" t="s">
        <v>496</v>
      </c>
      <c r="C250" s="178" t="s">
        <v>4451</v>
      </c>
      <c r="D250" s="178" t="s">
        <v>4451</v>
      </c>
      <c r="E250" s="178" t="s">
        <v>4451</v>
      </c>
    </row>
    <row r="251" spans="1:5" ht="16.5" x14ac:dyDescent="0.35">
      <c r="A251" s="250" t="s">
        <v>497</v>
      </c>
      <c r="B251" s="251" t="s">
        <v>498</v>
      </c>
      <c r="C251" s="178" t="s">
        <v>4451</v>
      </c>
      <c r="D251" s="178" t="s">
        <v>4451</v>
      </c>
      <c r="E251" s="178" t="s">
        <v>4451</v>
      </c>
    </row>
    <row r="252" spans="1:5" ht="33" x14ac:dyDescent="0.35">
      <c r="A252" s="252" t="s">
        <v>499</v>
      </c>
      <c r="B252" s="253" t="s">
        <v>500</v>
      </c>
      <c r="C252" s="178" t="s">
        <v>4451</v>
      </c>
      <c r="D252" s="178" t="s">
        <v>4451</v>
      </c>
      <c r="E252" s="178" t="s">
        <v>4451</v>
      </c>
    </row>
    <row r="253" spans="1:5" ht="18.5" x14ac:dyDescent="0.35">
      <c r="A253" s="246" t="s">
        <v>501</v>
      </c>
      <c r="B253" s="247" t="s">
        <v>502</v>
      </c>
      <c r="C253" s="167" t="s">
        <v>10670</v>
      </c>
      <c r="D253" s="167" t="s">
        <v>4331</v>
      </c>
      <c r="E253" s="167" t="s">
        <v>4332</v>
      </c>
    </row>
    <row r="254" spans="1:5" ht="16.5" x14ac:dyDescent="0.35">
      <c r="A254" s="252" t="s">
        <v>503</v>
      </c>
      <c r="B254" s="253" t="s">
        <v>504</v>
      </c>
      <c r="C254" s="178" t="s">
        <v>409</v>
      </c>
      <c r="D254" s="178">
        <v>351099000</v>
      </c>
      <c r="E254" s="177" t="s">
        <v>5056</v>
      </c>
    </row>
    <row r="255" spans="1:5" ht="29" x14ac:dyDescent="0.35">
      <c r="A255" s="252" t="s">
        <v>503</v>
      </c>
      <c r="B255" s="253" t="s">
        <v>504</v>
      </c>
      <c r="C255" s="178" t="s">
        <v>409</v>
      </c>
      <c r="D255" s="178" t="s">
        <v>5044</v>
      </c>
      <c r="E255" s="177" t="s">
        <v>8012</v>
      </c>
    </row>
    <row r="256" spans="1:5" ht="16.5" x14ac:dyDescent="0.35">
      <c r="A256" s="250" t="s">
        <v>505</v>
      </c>
      <c r="B256" s="251" t="s">
        <v>506</v>
      </c>
      <c r="C256" s="178" t="s">
        <v>409</v>
      </c>
      <c r="D256" s="178" t="s">
        <v>5057</v>
      </c>
      <c r="E256" s="177" t="s">
        <v>5058</v>
      </c>
    </row>
    <row r="257" spans="1:5" ht="29" x14ac:dyDescent="0.35">
      <c r="A257" s="250" t="s">
        <v>505</v>
      </c>
      <c r="B257" s="251" t="s">
        <v>506</v>
      </c>
      <c r="C257" s="178" t="s">
        <v>409</v>
      </c>
      <c r="D257" s="178" t="s">
        <v>5059</v>
      </c>
      <c r="E257" s="177" t="s">
        <v>5060</v>
      </c>
    </row>
    <row r="258" spans="1:5" ht="16.5" x14ac:dyDescent="0.35">
      <c r="A258" s="250" t="s">
        <v>505</v>
      </c>
      <c r="B258" s="251" t="s">
        <v>506</v>
      </c>
      <c r="C258" s="178" t="s">
        <v>409</v>
      </c>
      <c r="D258" s="178">
        <v>352099000</v>
      </c>
      <c r="E258" s="177" t="s">
        <v>5067</v>
      </c>
    </row>
    <row r="259" spans="1:5" ht="16.5" x14ac:dyDescent="0.35">
      <c r="A259" s="252" t="s">
        <v>507</v>
      </c>
      <c r="B259" s="253" t="s">
        <v>508</v>
      </c>
      <c r="C259" s="178" t="s">
        <v>501</v>
      </c>
      <c r="D259" s="178">
        <v>360099000</v>
      </c>
      <c r="E259" s="177" t="s">
        <v>5082</v>
      </c>
    </row>
    <row r="260" spans="1:5" ht="16.5" x14ac:dyDescent="0.35">
      <c r="A260" s="250" t="s">
        <v>509</v>
      </c>
      <c r="B260" s="251" t="s">
        <v>510</v>
      </c>
      <c r="C260" s="178" t="s">
        <v>643</v>
      </c>
      <c r="D260" s="178">
        <v>611099000</v>
      </c>
      <c r="E260" s="177" t="s">
        <v>5087</v>
      </c>
    </row>
    <row r="261" spans="1:5" ht="16.5" x14ac:dyDescent="0.35">
      <c r="A261" s="250" t="s">
        <v>509</v>
      </c>
      <c r="B261" s="251" t="s">
        <v>510</v>
      </c>
      <c r="C261" s="178" t="s">
        <v>643</v>
      </c>
      <c r="D261" s="178">
        <v>612099000</v>
      </c>
      <c r="E261" s="177" t="s">
        <v>9404</v>
      </c>
    </row>
    <row r="262" spans="1:5" ht="16.5" x14ac:dyDescent="0.35">
      <c r="A262" s="250" t="s">
        <v>509</v>
      </c>
      <c r="B262" s="251" t="s">
        <v>510</v>
      </c>
      <c r="C262" s="178" t="s">
        <v>643</v>
      </c>
      <c r="D262" s="178">
        <v>613099000</v>
      </c>
      <c r="E262" s="177" t="s">
        <v>5088</v>
      </c>
    </row>
    <row r="263" spans="1:5" ht="16.5" x14ac:dyDescent="0.35">
      <c r="A263" s="250" t="s">
        <v>509</v>
      </c>
      <c r="B263" s="251" t="s">
        <v>510</v>
      </c>
      <c r="C263" s="178" t="s">
        <v>643</v>
      </c>
      <c r="D263" s="178" t="s">
        <v>9432</v>
      </c>
      <c r="E263" s="177" t="s">
        <v>9433</v>
      </c>
    </row>
    <row r="264" spans="1:5" ht="36" x14ac:dyDescent="0.35">
      <c r="A264" s="261" t="s">
        <v>511</v>
      </c>
      <c r="B264" s="262" t="s">
        <v>512</v>
      </c>
      <c r="C264" s="169" t="s">
        <v>643</v>
      </c>
      <c r="D264" s="169" t="s">
        <v>4331</v>
      </c>
      <c r="E264" s="169" t="s">
        <v>4334</v>
      </c>
    </row>
    <row r="265" spans="1:5" ht="29" x14ac:dyDescent="0.35">
      <c r="A265" s="250" t="s">
        <v>513</v>
      </c>
      <c r="B265" s="251" t="s">
        <v>2838</v>
      </c>
      <c r="C265" s="178" t="s">
        <v>643</v>
      </c>
      <c r="D265" s="178" t="s">
        <v>5046</v>
      </c>
      <c r="E265" s="179" t="s">
        <v>5047</v>
      </c>
    </row>
    <row r="266" spans="1:5" ht="33" x14ac:dyDescent="0.35">
      <c r="A266" s="252" t="s">
        <v>515</v>
      </c>
      <c r="B266" s="253" t="s">
        <v>516</v>
      </c>
      <c r="C266" s="178" t="s">
        <v>643</v>
      </c>
      <c r="D266" s="178" t="s">
        <v>5046</v>
      </c>
      <c r="E266" s="179" t="s">
        <v>5047</v>
      </c>
    </row>
    <row r="267" spans="1:5" ht="18.5" x14ac:dyDescent="0.35">
      <c r="A267" s="246" t="s">
        <v>517</v>
      </c>
      <c r="B267" s="247" t="s">
        <v>518</v>
      </c>
      <c r="C267" s="167" t="s">
        <v>10671</v>
      </c>
      <c r="D267" s="167" t="s">
        <v>4331</v>
      </c>
      <c r="E267" s="167" t="s">
        <v>4332</v>
      </c>
    </row>
    <row r="268" spans="1:5" ht="18.5" x14ac:dyDescent="0.35">
      <c r="A268" s="261" t="s">
        <v>519</v>
      </c>
      <c r="B268" s="262" t="s">
        <v>520</v>
      </c>
      <c r="C268" s="169" t="s">
        <v>10672</v>
      </c>
      <c r="D268" s="169" t="s">
        <v>4331</v>
      </c>
      <c r="E268" s="169" t="s">
        <v>4334</v>
      </c>
    </row>
    <row r="269" spans="1:5" ht="18.5" x14ac:dyDescent="0.35">
      <c r="A269" s="246" t="s">
        <v>521</v>
      </c>
      <c r="B269" s="247" t="s">
        <v>2841</v>
      </c>
      <c r="C269" s="170" t="s">
        <v>10671</v>
      </c>
      <c r="D269" s="170" t="s">
        <v>4331</v>
      </c>
      <c r="E269" s="170" t="s">
        <v>5661</v>
      </c>
    </row>
    <row r="270" spans="1:5" ht="29" x14ac:dyDescent="0.35">
      <c r="A270" s="252" t="s">
        <v>523</v>
      </c>
      <c r="B270" s="253" t="s">
        <v>524</v>
      </c>
      <c r="C270" s="178" t="s">
        <v>5089</v>
      </c>
      <c r="D270" s="178" t="s">
        <v>5090</v>
      </c>
      <c r="E270" s="179" t="s">
        <v>5091</v>
      </c>
    </row>
    <row r="271" spans="1:5" ht="29" x14ac:dyDescent="0.35">
      <c r="A271" s="250" t="s">
        <v>525</v>
      </c>
      <c r="B271" s="251" t="s">
        <v>526</v>
      </c>
      <c r="C271" s="178" t="s">
        <v>5089</v>
      </c>
      <c r="D271" s="178" t="s">
        <v>5090</v>
      </c>
      <c r="E271" s="179" t="s">
        <v>5091</v>
      </c>
    </row>
    <row r="272" spans="1:5" ht="29" x14ac:dyDescent="0.35">
      <c r="A272" s="252" t="s">
        <v>527</v>
      </c>
      <c r="B272" s="253" t="s">
        <v>528</v>
      </c>
      <c r="C272" s="178" t="s">
        <v>5089</v>
      </c>
      <c r="D272" s="178" t="s">
        <v>5090</v>
      </c>
      <c r="E272" s="179" t="s">
        <v>5091</v>
      </c>
    </row>
    <row r="273" spans="1:5" ht="29" x14ac:dyDescent="0.35">
      <c r="A273" s="250" t="s">
        <v>529</v>
      </c>
      <c r="B273" s="251" t="s">
        <v>530</v>
      </c>
      <c r="C273" s="178" t="s">
        <v>5089</v>
      </c>
      <c r="D273" s="178" t="s">
        <v>5090</v>
      </c>
      <c r="E273" s="179" t="s">
        <v>5091</v>
      </c>
    </row>
    <row r="274" spans="1:5" ht="16.5" x14ac:dyDescent="0.35">
      <c r="A274" s="252" t="s">
        <v>531</v>
      </c>
      <c r="B274" s="253" t="s">
        <v>532</v>
      </c>
      <c r="C274" s="178" t="s">
        <v>517</v>
      </c>
      <c r="D274" s="184" t="s">
        <v>5094</v>
      </c>
      <c r="E274" s="179" t="s">
        <v>5095</v>
      </c>
    </row>
    <row r="275" spans="1:5" ht="18.5" x14ac:dyDescent="0.35">
      <c r="A275" s="246" t="s">
        <v>533</v>
      </c>
      <c r="B275" s="247" t="s">
        <v>534</v>
      </c>
      <c r="C275" s="170" t="s">
        <v>517</v>
      </c>
      <c r="D275" s="170" t="s">
        <v>4331</v>
      </c>
      <c r="E275" s="170" t="s">
        <v>5661</v>
      </c>
    </row>
    <row r="276" spans="1:5" ht="29" x14ac:dyDescent="0.35">
      <c r="A276" s="252" t="s">
        <v>535</v>
      </c>
      <c r="B276" s="253" t="s">
        <v>536</v>
      </c>
      <c r="C276" s="178" t="s">
        <v>517</v>
      </c>
      <c r="D276" s="178" t="s">
        <v>5092</v>
      </c>
      <c r="E276" s="179" t="s">
        <v>5093</v>
      </c>
    </row>
    <row r="277" spans="1:5" ht="16.5" x14ac:dyDescent="0.35">
      <c r="A277" s="250" t="s">
        <v>537</v>
      </c>
      <c r="B277" s="251" t="s">
        <v>538</v>
      </c>
      <c r="C277" s="178" t="s">
        <v>517</v>
      </c>
      <c r="D277" s="178" t="s">
        <v>5098</v>
      </c>
      <c r="E277" s="179" t="s">
        <v>5122</v>
      </c>
    </row>
    <row r="278" spans="1:5" ht="29" x14ac:dyDescent="0.35">
      <c r="A278" s="252" t="s">
        <v>539</v>
      </c>
      <c r="B278" s="253" t="s">
        <v>540</v>
      </c>
      <c r="C278" s="178" t="s">
        <v>517</v>
      </c>
      <c r="D278" s="178" t="s">
        <v>5120</v>
      </c>
      <c r="E278" s="179" t="s">
        <v>8144</v>
      </c>
    </row>
    <row r="279" spans="1:5" ht="16.5" x14ac:dyDescent="0.35">
      <c r="A279" s="250" t="s">
        <v>541</v>
      </c>
      <c r="B279" s="251" t="s">
        <v>542</v>
      </c>
      <c r="C279" s="178" t="s">
        <v>517</v>
      </c>
      <c r="D279" s="184" t="s">
        <v>5094</v>
      </c>
      <c r="E279" s="179" t="s">
        <v>5095</v>
      </c>
    </row>
    <row r="280" spans="1:5" ht="36" x14ac:dyDescent="0.35">
      <c r="A280" s="261" t="s">
        <v>543</v>
      </c>
      <c r="B280" s="262" t="s">
        <v>544</v>
      </c>
      <c r="C280" s="169" t="s">
        <v>10672</v>
      </c>
      <c r="D280" s="169" t="s">
        <v>4331</v>
      </c>
      <c r="E280" s="169" t="s">
        <v>4334</v>
      </c>
    </row>
    <row r="281" spans="1:5" ht="18.5" x14ac:dyDescent="0.35">
      <c r="A281" s="246" t="s">
        <v>545</v>
      </c>
      <c r="B281" s="247" t="s">
        <v>2842</v>
      </c>
      <c r="C281" s="170" t="s">
        <v>10671</v>
      </c>
      <c r="D281" s="170" t="s">
        <v>4331</v>
      </c>
      <c r="E281" s="170" t="s">
        <v>5661</v>
      </c>
    </row>
    <row r="282" spans="1:5" ht="16.5" x14ac:dyDescent="0.35">
      <c r="A282" s="252" t="s">
        <v>547</v>
      </c>
      <c r="B282" s="253" t="s">
        <v>2843</v>
      </c>
      <c r="C282" s="178" t="s">
        <v>5089</v>
      </c>
      <c r="D282" s="178" t="s">
        <v>5324</v>
      </c>
      <c r="E282" s="179" t="s">
        <v>5325</v>
      </c>
    </row>
    <row r="283" spans="1:5" ht="29" x14ac:dyDescent="0.35">
      <c r="A283" s="250" t="s">
        <v>549</v>
      </c>
      <c r="B283" s="251" t="s">
        <v>2844</v>
      </c>
      <c r="C283" s="178" t="s">
        <v>5089</v>
      </c>
      <c r="D283" s="178" t="s">
        <v>5090</v>
      </c>
      <c r="E283" s="179" t="s">
        <v>5091</v>
      </c>
    </row>
    <row r="284" spans="1:5" ht="29" x14ac:dyDescent="0.35">
      <c r="A284" s="252" t="s">
        <v>551</v>
      </c>
      <c r="B284" s="253" t="s">
        <v>2845</v>
      </c>
      <c r="C284" s="178" t="s">
        <v>5089</v>
      </c>
      <c r="D284" s="178" t="s">
        <v>5090</v>
      </c>
      <c r="E284" s="179" t="s">
        <v>5091</v>
      </c>
    </row>
    <row r="285" spans="1:5" ht="29" x14ac:dyDescent="0.35">
      <c r="A285" s="250" t="s">
        <v>553</v>
      </c>
      <c r="B285" s="251" t="s">
        <v>2846</v>
      </c>
      <c r="C285" s="178" t="s">
        <v>5089</v>
      </c>
      <c r="D285" s="178" t="s">
        <v>5090</v>
      </c>
      <c r="E285" s="179" t="s">
        <v>5091</v>
      </c>
    </row>
    <row r="286" spans="1:5" ht="16.5" x14ac:dyDescent="0.35">
      <c r="A286" s="252" t="s">
        <v>555</v>
      </c>
      <c r="B286" s="253" t="s">
        <v>556</v>
      </c>
      <c r="C286" s="178" t="s">
        <v>517</v>
      </c>
      <c r="D286" s="178" t="s">
        <v>5094</v>
      </c>
      <c r="E286" s="179" t="s">
        <v>5095</v>
      </c>
    </row>
    <row r="287" spans="1:5" ht="18.5" x14ac:dyDescent="0.35">
      <c r="A287" s="246" t="s">
        <v>557</v>
      </c>
      <c r="B287" s="247" t="s">
        <v>2847</v>
      </c>
      <c r="C287" s="170" t="s">
        <v>517</v>
      </c>
      <c r="D287" s="170" t="s">
        <v>4331</v>
      </c>
      <c r="E287" s="170" t="s">
        <v>5661</v>
      </c>
    </row>
    <row r="288" spans="1:5" ht="16.5" x14ac:dyDescent="0.35">
      <c r="A288" s="252" t="s">
        <v>559</v>
      </c>
      <c r="B288" s="253" t="s">
        <v>560</v>
      </c>
      <c r="C288" s="178" t="s">
        <v>517</v>
      </c>
      <c r="D288" s="178" t="s">
        <v>10616</v>
      </c>
      <c r="E288" s="179" t="s">
        <v>10617</v>
      </c>
    </row>
    <row r="289" spans="1:5" ht="16.5" x14ac:dyDescent="0.35">
      <c r="A289" s="250" t="s">
        <v>561</v>
      </c>
      <c r="B289" s="251" t="s">
        <v>562</v>
      </c>
      <c r="C289" s="178" t="s">
        <v>517</v>
      </c>
      <c r="D289" s="178">
        <v>410000015</v>
      </c>
      <c r="E289" s="179" t="s">
        <v>8143</v>
      </c>
    </row>
    <row r="290" spans="1:5" ht="29" x14ac:dyDescent="0.35">
      <c r="A290" s="252" t="s">
        <v>563</v>
      </c>
      <c r="B290" s="253" t="s">
        <v>564</v>
      </c>
      <c r="C290" s="178" t="s">
        <v>517</v>
      </c>
      <c r="D290" s="178" t="s">
        <v>5120</v>
      </c>
      <c r="E290" s="179" t="s">
        <v>8144</v>
      </c>
    </row>
    <row r="291" spans="1:5" ht="36" x14ac:dyDescent="0.35">
      <c r="A291" s="246" t="s">
        <v>565</v>
      </c>
      <c r="B291" s="247" t="s">
        <v>566</v>
      </c>
      <c r="C291" s="170" t="s">
        <v>517</v>
      </c>
      <c r="D291" s="170" t="s">
        <v>4331</v>
      </c>
      <c r="E291" s="170" t="s">
        <v>5661</v>
      </c>
    </row>
    <row r="292" spans="1:5" ht="16.5" x14ac:dyDescent="0.35">
      <c r="A292" s="252" t="s">
        <v>10673</v>
      </c>
      <c r="B292" s="253" t="s">
        <v>568</v>
      </c>
      <c r="C292" s="178" t="s">
        <v>517</v>
      </c>
      <c r="D292" s="178">
        <v>421099000</v>
      </c>
      <c r="E292" s="179" t="s">
        <v>5123</v>
      </c>
    </row>
    <row r="293" spans="1:5" ht="16.5" x14ac:dyDescent="0.35">
      <c r="A293" s="252" t="s">
        <v>10673</v>
      </c>
      <c r="B293" s="253" t="s">
        <v>568</v>
      </c>
      <c r="C293" s="178" t="s">
        <v>517</v>
      </c>
      <c r="D293" s="178">
        <v>422099000</v>
      </c>
      <c r="E293" s="179" t="s">
        <v>5124</v>
      </c>
    </row>
    <row r="294" spans="1:5" ht="16.5" x14ac:dyDescent="0.35">
      <c r="A294" s="250" t="s">
        <v>10674</v>
      </c>
      <c r="B294" s="251" t="s">
        <v>570</v>
      </c>
      <c r="C294" s="178" t="s">
        <v>517</v>
      </c>
      <c r="D294" s="188">
        <v>439099000</v>
      </c>
      <c r="E294" s="182" t="s">
        <v>5126</v>
      </c>
    </row>
    <row r="295" spans="1:5" ht="29" x14ac:dyDescent="0.35">
      <c r="A295" s="252" t="s">
        <v>10675</v>
      </c>
      <c r="B295" s="253" t="s">
        <v>572</v>
      </c>
      <c r="C295" s="178" t="s">
        <v>517</v>
      </c>
      <c r="D295" s="178">
        <v>429099000</v>
      </c>
      <c r="E295" s="179" t="s">
        <v>5125</v>
      </c>
    </row>
    <row r="296" spans="1:5" ht="16.5" x14ac:dyDescent="0.35">
      <c r="A296" s="252" t="s">
        <v>10675</v>
      </c>
      <c r="B296" s="253" t="s">
        <v>572</v>
      </c>
      <c r="C296" s="178" t="s">
        <v>517</v>
      </c>
      <c r="D296" s="178">
        <v>439099000</v>
      </c>
      <c r="E296" s="179" t="s">
        <v>5126</v>
      </c>
    </row>
    <row r="297" spans="1:5" ht="36" x14ac:dyDescent="0.35">
      <c r="A297" s="246" t="s">
        <v>573</v>
      </c>
      <c r="B297" s="247" t="s">
        <v>574</v>
      </c>
      <c r="C297" s="170" t="s">
        <v>10671</v>
      </c>
      <c r="D297" s="170" t="s">
        <v>4331</v>
      </c>
      <c r="E297" s="170" t="s">
        <v>5661</v>
      </c>
    </row>
    <row r="298" spans="1:5" ht="29" x14ac:dyDescent="0.35">
      <c r="A298" s="252" t="s">
        <v>575</v>
      </c>
      <c r="B298" s="253" t="s">
        <v>576</v>
      </c>
      <c r="C298" s="178" t="s">
        <v>5089</v>
      </c>
      <c r="D298" s="178" t="s">
        <v>5127</v>
      </c>
      <c r="E298" s="179" t="s">
        <v>5128</v>
      </c>
    </row>
    <row r="299" spans="1:5" ht="16.5" x14ac:dyDescent="0.35">
      <c r="A299" s="250" t="s">
        <v>577</v>
      </c>
      <c r="B299" s="251" t="s">
        <v>578</v>
      </c>
      <c r="C299" s="178" t="s">
        <v>517</v>
      </c>
      <c r="D299" s="178" t="s">
        <v>5094</v>
      </c>
      <c r="E299" s="179" t="s">
        <v>5095</v>
      </c>
    </row>
    <row r="300" spans="1:5" ht="29" x14ac:dyDescent="0.35">
      <c r="A300" s="252" t="s">
        <v>579</v>
      </c>
      <c r="B300" s="253" t="s">
        <v>580</v>
      </c>
      <c r="C300" s="178" t="s">
        <v>517</v>
      </c>
      <c r="D300" s="178" t="s">
        <v>5092</v>
      </c>
      <c r="E300" s="179" t="s">
        <v>5093</v>
      </c>
    </row>
    <row r="301" spans="1:5" ht="18.5" x14ac:dyDescent="0.35">
      <c r="A301" s="246" t="s">
        <v>581</v>
      </c>
      <c r="B301" s="247" t="s">
        <v>596</v>
      </c>
      <c r="C301" s="167" t="s">
        <v>581</v>
      </c>
      <c r="D301" s="167" t="s">
        <v>4331</v>
      </c>
      <c r="E301" s="167" t="s">
        <v>4332</v>
      </c>
    </row>
    <row r="302" spans="1:5" ht="16.5" x14ac:dyDescent="0.35">
      <c r="A302" s="252" t="s">
        <v>583</v>
      </c>
      <c r="B302" s="253" t="s">
        <v>584</v>
      </c>
      <c r="C302" s="178" t="s">
        <v>581</v>
      </c>
      <c r="D302" s="178">
        <v>451099000</v>
      </c>
      <c r="E302" s="179" t="s">
        <v>8413</v>
      </c>
    </row>
    <row r="303" spans="1:5" ht="16.5" x14ac:dyDescent="0.35">
      <c r="A303" s="252" t="s">
        <v>583</v>
      </c>
      <c r="B303" s="253" t="s">
        <v>584</v>
      </c>
      <c r="C303" s="178" t="s">
        <v>581</v>
      </c>
      <c r="D303" s="178">
        <v>454000001</v>
      </c>
      <c r="E303" s="179" t="s">
        <v>8444</v>
      </c>
    </row>
    <row r="304" spans="1:5" ht="16.5" x14ac:dyDescent="0.35">
      <c r="A304" s="252" t="s">
        <v>583</v>
      </c>
      <c r="B304" s="253" t="s">
        <v>584</v>
      </c>
      <c r="C304" s="178" t="s">
        <v>581</v>
      </c>
      <c r="D304" s="178">
        <v>473000001</v>
      </c>
      <c r="E304" s="179" t="s">
        <v>5138</v>
      </c>
    </row>
    <row r="305" spans="1:5" ht="29" x14ac:dyDescent="0.35">
      <c r="A305" s="250" t="s">
        <v>585</v>
      </c>
      <c r="B305" s="251" t="s">
        <v>586</v>
      </c>
      <c r="C305" s="178" t="s">
        <v>581</v>
      </c>
      <c r="D305" s="178">
        <v>461000001</v>
      </c>
      <c r="E305" s="179" t="s">
        <v>5139</v>
      </c>
    </row>
    <row r="306" spans="1:5" ht="16.5" x14ac:dyDescent="0.35">
      <c r="A306" s="250" t="s">
        <v>585</v>
      </c>
      <c r="B306" s="251" t="s">
        <v>586</v>
      </c>
      <c r="C306" s="178" t="s">
        <v>581</v>
      </c>
      <c r="D306" s="178">
        <v>479900005</v>
      </c>
      <c r="E306" s="179" t="s">
        <v>5140</v>
      </c>
    </row>
    <row r="307" spans="1:5" ht="29" x14ac:dyDescent="0.35">
      <c r="A307" s="252" t="s">
        <v>587</v>
      </c>
      <c r="B307" s="253" t="s">
        <v>588</v>
      </c>
      <c r="C307" s="178" t="s">
        <v>581</v>
      </c>
      <c r="D307" s="178">
        <v>454000002</v>
      </c>
      <c r="E307" s="179" t="s">
        <v>8445</v>
      </c>
    </row>
    <row r="308" spans="1:5" ht="29" x14ac:dyDescent="0.35">
      <c r="A308" s="250" t="s">
        <v>589</v>
      </c>
      <c r="B308" s="251" t="s">
        <v>590</v>
      </c>
      <c r="C308" s="178" t="s">
        <v>581</v>
      </c>
      <c r="D308" s="178">
        <v>466199000</v>
      </c>
      <c r="E308" s="179" t="s">
        <v>5143</v>
      </c>
    </row>
    <row r="309" spans="1:5" ht="16.5" x14ac:dyDescent="0.35">
      <c r="A309" s="250" t="s">
        <v>589</v>
      </c>
      <c r="B309" s="251" t="s">
        <v>590</v>
      </c>
      <c r="C309" s="178" t="s">
        <v>581</v>
      </c>
      <c r="D309" s="178">
        <v>473000001</v>
      </c>
      <c r="E309" s="179" t="s">
        <v>5138</v>
      </c>
    </row>
    <row r="310" spans="1:5" ht="29" x14ac:dyDescent="0.35">
      <c r="A310" s="250" t="s">
        <v>589</v>
      </c>
      <c r="B310" s="251" t="s">
        <v>590</v>
      </c>
      <c r="C310" s="178" t="s">
        <v>581</v>
      </c>
      <c r="D310" s="178">
        <v>473099000</v>
      </c>
      <c r="E310" s="179" t="s">
        <v>8697</v>
      </c>
    </row>
    <row r="311" spans="1:5" ht="16.5" x14ac:dyDescent="0.35">
      <c r="A311" s="252" t="s">
        <v>591</v>
      </c>
      <c r="B311" s="253" t="s">
        <v>592</v>
      </c>
      <c r="C311" s="178" t="s">
        <v>581</v>
      </c>
      <c r="D311" s="178">
        <v>477399000</v>
      </c>
      <c r="E311" s="179" t="s">
        <v>5174</v>
      </c>
    </row>
    <row r="312" spans="1:5" ht="29" x14ac:dyDescent="0.35">
      <c r="A312" s="252" t="s">
        <v>591</v>
      </c>
      <c r="B312" s="253" t="s">
        <v>592</v>
      </c>
      <c r="C312" s="178" t="s">
        <v>581</v>
      </c>
      <c r="D312" s="178">
        <v>479999000</v>
      </c>
      <c r="E312" s="179" t="s">
        <v>5181</v>
      </c>
    </row>
    <row r="313" spans="1:5" ht="36" x14ac:dyDescent="0.35">
      <c r="A313" s="246" t="s">
        <v>593</v>
      </c>
      <c r="B313" s="247" t="s">
        <v>594</v>
      </c>
      <c r="C313" s="170" t="s">
        <v>581</v>
      </c>
      <c r="D313" s="170" t="s">
        <v>4331</v>
      </c>
      <c r="E313" s="170" t="s">
        <v>5661</v>
      </c>
    </row>
    <row r="314" spans="1:5" ht="29" x14ac:dyDescent="0.35">
      <c r="A314" s="252" t="s">
        <v>595</v>
      </c>
      <c r="B314" s="253" t="s">
        <v>596</v>
      </c>
      <c r="C314" s="178" t="s">
        <v>581</v>
      </c>
      <c r="D314" s="178">
        <v>474199000</v>
      </c>
      <c r="E314" s="179" t="s">
        <v>5155</v>
      </c>
    </row>
    <row r="315" spans="1:5" ht="29" x14ac:dyDescent="0.35">
      <c r="A315" s="252" t="s">
        <v>595</v>
      </c>
      <c r="B315" s="253" t="s">
        <v>596</v>
      </c>
      <c r="C315" s="178" t="s">
        <v>581</v>
      </c>
      <c r="D315" s="178">
        <v>477299000</v>
      </c>
      <c r="E315" s="179" t="s">
        <v>5173</v>
      </c>
    </row>
    <row r="316" spans="1:5" ht="16.5" x14ac:dyDescent="0.35">
      <c r="A316" s="252" t="s">
        <v>595</v>
      </c>
      <c r="B316" s="253" t="s">
        <v>596</v>
      </c>
      <c r="C316" s="178" t="s">
        <v>581</v>
      </c>
      <c r="D316" s="178">
        <v>476399000</v>
      </c>
      <c r="E316" s="179" t="s">
        <v>5170</v>
      </c>
    </row>
    <row r="317" spans="1:5" ht="29" x14ac:dyDescent="0.35">
      <c r="A317" s="252" t="s">
        <v>595</v>
      </c>
      <c r="B317" s="253" t="s">
        <v>596</v>
      </c>
      <c r="C317" s="178" t="s">
        <v>581</v>
      </c>
      <c r="D317" s="178">
        <v>476300000</v>
      </c>
      <c r="E317" s="179" t="s">
        <v>8766</v>
      </c>
    </row>
    <row r="318" spans="1:5" ht="16.5" x14ac:dyDescent="0.35">
      <c r="A318" s="252" t="s">
        <v>595</v>
      </c>
      <c r="B318" s="253" t="s">
        <v>596</v>
      </c>
      <c r="C318" s="178" t="s">
        <v>581</v>
      </c>
      <c r="D318" s="178">
        <v>475201007</v>
      </c>
      <c r="E318" s="179" t="s">
        <v>8726</v>
      </c>
    </row>
    <row r="319" spans="1:5" ht="16.5" x14ac:dyDescent="0.35">
      <c r="A319" s="252" t="s">
        <v>595</v>
      </c>
      <c r="B319" s="253" t="s">
        <v>596</v>
      </c>
      <c r="C319" s="178" t="s">
        <v>581</v>
      </c>
      <c r="D319" s="178">
        <v>463002003</v>
      </c>
      <c r="E319" s="179" t="s">
        <v>8486</v>
      </c>
    </row>
    <row r="320" spans="1:5" ht="16.5" x14ac:dyDescent="0.35">
      <c r="A320" s="252" t="s">
        <v>595</v>
      </c>
      <c r="B320" s="253" t="s">
        <v>596</v>
      </c>
      <c r="C320" s="178" t="s">
        <v>581</v>
      </c>
      <c r="D320" s="178">
        <v>463003000</v>
      </c>
      <c r="E320" s="179" t="s">
        <v>8489</v>
      </c>
    </row>
    <row r="321" spans="1:5" ht="16.5" x14ac:dyDescent="0.35">
      <c r="A321" s="252" t="s">
        <v>595</v>
      </c>
      <c r="B321" s="253" t="s">
        <v>596</v>
      </c>
      <c r="C321" s="178" t="s">
        <v>581</v>
      </c>
      <c r="D321" s="178">
        <v>463004004</v>
      </c>
      <c r="E321" s="179" t="s">
        <v>8491</v>
      </c>
    </row>
    <row r="322" spans="1:5" ht="16.5" x14ac:dyDescent="0.35">
      <c r="A322" s="252" t="s">
        <v>595</v>
      </c>
      <c r="B322" s="253" t="s">
        <v>596</v>
      </c>
      <c r="C322" s="178" t="s">
        <v>581</v>
      </c>
      <c r="D322" s="178">
        <v>463099000</v>
      </c>
      <c r="E322" s="179" t="s">
        <v>8472</v>
      </c>
    </row>
    <row r="323" spans="1:5" ht="16.5" x14ac:dyDescent="0.35">
      <c r="A323" s="252" t="s">
        <v>595</v>
      </c>
      <c r="B323" s="253" t="s">
        <v>596</v>
      </c>
      <c r="C323" s="178" t="s">
        <v>581</v>
      </c>
      <c r="D323" s="178">
        <v>464102000</v>
      </c>
      <c r="E323" s="179" t="s">
        <v>8523</v>
      </c>
    </row>
    <row r="324" spans="1:5" ht="16.5" x14ac:dyDescent="0.35">
      <c r="A324" s="252" t="s">
        <v>595</v>
      </c>
      <c r="B324" s="253" t="s">
        <v>596</v>
      </c>
      <c r="C324" s="178" t="s">
        <v>581</v>
      </c>
      <c r="D324" s="178">
        <v>464199000</v>
      </c>
      <c r="E324" s="179" t="s">
        <v>8525</v>
      </c>
    </row>
    <row r="325" spans="1:5" ht="16.5" x14ac:dyDescent="0.35">
      <c r="A325" s="252" t="s">
        <v>595</v>
      </c>
      <c r="B325" s="253" t="s">
        <v>596</v>
      </c>
      <c r="C325" s="178" t="s">
        <v>581</v>
      </c>
      <c r="D325" s="178">
        <v>464901010</v>
      </c>
      <c r="E325" s="179" t="s">
        <v>8538</v>
      </c>
    </row>
    <row r="326" spans="1:5" ht="16.5" x14ac:dyDescent="0.35">
      <c r="A326" s="252" t="s">
        <v>595</v>
      </c>
      <c r="B326" s="253" t="s">
        <v>596</v>
      </c>
      <c r="C326" s="178" t="s">
        <v>581</v>
      </c>
      <c r="D326" s="178">
        <v>464903005</v>
      </c>
      <c r="E326" s="179" t="s">
        <v>8549</v>
      </c>
    </row>
    <row r="327" spans="1:5" ht="16.5" x14ac:dyDescent="0.35">
      <c r="A327" s="252" t="s">
        <v>595</v>
      </c>
      <c r="B327" s="253" t="s">
        <v>596</v>
      </c>
      <c r="C327" s="178" t="s">
        <v>581</v>
      </c>
      <c r="D327" s="178">
        <v>464902001</v>
      </c>
      <c r="E327" s="179" t="s">
        <v>8543</v>
      </c>
    </row>
    <row r="328" spans="1:5" ht="16.5" x14ac:dyDescent="0.35">
      <c r="A328" s="252" t="s">
        <v>595</v>
      </c>
      <c r="B328" s="253" t="s">
        <v>596</v>
      </c>
      <c r="C328" s="178" t="s">
        <v>581</v>
      </c>
      <c r="D328" s="178">
        <v>464902002</v>
      </c>
      <c r="E328" s="179" t="s">
        <v>8544</v>
      </c>
    </row>
    <row r="329" spans="1:5" ht="16.5" x14ac:dyDescent="0.35">
      <c r="A329" s="252" t="s">
        <v>595</v>
      </c>
      <c r="B329" s="253" t="s">
        <v>596</v>
      </c>
      <c r="C329" s="178" t="s">
        <v>581</v>
      </c>
      <c r="D329" s="178">
        <v>464902003</v>
      </c>
      <c r="E329" s="179" t="s">
        <v>8545</v>
      </c>
    </row>
    <row r="330" spans="1:5" ht="16.5" x14ac:dyDescent="0.35">
      <c r="A330" s="252" t="s">
        <v>595</v>
      </c>
      <c r="B330" s="253" t="s">
        <v>596</v>
      </c>
      <c r="C330" s="178" t="s">
        <v>581</v>
      </c>
      <c r="D330" s="178">
        <v>464909001</v>
      </c>
      <c r="E330" s="179" t="s">
        <v>8556</v>
      </c>
    </row>
    <row r="331" spans="1:5" ht="29" x14ac:dyDescent="0.35">
      <c r="A331" s="252" t="s">
        <v>595</v>
      </c>
      <c r="B331" s="253" t="s">
        <v>596</v>
      </c>
      <c r="C331" s="178" t="s">
        <v>581</v>
      </c>
      <c r="D331" s="178">
        <v>464909002</v>
      </c>
      <c r="E331" s="179" t="s">
        <v>8557</v>
      </c>
    </row>
    <row r="332" spans="1:5" ht="16.5" x14ac:dyDescent="0.35">
      <c r="A332" s="252" t="s">
        <v>595</v>
      </c>
      <c r="B332" s="253" t="s">
        <v>596</v>
      </c>
      <c r="C332" s="178" t="s">
        <v>581</v>
      </c>
      <c r="D332" s="178">
        <v>464909005</v>
      </c>
      <c r="E332" s="179" t="s">
        <v>8560</v>
      </c>
    </row>
    <row r="333" spans="1:5" ht="16.5" x14ac:dyDescent="0.35">
      <c r="A333" s="252" t="s">
        <v>595</v>
      </c>
      <c r="B333" s="253" t="s">
        <v>596</v>
      </c>
      <c r="C333" s="178" t="s">
        <v>581</v>
      </c>
      <c r="D333" s="178">
        <v>464909004</v>
      </c>
      <c r="E333" s="179" t="s">
        <v>8559</v>
      </c>
    </row>
    <row r="334" spans="1:5" ht="29" x14ac:dyDescent="0.35">
      <c r="A334" s="252" t="s">
        <v>595</v>
      </c>
      <c r="B334" s="253" t="s">
        <v>596</v>
      </c>
      <c r="C334" s="178" t="s">
        <v>581</v>
      </c>
      <c r="D334" s="178">
        <v>465199000</v>
      </c>
      <c r="E334" s="179" t="s">
        <v>8564</v>
      </c>
    </row>
    <row r="335" spans="1:5" ht="16.5" x14ac:dyDescent="0.35">
      <c r="A335" s="252" t="s">
        <v>595</v>
      </c>
      <c r="B335" s="253" t="s">
        <v>596</v>
      </c>
      <c r="C335" s="178" t="s">
        <v>581</v>
      </c>
      <c r="D335" s="178">
        <v>465299000</v>
      </c>
      <c r="E335" s="179" t="s">
        <v>8567</v>
      </c>
    </row>
    <row r="336" spans="1:5" ht="16.5" x14ac:dyDescent="0.35">
      <c r="A336" s="252" t="s">
        <v>595</v>
      </c>
      <c r="B336" s="253" t="s">
        <v>596</v>
      </c>
      <c r="C336" s="178" t="s">
        <v>581</v>
      </c>
      <c r="D336" s="178">
        <v>465399000</v>
      </c>
      <c r="E336" s="179" t="s">
        <v>8578</v>
      </c>
    </row>
    <row r="337" spans="1:5" ht="29" x14ac:dyDescent="0.35">
      <c r="A337" s="252" t="s">
        <v>595</v>
      </c>
      <c r="B337" s="253" t="s">
        <v>596</v>
      </c>
      <c r="C337" s="178" t="s">
        <v>581</v>
      </c>
      <c r="D337" s="178">
        <v>466399000</v>
      </c>
      <c r="E337" s="179" t="s">
        <v>8618</v>
      </c>
    </row>
    <row r="338" spans="1:5" ht="29" x14ac:dyDescent="0.35">
      <c r="A338" s="252" t="s">
        <v>595</v>
      </c>
      <c r="B338" s="253" t="s">
        <v>596</v>
      </c>
      <c r="C338" s="178" t="s">
        <v>581</v>
      </c>
      <c r="D338" s="178">
        <v>466999000</v>
      </c>
      <c r="E338" s="179" t="s">
        <v>8651</v>
      </c>
    </row>
    <row r="339" spans="1:5" ht="29" x14ac:dyDescent="0.35">
      <c r="A339" s="252" t="s">
        <v>595</v>
      </c>
      <c r="B339" s="253" t="s">
        <v>596</v>
      </c>
      <c r="C339" s="178" t="s">
        <v>581</v>
      </c>
      <c r="D339" s="178">
        <v>471101000</v>
      </c>
      <c r="E339" s="179" t="s">
        <v>5175</v>
      </c>
    </row>
    <row r="340" spans="1:5" ht="29" x14ac:dyDescent="0.35">
      <c r="A340" s="252" t="s">
        <v>595</v>
      </c>
      <c r="B340" s="253" t="s">
        <v>596</v>
      </c>
      <c r="C340" s="178" t="s">
        <v>581</v>
      </c>
      <c r="D340" s="178">
        <v>471102000</v>
      </c>
      <c r="E340" s="179" t="s">
        <v>5176</v>
      </c>
    </row>
    <row r="341" spans="1:5" ht="29" x14ac:dyDescent="0.35">
      <c r="A341" s="252" t="s">
        <v>595</v>
      </c>
      <c r="B341" s="253" t="s">
        <v>596</v>
      </c>
      <c r="C341" s="178" t="s">
        <v>581</v>
      </c>
      <c r="D341" s="178">
        <v>471901000</v>
      </c>
      <c r="E341" s="179" t="s">
        <v>5177</v>
      </c>
    </row>
    <row r="342" spans="1:5" ht="29" x14ac:dyDescent="0.35">
      <c r="A342" s="252" t="s">
        <v>595</v>
      </c>
      <c r="B342" s="253" t="s">
        <v>596</v>
      </c>
      <c r="C342" s="178" t="s">
        <v>581</v>
      </c>
      <c r="D342" s="178">
        <v>471909000</v>
      </c>
      <c r="E342" s="179" t="s">
        <v>8665</v>
      </c>
    </row>
    <row r="343" spans="1:5" ht="16.5" x14ac:dyDescent="0.35">
      <c r="A343" s="252" t="s">
        <v>595</v>
      </c>
      <c r="B343" s="253" t="s">
        <v>596</v>
      </c>
      <c r="C343" s="178" t="s">
        <v>581</v>
      </c>
      <c r="D343" s="178">
        <v>472101003</v>
      </c>
      <c r="E343" s="179" t="s">
        <v>8668</v>
      </c>
    </row>
    <row r="344" spans="1:5" ht="16.5" x14ac:dyDescent="0.35">
      <c r="A344" s="252" t="s">
        <v>595</v>
      </c>
      <c r="B344" s="253" t="s">
        <v>596</v>
      </c>
      <c r="C344" s="178" t="s">
        <v>581</v>
      </c>
      <c r="D344" s="178">
        <v>472102003</v>
      </c>
      <c r="E344" s="179" t="s">
        <v>8675</v>
      </c>
    </row>
    <row r="345" spans="1:5" ht="29" x14ac:dyDescent="0.35">
      <c r="A345" s="252" t="s">
        <v>595</v>
      </c>
      <c r="B345" s="253" t="s">
        <v>596</v>
      </c>
      <c r="C345" s="178" t="s">
        <v>581</v>
      </c>
      <c r="D345" s="178">
        <v>472103000</v>
      </c>
      <c r="E345" s="179" t="s">
        <v>8678</v>
      </c>
    </row>
    <row r="346" spans="1:5" ht="16.5" x14ac:dyDescent="0.35">
      <c r="A346" s="252" t="s">
        <v>595</v>
      </c>
      <c r="B346" s="253" t="s">
        <v>596</v>
      </c>
      <c r="C346" s="178" t="s">
        <v>581</v>
      </c>
      <c r="D346" s="178">
        <v>472104000</v>
      </c>
      <c r="E346" s="179" t="s">
        <v>8681</v>
      </c>
    </row>
    <row r="347" spans="1:5" ht="16.5" x14ac:dyDescent="0.35">
      <c r="A347" s="252" t="s">
        <v>595</v>
      </c>
      <c r="B347" s="253" t="s">
        <v>596</v>
      </c>
      <c r="C347" s="178" t="s">
        <v>581</v>
      </c>
      <c r="D347" s="178">
        <v>472299000</v>
      </c>
      <c r="E347" s="179" t="s">
        <v>5153</v>
      </c>
    </row>
    <row r="348" spans="1:5" ht="16.5" x14ac:dyDescent="0.35">
      <c r="A348" s="252" t="s">
        <v>595</v>
      </c>
      <c r="B348" s="253" t="s">
        <v>596</v>
      </c>
      <c r="C348" s="178" t="s">
        <v>581</v>
      </c>
      <c r="D348" s="178">
        <v>472199000</v>
      </c>
      <c r="E348" s="179" t="s">
        <v>5150</v>
      </c>
    </row>
    <row r="349" spans="1:5" ht="29" x14ac:dyDescent="0.35">
      <c r="A349" s="252" t="s">
        <v>595</v>
      </c>
      <c r="B349" s="253" t="s">
        <v>596</v>
      </c>
      <c r="C349" s="178" t="s">
        <v>581</v>
      </c>
      <c r="D349" s="178">
        <v>474199000</v>
      </c>
      <c r="E349" s="179" t="s">
        <v>5155</v>
      </c>
    </row>
    <row r="350" spans="1:5" ht="16.5" x14ac:dyDescent="0.35">
      <c r="A350" s="252" t="s">
        <v>595</v>
      </c>
      <c r="B350" s="253" t="s">
        <v>596</v>
      </c>
      <c r="C350" s="178" t="s">
        <v>581</v>
      </c>
      <c r="D350" s="178">
        <v>474299000</v>
      </c>
      <c r="E350" s="179" t="s">
        <v>5156</v>
      </c>
    </row>
    <row r="351" spans="1:5" ht="16.5" x14ac:dyDescent="0.35">
      <c r="A351" s="252" t="s">
        <v>595</v>
      </c>
      <c r="B351" s="253" t="s">
        <v>596</v>
      </c>
      <c r="C351" s="178" t="s">
        <v>581</v>
      </c>
      <c r="D351" s="178">
        <v>475199000</v>
      </c>
      <c r="E351" s="179" t="s">
        <v>8716</v>
      </c>
    </row>
    <row r="352" spans="1:5" ht="16.5" x14ac:dyDescent="0.35">
      <c r="A352" s="252" t="s">
        <v>595</v>
      </c>
      <c r="B352" s="253" t="s">
        <v>596</v>
      </c>
      <c r="C352" s="178" t="s">
        <v>581</v>
      </c>
      <c r="D352" s="178">
        <v>475201007</v>
      </c>
      <c r="E352" s="179" t="s">
        <v>8726</v>
      </c>
    </row>
    <row r="353" spans="1:5" ht="29" x14ac:dyDescent="0.35">
      <c r="A353" s="252" t="s">
        <v>595</v>
      </c>
      <c r="B353" s="253" t="s">
        <v>596</v>
      </c>
      <c r="C353" s="178" t="s">
        <v>581</v>
      </c>
      <c r="D353" s="178" t="s">
        <v>5161</v>
      </c>
      <c r="E353" s="179" t="s">
        <v>8736</v>
      </c>
    </row>
    <row r="354" spans="1:5" ht="43.5" x14ac:dyDescent="0.35">
      <c r="A354" s="252" t="s">
        <v>595</v>
      </c>
      <c r="B354" s="253" t="s">
        <v>596</v>
      </c>
      <c r="C354" s="178" t="s">
        <v>581</v>
      </c>
      <c r="D354" s="178">
        <v>475999000</v>
      </c>
      <c r="E354" s="179" t="s">
        <v>8743</v>
      </c>
    </row>
    <row r="355" spans="1:5" ht="29" x14ac:dyDescent="0.35">
      <c r="A355" s="252" t="s">
        <v>595</v>
      </c>
      <c r="B355" s="253" t="s">
        <v>596</v>
      </c>
      <c r="C355" s="178" t="s">
        <v>581</v>
      </c>
      <c r="D355" s="178">
        <v>476100003</v>
      </c>
      <c r="E355" s="179" t="s">
        <v>8758</v>
      </c>
    </row>
    <row r="356" spans="1:5" ht="29" x14ac:dyDescent="0.35">
      <c r="A356" s="252" t="s">
        <v>595</v>
      </c>
      <c r="B356" s="253" t="s">
        <v>596</v>
      </c>
      <c r="C356" s="178" t="s">
        <v>581</v>
      </c>
      <c r="D356" s="178">
        <v>476199000</v>
      </c>
      <c r="E356" s="179" t="s">
        <v>8754</v>
      </c>
    </row>
    <row r="357" spans="1:5" ht="16.5" x14ac:dyDescent="0.35">
      <c r="A357" s="252" t="s">
        <v>595</v>
      </c>
      <c r="B357" s="253" t="s">
        <v>596</v>
      </c>
      <c r="C357" s="178" t="s">
        <v>581</v>
      </c>
      <c r="D357" s="178">
        <v>476399000</v>
      </c>
      <c r="E357" s="179" t="s">
        <v>5170</v>
      </c>
    </row>
    <row r="358" spans="1:5" ht="16.5" x14ac:dyDescent="0.35">
      <c r="A358" s="252" t="s">
        <v>595</v>
      </c>
      <c r="B358" s="253" t="s">
        <v>596</v>
      </c>
      <c r="C358" s="178" t="s">
        <v>581</v>
      </c>
      <c r="D358" s="178">
        <v>476400000</v>
      </c>
      <c r="E358" s="179" t="s">
        <v>8768</v>
      </c>
    </row>
    <row r="359" spans="1:5" ht="29" x14ac:dyDescent="0.35">
      <c r="A359" s="252" t="s">
        <v>595</v>
      </c>
      <c r="B359" s="253" t="s">
        <v>596</v>
      </c>
      <c r="C359" s="178" t="s">
        <v>581</v>
      </c>
      <c r="D359" s="178">
        <v>477101007</v>
      </c>
      <c r="E359" s="179" t="s">
        <v>8771</v>
      </c>
    </row>
    <row r="360" spans="1:5" ht="16.5" x14ac:dyDescent="0.35">
      <c r="A360" s="252" t="s">
        <v>595</v>
      </c>
      <c r="B360" s="253" t="s">
        <v>596</v>
      </c>
      <c r="C360" s="178" t="s">
        <v>581</v>
      </c>
      <c r="D360" s="178">
        <v>477102000</v>
      </c>
      <c r="E360" s="179" t="s">
        <v>5179</v>
      </c>
    </row>
    <row r="361" spans="1:5" ht="29" x14ac:dyDescent="0.35">
      <c r="A361" s="252" t="s">
        <v>595</v>
      </c>
      <c r="B361" s="253" t="s">
        <v>596</v>
      </c>
      <c r="C361" s="178" t="s">
        <v>581</v>
      </c>
      <c r="D361" s="178">
        <v>477199000</v>
      </c>
      <c r="E361" s="179" t="s">
        <v>5180</v>
      </c>
    </row>
    <row r="362" spans="1:5" ht="29" x14ac:dyDescent="0.35">
      <c r="A362" s="252" t="s">
        <v>595</v>
      </c>
      <c r="B362" s="253" t="s">
        <v>596</v>
      </c>
      <c r="C362" s="178" t="s">
        <v>581</v>
      </c>
      <c r="D362" s="178">
        <v>477299000</v>
      </c>
      <c r="E362" s="179" t="s">
        <v>5173</v>
      </c>
    </row>
    <row r="363" spans="1:5" ht="16.5" x14ac:dyDescent="0.35">
      <c r="A363" s="252" t="s">
        <v>595</v>
      </c>
      <c r="B363" s="253" t="s">
        <v>596</v>
      </c>
      <c r="C363" s="178" t="s">
        <v>581</v>
      </c>
      <c r="D363" s="178">
        <v>477499000</v>
      </c>
      <c r="E363" s="179" t="s">
        <v>5185</v>
      </c>
    </row>
    <row r="364" spans="1:5" ht="16.5" x14ac:dyDescent="0.35">
      <c r="A364" s="250" t="s">
        <v>597</v>
      </c>
      <c r="B364" s="251" t="s">
        <v>598</v>
      </c>
      <c r="C364" s="178" t="s">
        <v>10682</v>
      </c>
      <c r="D364" s="178" t="s">
        <v>4451</v>
      </c>
      <c r="E364" s="178" t="s">
        <v>4451</v>
      </c>
    </row>
    <row r="365" spans="1:5" ht="16.5" x14ac:dyDescent="0.35">
      <c r="A365" s="252" t="s">
        <v>599</v>
      </c>
      <c r="B365" s="253" t="s">
        <v>600</v>
      </c>
      <c r="C365" s="178" t="s">
        <v>581</v>
      </c>
      <c r="D365" s="178">
        <v>477399000</v>
      </c>
      <c r="E365" s="179" t="s">
        <v>5174</v>
      </c>
    </row>
    <row r="366" spans="1:5" ht="29" x14ac:dyDescent="0.35">
      <c r="A366" s="252" t="s">
        <v>599</v>
      </c>
      <c r="B366" s="253" t="s">
        <v>600</v>
      </c>
      <c r="C366" s="178" t="s">
        <v>581</v>
      </c>
      <c r="D366" s="178" t="s">
        <v>8470</v>
      </c>
      <c r="E366" s="179" t="s">
        <v>8471</v>
      </c>
    </row>
    <row r="367" spans="1:5" ht="16.5" x14ac:dyDescent="0.35">
      <c r="A367" s="252" t="s">
        <v>599</v>
      </c>
      <c r="B367" s="253" t="s">
        <v>600</v>
      </c>
      <c r="C367" s="178" t="s">
        <v>581</v>
      </c>
      <c r="D367" s="178" t="s">
        <v>8504</v>
      </c>
      <c r="E367" s="179" t="s">
        <v>8505</v>
      </c>
    </row>
    <row r="368" spans="1:5" ht="29" x14ac:dyDescent="0.35">
      <c r="A368" s="252" t="s">
        <v>599</v>
      </c>
      <c r="B368" s="253" t="s">
        <v>600</v>
      </c>
      <c r="C368" s="178" t="s">
        <v>581</v>
      </c>
      <c r="D368" s="178" t="s">
        <v>8561</v>
      </c>
      <c r="E368" s="179" t="s">
        <v>8562</v>
      </c>
    </row>
    <row r="369" spans="1:5" ht="29" x14ac:dyDescent="0.35">
      <c r="A369" s="252" t="s">
        <v>599</v>
      </c>
      <c r="B369" s="253" t="s">
        <v>600</v>
      </c>
      <c r="C369" s="178" t="s">
        <v>581</v>
      </c>
      <c r="D369" s="178" t="s">
        <v>5182</v>
      </c>
      <c r="E369" s="179" t="s">
        <v>8603</v>
      </c>
    </row>
    <row r="370" spans="1:5" ht="16.5" x14ac:dyDescent="0.35">
      <c r="A370" s="252" t="s">
        <v>599</v>
      </c>
      <c r="B370" s="253" t="s">
        <v>600</v>
      </c>
      <c r="C370" s="178" t="s">
        <v>581</v>
      </c>
      <c r="D370" s="178">
        <v>469000000</v>
      </c>
      <c r="E370" s="179" t="s">
        <v>5184</v>
      </c>
    </row>
    <row r="371" spans="1:5" ht="16.5" x14ac:dyDescent="0.35">
      <c r="A371" s="252" t="s">
        <v>599</v>
      </c>
      <c r="B371" s="253" t="s">
        <v>600</v>
      </c>
      <c r="C371" s="178" t="s">
        <v>581</v>
      </c>
      <c r="D371" s="178" t="s">
        <v>8688</v>
      </c>
      <c r="E371" s="179" t="s">
        <v>8689</v>
      </c>
    </row>
    <row r="372" spans="1:5" ht="16.5" x14ac:dyDescent="0.35">
      <c r="A372" s="252" t="s">
        <v>599</v>
      </c>
      <c r="B372" s="253" t="s">
        <v>600</v>
      </c>
      <c r="C372" s="178" t="s">
        <v>581</v>
      </c>
      <c r="D372" s="178">
        <v>478999000</v>
      </c>
      <c r="E372" s="179" t="s">
        <v>5188</v>
      </c>
    </row>
    <row r="373" spans="1:5" ht="18.5" x14ac:dyDescent="0.35">
      <c r="A373" s="246" t="s">
        <v>601</v>
      </c>
      <c r="B373" s="247" t="s">
        <v>602</v>
      </c>
      <c r="C373" s="167" t="s">
        <v>609</v>
      </c>
      <c r="D373" s="167" t="s">
        <v>4331</v>
      </c>
      <c r="E373" s="167" t="s">
        <v>4332</v>
      </c>
    </row>
    <row r="374" spans="1:5" ht="16.5" x14ac:dyDescent="0.35">
      <c r="A374" s="263" t="s">
        <v>603</v>
      </c>
      <c r="B374" s="257" t="s">
        <v>2852</v>
      </c>
      <c r="C374" s="178" t="s">
        <v>609</v>
      </c>
      <c r="D374" s="178" t="s">
        <v>5189</v>
      </c>
      <c r="E374" s="179" t="s">
        <v>5190</v>
      </c>
    </row>
    <row r="375" spans="1:5" ht="16.5" x14ac:dyDescent="0.35">
      <c r="A375" s="250" t="s">
        <v>605</v>
      </c>
      <c r="B375" s="251" t="s">
        <v>606</v>
      </c>
      <c r="C375" s="178" t="s">
        <v>609</v>
      </c>
      <c r="D375" s="178" t="s">
        <v>5191</v>
      </c>
      <c r="E375" s="179" t="s">
        <v>5192</v>
      </c>
    </row>
    <row r="376" spans="1:5" ht="29" x14ac:dyDescent="0.35">
      <c r="A376" s="263" t="s">
        <v>607</v>
      </c>
      <c r="B376" s="257" t="s">
        <v>2853</v>
      </c>
      <c r="C376" s="178" t="s">
        <v>609</v>
      </c>
      <c r="D376" s="178" t="s">
        <v>5193</v>
      </c>
      <c r="E376" s="179" t="s">
        <v>5194</v>
      </c>
    </row>
    <row r="377" spans="1:5" ht="18.5" x14ac:dyDescent="0.35">
      <c r="A377" s="246" t="s">
        <v>609</v>
      </c>
      <c r="B377" s="247" t="s">
        <v>788</v>
      </c>
      <c r="C377" s="167" t="s">
        <v>601</v>
      </c>
      <c r="D377" s="167" t="s">
        <v>4331</v>
      </c>
      <c r="E377" s="167" t="s">
        <v>4332</v>
      </c>
    </row>
    <row r="378" spans="1:5" ht="18.5" x14ac:dyDescent="0.35">
      <c r="A378" s="264" t="s">
        <v>611</v>
      </c>
      <c r="B378" s="249" t="s">
        <v>612</v>
      </c>
      <c r="C378" s="169" t="s">
        <v>601</v>
      </c>
      <c r="D378" s="169" t="s">
        <v>4331</v>
      </c>
      <c r="E378" s="169" t="s">
        <v>4334</v>
      </c>
    </row>
    <row r="379" spans="1:5" ht="29" x14ac:dyDescent="0.35">
      <c r="A379" s="250" t="s">
        <v>613</v>
      </c>
      <c r="B379" s="260" t="s">
        <v>614</v>
      </c>
      <c r="C379" s="178" t="s">
        <v>601</v>
      </c>
      <c r="D379" s="178" t="s">
        <v>5222</v>
      </c>
      <c r="E379" s="179" t="s">
        <v>8879</v>
      </c>
    </row>
    <row r="380" spans="1:5" ht="16.5" x14ac:dyDescent="0.35">
      <c r="A380" s="250" t="s">
        <v>613</v>
      </c>
      <c r="B380" s="260" t="s">
        <v>614</v>
      </c>
      <c r="C380" s="178" t="s">
        <v>601</v>
      </c>
      <c r="D380" s="178" t="s">
        <v>5198</v>
      </c>
      <c r="E380" s="179" t="s">
        <v>5199</v>
      </c>
    </row>
    <row r="381" spans="1:5" ht="16.5" x14ac:dyDescent="0.35">
      <c r="A381" s="250" t="s">
        <v>613</v>
      </c>
      <c r="B381" s="260" t="s">
        <v>614</v>
      </c>
      <c r="C381" s="178" t="s">
        <v>601</v>
      </c>
      <c r="D381" s="178" t="s">
        <v>5214</v>
      </c>
      <c r="E381" s="179" t="s">
        <v>5215</v>
      </c>
    </row>
    <row r="382" spans="1:5" ht="16.5" x14ac:dyDescent="0.35">
      <c r="A382" s="250" t="s">
        <v>613</v>
      </c>
      <c r="B382" s="260" t="s">
        <v>614</v>
      </c>
      <c r="C382" s="178" t="s">
        <v>601</v>
      </c>
      <c r="D382" s="178">
        <v>501299000</v>
      </c>
      <c r="E382" s="179" t="s">
        <v>8905</v>
      </c>
    </row>
    <row r="383" spans="1:5" ht="16.5" x14ac:dyDescent="0.35">
      <c r="A383" s="250" t="s">
        <v>613</v>
      </c>
      <c r="B383" s="260" t="s">
        <v>614</v>
      </c>
      <c r="C383" s="178" t="s">
        <v>601</v>
      </c>
      <c r="D383" s="178">
        <v>492399000</v>
      </c>
      <c r="E383" s="179" t="s">
        <v>5224</v>
      </c>
    </row>
    <row r="384" spans="1:5" ht="16.5" x14ac:dyDescent="0.35">
      <c r="A384" s="250" t="s">
        <v>613</v>
      </c>
      <c r="B384" s="260" t="s">
        <v>614</v>
      </c>
      <c r="C384" s="178" t="s">
        <v>601</v>
      </c>
      <c r="D384" s="178">
        <v>512099000</v>
      </c>
      <c r="E384" s="179" t="s">
        <v>5197</v>
      </c>
    </row>
    <row r="385" spans="1:5" ht="16.5" x14ac:dyDescent="0.35">
      <c r="A385" s="252" t="s">
        <v>615</v>
      </c>
      <c r="B385" s="253" t="s">
        <v>616</v>
      </c>
      <c r="C385" s="178" t="s">
        <v>601</v>
      </c>
      <c r="D385" s="178" t="s">
        <v>5225</v>
      </c>
      <c r="E385" s="179" t="s">
        <v>5226</v>
      </c>
    </row>
    <row r="386" spans="1:5" ht="18.5" x14ac:dyDescent="0.35">
      <c r="A386" s="265" t="s">
        <v>617</v>
      </c>
      <c r="B386" s="266" t="s">
        <v>2856</v>
      </c>
      <c r="C386" s="170" t="s">
        <v>10676</v>
      </c>
      <c r="D386" s="170" t="s">
        <v>4331</v>
      </c>
      <c r="E386" s="170" t="s">
        <v>5661</v>
      </c>
    </row>
    <row r="387" spans="1:5" ht="16.5" x14ac:dyDescent="0.35">
      <c r="A387" s="252" t="s">
        <v>619</v>
      </c>
      <c r="B387" s="253" t="s">
        <v>620</v>
      </c>
      <c r="C387" s="178" t="s">
        <v>5227</v>
      </c>
      <c r="D387" s="178" t="s">
        <v>5228</v>
      </c>
      <c r="E387" s="179" t="s">
        <v>5229</v>
      </c>
    </row>
    <row r="388" spans="1:5" ht="29" x14ac:dyDescent="0.35">
      <c r="A388" s="250" t="s">
        <v>621</v>
      </c>
      <c r="B388" s="260" t="s">
        <v>622</v>
      </c>
      <c r="C388" s="178" t="s">
        <v>3317</v>
      </c>
      <c r="D388" s="178">
        <v>492299000</v>
      </c>
      <c r="E388" s="179" t="s">
        <v>8876</v>
      </c>
    </row>
    <row r="389" spans="1:5" ht="16.5" x14ac:dyDescent="0.35">
      <c r="A389" s="252" t="s">
        <v>623</v>
      </c>
      <c r="B389" s="253" t="s">
        <v>624</v>
      </c>
      <c r="C389" s="178" t="s">
        <v>601</v>
      </c>
      <c r="D389" s="178" t="s">
        <v>5232</v>
      </c>
      <c r="E389" s="179" t="s">
        <v>8849</v>
      </c>
    </row>
    <row r="390" spans="1:5" ht="16.5" x14ac:dyDescent="0.35">
      <c r="A390" s="250" t="s">
        <v>625</v>
      </c>
      <c r="B390" s="260" t="s">
        <v>626</v>
      </c>
      <c r="C390" s="178" t="s">
        <v>601</v>
      </c>
      <c r="D390" s="178" t="s">
        <v>5234</v>
      </c>
      <c r="E390" s="179" t="s">
        <v>8834</v>
      </c>
    </row>
    <row r="391" spans="1:5" ht="29" x14ac:dyDescent="0.35">
      <c r="A391" s="252" t="s">
        <v>627</v>
      </c>
      <c r="B391" s="253" t="s">
        <v>628</v>
      </c>
      <c r="C391" s="178" t="s">
        <v>601</v>
      </c>
      <c r="D391" s="178">
        <v>492203090</v>
      </c>
      <c r="E391" s="179" t="s">
        <v>8863</v>
      </c>
    </row>
    <row r="392" spans="1:5" ht="16.5" x14ac:dyDescent="0.35">
      <c r="A392" s="250" t="s">
        <v>629</v>
      </c>
      <c r="B392" s="260" t="s">
        <v>630</v>
      </c>
      <c r="C392" s="178" t="s">
        <v>601</v>
      </c>
      <c r="D392" s="178">
        <v>501199000</v>
      </c>
      <c r="E392" s="179" t="s">
        <v>8894</v>
      </c>
    </row>
    <row r="393" spans="1:5" ht="16.5" x14ac:dyDescent="0.35">
      <c r="A393" s="252" t="s">
        <v>631</v>
      </c>
      <c r="B393" s="253" t="s">
        <v>632</v>
      </c>
      <c r="C393" s="178" t="s">
        <v>601</v>
      </c>
      <c r="D393" s="178">
        <v>511099000</v>
      </c>
      <c r="E393" s="179" t="s">
        <v>5241</v>
      </c>
    </row>
    <row r="394" spans="1:5" ht="16.5" x14ac:dyDescent="0.35">
      <c r="A394" s="250" t="s">
        <v>633</v>
      </c>
      <c r="B394" s="260" t="s">
        <v>634</v>
      </c>
      <c r="C394" s="178" t="s">
        <v>601</v>
      </c>
      <c r="D394" s="178" t="s">
        <v>5242</v>
      </c>
      <c r="E394" s="179" t="s">
        <v>5243</v>
      </c>
    </row>
    <row r="395" spans="1:5" ht="16.5" x14ac:dyDescent="0.35">
      <c r="A395" s="252" t="s">
        <v>635</v>
      </c>
      <c r="B395" s="253" t="s">
        <v>2857</v>
      </c>
      <c r="C395" s="178" t="s">
        <v>3317</v>
      </c>
      <c r="D395" s="178">
        <v>791100000</v>
      </c>
      <c r="E395" s="179" t="s">
        <v>9880</v>
      </c>
    </row>
    <row r="396" spans="1:5" ht="29" x14ac:dyDescent="0.35">
      <c r="A396" s="250" t="s">
        <v>637</v>
      </c>
      <c r="B396" s="260" t="s">
        <v>638</v>
      </c>
      <c r="C396" s="178" t="s">
        <v>601</v>
      </c>
      <c r="D396" s="178">
        <v>492299000</v>
      </c>
      <c r="E396" s="179" t="s">
        <v>8876</v>
      </c>
    </row>
    <row r="397" spans="1:5" ht="16.5" x14ac:dyDescent="0.35">
      <c r="A397" s="252" t="s">
        <v>639</v>
      </c>
      <c r="B397" s="253" t="s">
        <v>2858</v>
      </c>
      <c r="C397" s="178" t="s">
        <v>601</v>
      </c>
      <c r="D397" s="178">
        <v>522999000</v>
      </c>
      <c r="E397" s="179" t="s">
        <v>5255</v>
      </c>
    </row>
    <row r="398" spans="1:5" ht="16.5" x14ac:dyDescent="0.35">
      <c r="A398" s="250" t="s">
        <v>641</v>
      </c>
      <c r="B398" s="260" t="s">
        <v>642</v>
      </c>
      <c r="C398" s="178" t="s">
        <v>4451</v>
      </c>
      <c r="D398" s="178" t="s">
        <v>4451</v>
      </c>
      <c r="E398" s="178" t="s">
        <v>4451</v>
      </c>
    </row>
    <row r="399" spans="1:5" ht="18.5" x14ac:dyDescent="0.35">
      <c r="A399" s="264" t="s">
        <v>643</v>
      </c>
      <c r="B399" s="249" t="s">
        <v>644</v>
      </c>
      <c r="C399" s="167" t="s">
        <v>659</v>
      </c>
      <c r="D399" s="167" t="s">
        <v>4331</v>
      </c>
      <c r="E399" s="167" t="s">
        <v>4332</v>
      </c>
    </row>
    <row r="400" spans="1:5" ht="16.5" x14ac:dyDescent="0.35">
      <c r="A400" s="250" t="s">
        <v>645</v>
      </c>
      <c r="B400" s="260" t="s">
        <v>646</v>
      </c>
      <c r="C400" s="178" t="s">
        <v>659</v>
      </c>
      <c r="D400" s="178">
        <v>641900001</v>
      </c>
      <c r="E400" s="179" t="s">
        <v>5258</v>
      </c>
    </row>
    <row r="401" spans="1:5" ht="29" x14ac:dyDescent="0.35">
      <c r="A401" s="250" t="s">
        <v>645</v>
      </c>
      <c r="B401" s="260" t="s">
        <v>646</v>
      </c>
      <c r="C401" s="178" t="s">
        <v>659</v>
      </c>
      <c r="D401" s="178">
        <v>649999000</v>
      </c>
      <c r="E401" s="179" t="s">
        <v>9551</v>
      </c>
    </row>
    <row r="402" spans="1:5" ht="16.5" x14ac:dyDescent="0.35">
      <c r="A402" s="250" t="s">
        <v>645</v>
      </c>
      <c r="B402" s="260" t="s">
        <v>646</v>
      </c>
      <c r="C402" s="178" t="s">
        <v>659</v>
      </c>
      <c r="D402" s="178" t="s">
        <v>5259</v>
      </c>
      <c r="E402" s="179" t="s">
        <v>9521</v>
      </c>
    </row>
    <row r="403" spans="1:5" ht="16.5" x14ac:dyDescent="0.35">
      <c r="A403" s="250" t="s">
        <v>645</v>
      </c>
      <c r="B403" s="260" t="s">
        <v>646</v>
      </c>
      <c r="C403" s="178" t="s">
        <v>659</v>
      </c>
      <c r="D403" s="178">
        <v>641999000</v>
      </c>
      <c r="E403" s="179" t="s">
        <v>5265</v>
      </c>
    </row>
    <row r="404" spans="1:5" ht="29" x14ac:dyDescent="0.35">
      <c r="A404" s="250" t="s">
        <v>645</v>
      </c>
      <c r="B404" s="260" t="s">
        <v>646</v>
      </c>
      <c r="C404" s="178" t="s">
        <v>659</v>
      </c>
      <c r="D404" s="178" t="s">
        <v>5266</v>
      </c>
      <c r="E404" s="179" t="s">
        <v>5267</v>
      </c>
    </row>
    <row r="405" spans="1:5" ht="16.5" x14ac:dyDescent="0.35">
      <c r="A405" s="250" t="s">
        <v>645</v>
      </c>
      <c r="B405" s="260" t="s">
        <v>646</v>
      </c>
      <c r="C405" s="178" t="s">
        <v>659</v>
      </c>
      <c r="D405" s="178" t="s">
        <v>5276</v>
      </c>
      <c r="E405" s="179" t="s">
        <v>5277</v>
      </c>
    </row>
    <row r="406" spans="1:5" ht="16.5" x14ac:dyDescent="0.35">
      <c r="A406" s="267" t="s">
        <v>647</v>
      </c>
      <c r="B406" s="253" t="s">
        <v>648</v>
      </c>
      <c r="C406" s="178" t="s">
        <v>659</v>
      </c>
      <c r="D406" s="178">
        <v>651299000</v>
      </c>
      <c r="E406" s="179" t="s">
        <v>5290</v>
      </c>
    </row>
    <row r="407" spans="1:5" ht="16.5" x14ac:dyDescent="0.35">
      <c r="A407" s="267" t="s">
        <v>647</v>
      </c>
      <c r="B407" s="253" t="s">
        <v>648</v>
      </c>
      <c r="C407" s="178" t="s">
        <v>659</v>
      </c>
      <c r="D407" s="178">
        <v>662200001</v>
      </c>
      <c r="E407" s="179" t="s">
        <v>9595</v>
      </c>
    </row>
    <row r="408" spans="1:5" ht="16.5" x14ac:dyDescent="0.35">
      <c r="A408" s="267" t="s">
        <v>647</v>
      </c>
      <c r="B408" s="253" t="s">
        <v>648</v>
      </c>
      <c r="C408" s="178" t="s">
        <v>659</v>
      </c>
      <c r="D408" s="178" t="s">
        <v>9596</v>
      </c>
      <c r="E408" s="179" t="s">
        <v>9597</v>
      </c>
    </row>
    <row r="409" spans="1:5" ht="16.5" x14ac:dyDescent="0.35">
      <c r="A409" s="250" t="s">
        <v>649</v>
      </c>
      <c r="B409" s="251" t="s">
        <v>650</v>
      </c>
      <c r="C409" s="178" t="s">
        <v>659</v>
      </c>
      <c r="D409" s="178">
        <v>643099000</v>
      </c>
      <c r="E409" s="179" t="s">
        <v>5293</v>
      </c>
    </row>
    <row r="410" spans="1:5" ht="16.5" x14ac:dyDescent="0.35">
      <c r="A410" s="267" t="s">
        <v>651</v>
      </c>
      <c r="B410" s="253" t="s">
        <v>652</v>
      </c>
      <c r="C410" s="178" t="s">
        <v>659</v>
      </c>
      <c r="D410" s="178">
        <v>653099000</v>
      </c>
      <c r="E410" s="179" t="s">
        <v>5296</v>
      </c>
    </row>
    <row r="411" spans="1:5" ht="18.5" x14ac:dyDescent="0.35">
      <c r="A411" s="268" t="s">
        <v>653</v>
      </c>
      <c r="B411" s="247" t="s">
        <v>654</v>
      </c>
      <c r="C411" s="170" t="s">
        <v>659</v>
      </c>
      <c r="D411" s="170" t="s">
        <v>4331</v>
      </c>
      <c r="E411" s="170" t="s">
        <v>5661</v>
      </c>
    </row>
    <row r="412" spans="1:5" ht="16.5" x14ac:dyDescent="0.35">
      <c r="A412" s="252" t="s">
        <v>655</v>
      </c>
      <c r="B412" s="253" t="s">
        <v>656</v>
      </c>
      <c r="C412" s="178" t="s">
        <v>659</v>
      </c>
      <c r="D412" s="189" t="s">
        <v>5311</v>
      </c>
      <c r="E412" s="190" t="s">
        <v>5312</v>
      </c>
    </row>
    <row r="413" spans="1:5" ht="16.5" x14ac:dyDescent="0.35">
      <c r="A413" s="269" t="s">
        <v>657</v>
      </c>
      <c r="B413" s="251" t="s">
        <v>658</v>
      </c>
      <c r="C413" s="178" t="s">
        <v>659</v>
      </c>
      <c r="D413" s="178">
        <v>661199000</v>
      </c>
      <c r="E413" s="179" t="s">
        <v>5321</v>
      </c>
    </row>
    <row r="414" spans="1:5" ht="18.5" x14ac:dyDescent="0.35">
      <c r="A414" s="264" t="s">
        <v>659</v>
      </c>
      <c r="B414" s="249" t="s">
        <v>660</v>
      </c>
      <c r="C414" s="167" t="s">
        <v>10677</v>
      </c>
      <c r="D414" s="167" t="s">
        <v>4331</v>
      </c>
      <c r="E414" s="167" t="s">
        <v>4332</v>
      </c>
    </row>
    <row r="415" spans="1:5" ht="16.5" x14ac:dyDescent="0.35">
      <c r="A415" s="269" t="s">
        <v>661</v>
      </c>
      <c r="B415" s="251" t="s">
        <v>2863</v>
      </c>
      <c r="C415" s="178" t="s">
        <v>5089</v>
      </c>
      <c r="D415" s="178">
        <v>681099000</v>
      </c>
      <c r="E415" s="179" t="s">
        <v>5336</v>
      </c>
    </row>
    <row r="416" spans="1:5" ht="16.5" x14ac:dyDescent="0.35">
      <c r="A416" s="269" t="s">
        <v>661</v>
      </c>
      <c r="B416" s="251" t="s">
        <v>2863</v>
      </c>
      <c r="C416" s="178" t="s">
        <v>5089</v>
      </c>
      <c r="D416" s="178" t="s">
        <v>5337</v>
      </c>
      <c r="E416" s="179" t="s">
        <v>5338</v>
      </c>
    </row>
    <row r="417" spans="1:5" ht="16.5" x14ac:dyDescent="0.35">
      <c r="A417" s="269" t="s">
        <v>661</v>
      </c>
      <c r="B417" s="251" t="s">
        <v>2863</v>
      </c>
      <c r="C417" s="178" t="s">
        <v>5089</v>
      </c>
      <c r="D417" s="178">
        <v>682099000</v>
      </c>
      <c r="E417" s="179" t="s">
        <v>5347</v>
      </c>
    </row>
    <row r="418" spans="1:5" ht="16.5" x14ac:dyDescent="0.35">
      <c r="A418" s="252" t="s">
        <v>663</v>
      </c>
      <c r="B418" s="253" t="s">
        <v>664</v>
      </c>
      <c r="C418" s="178" t="s">
        <v>3317</v>
      </c>
      <c r="D418" s="178">
        <v>772199000</v>
      </c>
      <c r="E418" s="179" t="s">
        <v>9808</v>
      </c>
    </row>
    <row r="419" spans="1:5" ht="16.5" x14ac:dyDescent="0.35">
      <c r="A419" s="252" t="s">
        <v>663</v>
      </c>
      <c r="B419" s="253" t="s">
        <v>664</v>
      </c>
      <c r="C419" s="178" t="s">
        <v>3317</v>
      </c>
      <c r="D419" s="178">
        <v>772999000</v>
      </c>
      <c r="E419" s="179" t="s">
        <v>9827</v>
      </c>
    </row>
    <row r="420" spans="1:5" ht="16.5" x14ac:dyDescent="0.35">
      <c r="A420" s="252" t="s">
        <v>663</v>
      </c>
      <c r="B420" s="253" t="s">
        <v>664</v>
      </c>
      <c r="C420" s="178" t="s">
        <v>3317</v>
      </c>
      <c r="D420" s="178">
        <v>773099000</v>
      </c>
      <c r="E420" s="179" t="s">
        <v>9841</v>
      </c>
    </row>
    <row r="421" spans="1:5" ht="29" x14ac:dyDescent="0.35">
      <c r="A421" s="269" t="s">
        <v>665</v>
      </c>
      <c r="B421" s="251" t="s">
        <v>666</v>
      </c>
      <c r="C421" s="178" t="s">
        <v>669</v>
      </c>
      <c r="D421" s="178">
        <v>721099000</v>
      </c>
      <c r="E421" s="179" t="s">
        <v>9695</v>
      </c>
    </row>
    <row r="422" spans="1:5" ht="29" x14ac:dyDescent="0.35">
      <c r="A422" s="269" t="s">
        <v>665</v>
      </c>
      <c r="B422" s="251" t="s">
        <v>666</v>
      </c>
      <c r="C422" s="178" t="s">
        <v>669</v>
      </c>
      <c r="D422" s="178">
        <v>722099000</v>
      </c>
      <c r="E422" s="179" t="s">
        <v>5355</v>
      </c>
    </row>
    <row r="423" spans="1:5" ht="16.5" x14ac:dyDescent="0.35">
      <c r="A423" s="252" t="s">
        <v>667</v>
      </c>
      <c r="B423" s="253" t="s">
        <v>668</v>
      </c>
      <c r="C423" s="178" t="s">
        <v>3317</v>
      </c>
      <c r="D423" s="178">
        <v>821199000</v>
      </c>
      <c r="E423" s="179" t="s">
        <v>9969</v>
      </c>
    </row>
    <row r="424" spans="1:5" ht="18.5" x14ac:dyDescent="0.35">
      <c r="A424" s="250" t="s">
        <v>669</v>
      </c>
      <c r="B424" s="247" t="s">
        <v>670</v>
      </c>
      <c r="C424" s="167" t="s">
        <v>5378</v>
      </c>
      <c r="D424" s="167" t="s">
        <v>4331</v>
      </c>
      <c r="E424" s="167" t="s">
        <v>4332</v>
      </c>
    </row>
    <row r="425" spans="1:5" ht="16.5" x14ac:dyDescent="0.35">
      <c r="A425" s="267" t="s">
        <v>671</v>
      </c>
      <c r="B425" s="253" t="s">
        <v>672</v>
      </c>
      <c r="C425" s="178" t="s">
        <v>5378</v>
      </c>
      <c r="D425" s="178" t="s">
        <v>5379</v>
      </c>
      <c r="E425" s="179" t="s">
        <v>5380</v>
      </c>
    </row>
    <row r="426" spans="1:5" ht="16.5" x14ac:dyDescent="0.35">
      <c r="A426" s="250" t="s">
        <v>673</v>
      </c>
      <c r="B426" s="251" t="s">
        <v>674</v>
      </c>
      <c r="C426" s="178" t="s">
        <v>5378</v>
      </c>
      <c r="D426" s="178" t="s">
        <v>5381</v>
      </c>
      <c r="E426" s="179" t="s">
        <v>5382</v>
      </c>
    </row>
    <row r="427" spans="1:5" ht="16.5" x14ac:dyDescent="0.35">
      <c r="A427" s="252" t="s">
        <v>675</v>
      </c>
      <c r="B427" s="253" t="s">
        <v>676</v>
      </c>
      <c r="C427" s="178" t="s">
        <v>5378</v>
      </c>
      <c r="D427" s="178">
        <v>852199000</v>
      </c>
      <c r="E427" s="179" t="s">
        <v>5383</v>
      </c>
    </row>
    <row r="428" spans="1:5" ht="16.5" x14ac:dyDescent="0.35">
      <c r="A428" s="269" t="s">
        <v>677</v>
      </c>
      <c r="B428" s="251" t="s">
        <v>678</v>
      </c>
      <c r="C428" s="178" t="s">
        <v>5378</v>
      </c>
      <c r="D428" s="178" t="s">
        <v>5386</v>
      </c>
      <c r="E428" s="179" t="s">
        <v>5387</v>
      </c>
    </row>
    <row r="429" spans="1:5" ht="16.5" x14ac:dyDescent="0.35">
      <c r="A429" s="269" t="s">
        <v>677</v>
      </c>
      <c r="B429" s="251" t="s">
        <v>678</v>
      </c>
      <c r="C429" s="178" t="s">
        <v>5378</v>
      </c>
      <c r="D429" s="178" t="s">
        <v>5384</v>
      </c>
      <c r="E429" s="179" t="s">
        <v>5385</v>
      </c>
    </row>
    <row r="430" spans="1:5" ht="16.5" x14ac:dyDescent="0.35">
      <c r="A430" s="252" t="s">
        <v>679</v>
      </c>
      <c r="B430" s="253" t="s">
        <v>680</v>
      </c>
      <c r="C430" s="178" t="s">
        <v>5378</v>
      </c>
      <c r="D430" s="178">
        <v>855099000</v>
      </c>
      <c r="E430" s="179" t="s">
        <v>5388</v>
      </c>
    </row>
    <row r="431" spans="1:5" ht="16.5" x14ac:dyDescent="0.35">
      <c r="A431" s="269" t="s">
        <v>681</v>
      </c>
      <c r="B431" s="251" t="s">
        <v>682</v>
      </c>
      <c r="C431" s="178" t="s">
        <v>5378</v>
      </c>
      <c r="D431" s="178">
        <v>852299000</v>
      </c>
      <c r="E431" s="179" t="s">
        <v>10116</v>
      </c>
    </row>
    <row r="432" spans="1:5" ht="29" x14ac:dyDescent="0.35">
      <c r="A432" s="252" t="s">
        <v>683</v>
      </c>
      <c r="B432" s="253" t="s">
        <v>684</v>
      </c>
      <c r="C432" s="178" t="s">
        <v>5378</v>
      </c>
      <c r="D432" s="178">
        <v>855000090</v>
      </c>
      <c r="E432" s="179" t="s">
        <v>10205</v>
      </c>
    </row>
    <row r="433" spans="1:5" ht="18.5" x14ac:dyDescent="0.35">
      <c r="A433" s="268" t="s">
        <v>685</v>
      </c>
      <c r="B433" s="247" t="s">
        <v>686</v>
      </c>
      <c r="C433" s="167" t="s">
        <v>10678</v>
      </c>
      <c r="D433" s="167" t="s">
        <v>4331</v>
      </c>
      <c r="E433" s="167" t="s">
        <v>4332</v>
      </c>
    </row>
    <row r="434" spans="1:5" ht="18.5" x14ac:dyDescent="0.35">
      <c r="A434" s="248" t="s">
        <v>687</v>
      </c>
      <c r="B434" s="249" t="s">
        <v>688</v>
      </c>
      <c r="C434" s="169" t="s">
        <v>10678</v>
      </c>
      <c r="D434" s="169" t="s">
        <v>4331</v>
      </c>
      <c r="E434" s="169" t="s">
        <v>4334</v>
      </c>
    </row>
    <row r="435" spans="1:5" ht="16.5" x14ac:dyDescent="0.35">
      <c r="A435" s="269" t="s">
        <v>689</v>
      </c>
      <c r="B435" s="251" t="s">
        <v>2868</v>
      </c>
      <c r="C435" s="178" t="s">
        <v>581</v>
      </c>
      <c r="D435" s="178">
        <v>452099000</v>
      </c>
      <c r="E435" s="179" t="s">
        <v>5417</v>
      </c>
    </row>
    <row r="436" spans="1:5" ht="16.5" x14ac:dyDescent="0.35">
      <c r="A436" s="269" t="s">
        <v>689</v>
      </c>
      <c r="B436" s="251" t="s">
        <v>2868</v>
      </c>
      <c r="C436" s="178" t="s">
        <v>581</v>
      </c>
      <c r="D436" s="178">
        <v>454000003</v>
      </c>
      <c r="E436" s="179" t="s">
        <v>5416</v>
      </c>
    </row>
    <row r="437" spans="1:5" ht="16.5" x14ac:dyDescent="0.35">
      <c r="A437" s="252" t="s">
        <v>691</v>
      </c>
      <c r="B437" s="253" t="s">
        <v>692</v>
      </c>
      <c r="C437" s="178" t="s">
        <v>747</v>
      </c>
      <c r="D437" s="178">
        <v>952200000</v>
      </c>
      <c r="E437" s="179" t="s">
        <v>5422</v>
      </c>
    </row>
    <row r="438" spans="1:5" ht="29" x14ac:dyDescent="0.35">
      <c r="A438" s="269" t="s">
        <v>693</v>
      </c>
      <c r="B438" s="251" t="s">
        <v>2869</v>
      </c>
      <c r="C438" s="178" t="s">
        <v>747</v>
      </c>
      <c r="D438" s="178">
        <v>952900090</v>
      </c>
      <c r="E438" s="179" t="s">
        <v>10539</v>
      </c>
    </row>
    <row r="439" spans="1:5" ht="37" x14ac:dyDescent="0.35">
      <c r="A439" s="248" t="s">
        <v>695</v>
      </c>
      <c r="B439" s="249" t="s">
        <v>696</v>
      </c>
      <c r="C439" s="170" t="s">
        <v>10679</v>
      </c>
      <c r="D439" s="170" t="s">
        <v>4331</v>
      </c>
      <c r="E439" s="170" t="s">
        <v>5661</v>
      </c>
    </row>
    <row r="440" spans="1:5" ht="16.5" x14ac:dyDescent="0.35">
      <c r="A440" s="269" t="s">
        <v>697</v>
      </c>
      <c r="B440" s="251" t="s">
        <v>698</v>
      </c>
      <c r="C440" s="178" t="s">
        <v>5423</v>
      </c>
      <c r="D440" s="178">
        <v>861000000</v>
      </c>
      <c r="E440" s="179" t="s">
        <v>5430</v>
      </c>
    </row>
    <row r="441" spans="1:5" ht="16.5" x14ac:dyDescent="0.35">
      <c r="A441" s="252" t="s">
        <v>699</v>
      </c>
      <c r="B441" s="253" t="s">
        <v>700</v>
      </c>
      <c r="C441" s="178" t="s">
        <v>5423</v>
      </c>
      <c r="D441" s="189">
        <v>869001000</v>
      </c>
      <c r="E441" s="179" t="s">
        <v>10214</v>
      </c>
    </row>
    <row r="442" spans="1:5" ht="29" x14ac:dyDescent="0.35">
      <c r="A442" s="269" t="s">
        <v>701</v>
      </c>
      <c r="B442" s="251" t="s">
        <v>702</v>
      </c>
      <c r="C442" s="178" t="s">
        <v>5423</v>
      </c>
      <c r="D442" s="178" t="s">
        <v>10336</v>
      </c>
      <c r="E442" s="179" t="s">
        <v>10337</v>
      </c>
    </row>
    <row r="443" spans="1:5" ht="16.5" x14ac:dyDescent="0.35">
      <c r="A443" s="252" t="s">
        <v>703</v>
      </c>
      <c r="B443" s="253" t="s">
        <v>704</v>
      </c>
      <c r="C443" s="178" t="s">
        <v>669</v>
      </c>
      <c r="D443" s="178">
        <v>750099000</v>
      </c>
      <c r="E443" s="179" t="s">
        <v>9799</v>
      </c>
    </row>
    <row r="444" spans="1:5" ht="16.5" x14ac:dyDescent="0.35">
      <c r="A444" s="269" t="s">
        <v>705</v>
      </c>
      <c r="B444" s="251" t="s">
        <v>2870</v>
      </c>
      <c r="C444" s="178" t="s">
        <v>5423</v>
      </c>
      <c r="D444" s="178">
        <v>869099000</v>
      </c>
      <c r="E444" s="179" t="s">
        <v>10254</v>
      </c>
    </row>
    <row r="445" spans="1:5" ht="16.5" x14ac:dyDescent="0.35">
      <c r="A445" s="252" t="s">
        <v>707</v>
      </c>
      <c r="B445" s="253" t="s">
        <v>708</v>
      </c>
      <c r="C445" s="178" t="s">
        <v>601</v>
      </c>
      <c r="D445" s="178">
        <v>521099000</v>
      </c>
      <c r="E445" s="179" t="s">
        <v>5441</v>
      </c>
    </row>
    <row r="446" spans="1:5" ht="16.5" x14ac:dyDescent="0.35">
      <c r="A446" s="269" t="s">
        <v>709</v>
      </c>
      <c r="B446" s="251" t="s">
        <v>2871</v>
      </c>
      <c r="C446" s="178" t="s">
        <v>601</v>
      </c>
      <c r="D446" s="178">
        <v>531000000</v>
      </c>
      <c r="E446" s="179" t="s">
        <v>5442</v>
      </c>
    </row>
    <row r="447" spans="1:5" ht="16.5" x14ac:dyDescent="0.35">
      <c r="A447" s="252" t="s">
        <v>711</v>
      </c>
      <c r="B447" s="253" t="s">
        <v>712</v>
      </c>
      <c r="C447" s="178" t="s">
        <v>517</v>
      </c>
      <c r="D447" s="178" t="s">
        <v>8180</v>
      </c>
      <c r="E447" s="179" t="s">
        <v>8181</v>
      </c>
    </row>
    <row r="448" spans="1:5" ht="16.5" x14ac:dyDescent="0.35">
      <c r="A448" s="252" t="s">
        <v>711</v>
      </c>
      <c r="B448" s="253" t="s">
        <v>712</v>
      </c>
      <c r="C448" s="178" t="s">
        <v>501</v>
      </c>
      <c r="D448" s="178" t="s">
        <v>5447</v>
      </c>
      <c r="E448" s="179" t="s">
        <v>5448</v>
      </c>
    </row>
    <row r="449" spans="1:5" ht="16.5" x14ac:dyDescent="0.35">
      <c r="A449" s="252" t="s">
        <v>711</v>
      </c>
      <c r="B449" s="253" t="s">
        <v>712</v>
      </c>
      <c r="C449" s="178" t="s">
        <v>501</v>
      </c>
      <c r="D449" s="178">
        <v>382199000</v>
      </c>
      <c r="E449" s="179" t="s">
        <v>8071</v>
      </c>
    </row>
    <row r="450" spans="1:5" ht="16.5" x14ac:dyDescent="0.35">
      <c r="A450" s="252" t="s">
        <v>711</v>
      </c>
      <c r="B450" s="253" t="s">
        <v>712</v>
      </c>
      <c r="C450" s="178" t="s">
        <v>501</v>
      </c>
      <c r="D450" s="178">
        <v>382299000</v>
      </c>
      <c r="E450" s="179" t="s">
        <v>8082</v>
      </c>
    </row>
    <row r="451" spans="1:5" ht="29" x14ac:dyDescent="0.35">
      <c r="A451" s="269" t="s">
        <v>713</v>
      </c>
      <c r="B451" s="251" t="s">
        <v>714</v>
      </c>
      <c r="C451" s="178" t="s">
        <v>3317</v>
      </c>
      <c r="D451" s="178" t="s">
        <v>5453</v>
      </c>
      <c r="E451" s="179" t="s">
        <v>9843</v>
      </c>
    </row>
    <row r="452" spans="1:5" ht="29" x14ac:dyDescent="0.35">
      <c r="A452" s="269" t="s">
        <v>713</v>
      </c>
      <c r="B452" s="251" t="s">
        <v>714</v>
      </c>
      <c r="C452" s="178" t="s">
        <v>3317</v>
      </c>
      <c r="D452" s="178" t="s">
        <v>5479</v>
      </c>
      <c r="E452" s="179" t="s">
        <v>9847</v>
      </c>
    </row>
    <row r="453" spans="1:5" ht="16.5" x14ac:dyDescent="0.35">
      <c r="A453" s="269" t="s">
        <v>713</v>
      </c>
      <c r="B453" s="251" t="s">
        <v>714</v>
      </c>
      <c r="C453" s="178" t="s">
        <v>3317</v>
      </c>
      <c r="D453" s="178">
        <v>773099000</v>
      </c>
      <c r="E453" s="179" t="s">
        <v>9841</v>
      </c>
    </row>
    <row r="454" spans="1:5" ht="16.5" x14ac:dyDescent="0.35">
      <c r="A454" s="252" t="s">
        <v>715</v>
      </c>
      <c r="B454" s="253" t="s">
        <v>716</v>
      </c>
      <c r="C454" s="178" t="s">
        <v>669</v>
      </c>
      <c r="D454" s="178">
        <v>731099000</v>
      </c>
      <c r="E454" s="179" t="s">
        <v>9706</v>
      </c>
    </row>
    <row r="455" spans="1:5" ht="16.5" x14ac:dyDescent="0.35">
      <c r="A455" s="269" t="s">
        <v>717</v>
      </c>
      <c r="B455" s="251" t="s">
        <v>718</v>
      </c>
      <c r="C455" s="178" t="s">
        <v>747</v>
      </c>
      <c r="D455" s="178">
        <v>960200000</v>
      </c>
      <c r="E455" s="179" t="s">
        <v>5513</v>
      </c>
    </row>
    <row r="456" spans="1:5" ht="29" x14ac:dyDescent="0.35">
      <c r="A456" s="252" t="s">
        <v>719</v>
      </c>
      <c r="B456" s="253" t="s">
        <v>720</v>
      </c>
      <c r="C456" s="178" t="s">
        <v>747</v>
      </c>
      <c r="D456" s="178">
        <v>960100000</v>
      </c>
      <c r="E456" s="179" t="s">
        <v>10543</v>
      </c>
    </row>
    <row r="457" spans="1:5" ht="16.5" x14ac:dyDescent="0.35">
      <c r="A457" s="269" t="s">
        <v>721</v>
      </c>
      <c r="B457" s="251" t="s">
        <v>722</v>
      </c>
      <c r="C457" s="178" t="s">
        <v>3317</v>
      </c>
      <c r="D457" s="189">
        <v>801099000</v>
      </c>
      <c r="E457" s="179" t="s">
        <v>9896</v>
      </c>
    </row>
    <row r="458" spans="1:5" ht="18.5" x14ac:dyDescent="0.35">
      <c r="A458" s="248" t="s">
        <v>723</v>
      </c>
      <c r="B458" s="249" t="s">
        <v>2872</v>
      </c>
      <c r="C458" s="170" t="s">
        <v>10680</v>
      </c>
      <c r="D458" s="170" t="s">
        <v>4331</v>
      </c>
      <c r="E458" s="170" t="s">
        <v>5661</v>
      </c>
    </row>
    <row r="459" spans="1:5" ht="16.5" x14ac:dyDescent="0.35">
      <c r="A459" s="269" t="s">
        <v>725</v>
      </c>
      <c r="B459" s="251" t="s">
        <v>726</v>
      </c>
      <c r="C459" s="178" t="s">
        <v>643</v>
      </c>
      <c r="D459" s="178" t="s">
        <v>9418</v>
      </c>
      <c r="E459" s="179" t="s">
        <v>9417</v>
      </c>
    </row>
    <row r="460" spans="1:5" ht="16.5" x14ac:dyDescent="0.35">
      <c r="A460" s="252" t="s">
        <v>727</v>
      </c>
      <c r="B460" s="253" t="s">
        <v>728</v>
      </c>
      <c r="C460" s="178" t="s">
        <v>5378</v>
      </c>
      <c r="D460" s="178" t="s">
        <v>9456</v>
      </c>
      <c r="E460" s="179" t="s">
        <v>9457</v>
      </c>
    </row>
    <row r="461" spans="1:5" ht="16.5" x14ac:dyDescent="0.35">
      <c r="A461" s="269" t="s">
        <v>729</v>
      </c>
      <c r="B461" s="251" t="s">
        <v>730</v>
      </c>
      <c r="C461" s="178" t="s">
        <v>643</v>
      </c>
      <c r="D461" s="178" t="s">
        <v>9447</v>
      </c>
      <c r="E461" s="179" t="s">
        <v>9448</v>
      </c>
    </row>
    <row r="462" spans="1:5" ht="16.5" x14ac:dyDescent="0.35">
      <c r="A462" s="252" t="s">
        <v>731</v>
      </c>
      <c r="B462" s="253" t="s">
        <v>732</v>
      </c>
      <c r="C462" s="178" t="s">
        <v>581</v>
      </c>
      <c r="D462" s="178">
        <v>620199000</v>
      </c>
      <c r="E462" s="179" t="s">
        <v>9452</v>
      </c>
    </row>
    <row r="463" spans="1:5" ht="83.5" customHeight="1" x14ac:dyDescent="0.35">
      <c r="A463" s="269" t="s">
        <v>733</v>
      </c>
      <c r="B463" s="251" t="s">
        <v>734</v>
      </c>
      <c r="C463" s="178" t="s">
        <v>747</v>
      </c>
      <c r="D463" s="178" t="s">
        <v>5525</v>
      </c>
      <c r="E463" s="179" t="s">
        <v>10517</v>
      </c>
    </row>
    <row r="464" spans="1:5" ht="29" x14ac:dyDescent="0.35">
      <c r="A464" s="252" t="s">
        <v>735</v>
      </c>
      <c r="B464" s="253" t="s">
        <v>736</v>
      </c>
      <c r="C464" s="178" t="s">
        <v>643</v>
      </c>
      <c r="D464" s="178">
        <v>591199000</v>
      </c>
      <c r="E464" s="179" t="s">
        <v>9288</v>
      </c>
    </row>
    <row r="465" spans="1:5" ht="16.5" x14ac:dyDescent="0.35">
      <c r="A465" s="269" t="s">
        <v>737</v>
      </c>
      <c r="B465" s="251" t="s">
        <v>738</v>
      </c>
      <c r="C465" s="178" t="s">
        <v>3317</v>
      </c>
      <c r="D465" s="178">
        <v>791200000</v>
      </c>
      <c r="E465" s="179" t="s">
        <v>9882</v>
      </c>
    </row>
    <row r="466" spans="1:5" ht="16.5" x14ac:dyDescent="0.35">
      <c r="A466" s="252" t="s">
        <v>739</v>
      </c>
      <c r="B466" s="253" t="s">
        <v>740</v>
      </c>
      <c r="C466" s="178" t="s">
        <v>3317</v>
      </c>
      <c r="D466" s="178" t="s">
        <v>5228</v>
      </c>
      <c r="E466" s="179" t="s">
        <v>5229</v>
      </c>
    </row>
    <row r="467" spans="1:5" ht="16.5" x14ac:dyDescent="0.35">
      <c r="A467" s="269" t="s">
        <v>741</v>
      </c>
      <c r="B467" s="251" t="s">
        <v>742</v>
      </c>
      <c r="C467" s="178" t="s">
        <v>3317</v>
      </c>
      <c r="D467" s="178">
        <v>799000000</v>
      </c>
      <c r="E467" s="179" t="s">
        <v>9886</v>
      </c>
    </row>
    <row r="468" spans="1:5" ht="29" x14ac:dyDescent="0.35">
      <c r="A468" s="252" t="s">
        <v>743</v>
      </c>
      <c r="B468" s="253" t="s">
        <v>744</v>
      </c>
      <c r="C468" s="178" t="s">
        <v>685</v>
      </c>
      <c r="D468" s="178" t="s">
        <v>10359</v>
      </c>
      <c r="E468" s="179" t="s">
        <v>10360</v>
      </c>
    </row>
    <row r="469" spans="1:5" ht="29" x14ac:dyDescent="0.35">
      <c r="A469" s="252" t="s">
        <v>743</v>
      </c>
      <c r="B469" s="253" t="s">
        <v>744</v>
      </c>
      <c r="C469" s="178" t="s">
        <v>685</v>
      </c>
      <c r="D469" s="178">
        <v>920000090</v>
      </c>
      <c r="E469" s="179" t="s">
        <v>10390</v>
      </c>
    </row>
    <row r="470" spans="1:5" ht="16.5" x14ac:dyDescent="0.35">
      <c r="A470" s="252" t="s">
        <v>743</v>
      </c>
      <c r="B470" s="253" t="s">
        <v>744</v>
      </c>
      <c r="C470" s="178" t="s">
        <v>685</v>
      </c>
      <c r="D470" s="178" t="s">
        <v>10416</v>
      </c>
      <c r="E470" s="179" t="s">
        <v>10417</v>
      </c>
    </row>
    <row r="471" spans="1:5" ht="16.5" x14ac:dyDescent="0.35">
      <c r="A471" s="252" t="s">
        <v>743</v>
      </c>
      <c r="B471" s="253" t="s">
        <v>744</v>
      </c>
      <c r="C471" s="178" t="s">
        <v>685</v>
      </c>
      <c r="D471" s="178" t="s">
        <v>10439</v>
      </c>
      <c r="E471" s="179" t="s">
        <v>10440</v>
      </c>
    </row>
    <row r="472" spans="1:5" ht="16.5" x14ac:dyDescent="0.35">
      <c r="A472" s="252" t="s">
        <v>743</v>
      </c>
      <c r="B472" s="253" t="s">
        <v>744</v>
      </c>
      <c r="C472" s="178" t="s">
        <v>685</v>
      </c>
      <c r="D472" s="178" t="s">
        <v>10462</v>
      </c>
      <c r="E472" s="179" t="s">
        <v>10463</v>
      </c>
    </row>
    <row r="473" spans="1:5" ht="29" x14ac:dyDescent="0.35">
      <c r="A473" s="252" t="s">
        <v>743</v>
      </c>
      <c r="B473" s="253" t="s">
        <v>744</v>
      </c>
      <c r="C473" s="178" t="s">
        <v>685</v>
      </c>
      <c r="D473" s="178" t="s">
        <v>10483</v>
      </c>
      <c r="E473" s="179" t="s">
        <v>10484</v>
      </c>
    </row>
    <row r="474" spans="1:5" ht="16.5" x14ac:dyDescent="0.35">
      <c r="A474" s="269" t="s">
        <v>745</v>
      </c>
      <c r="B474" s="251" t="s">
        <v>746</v>
      </c>
      <c r="C474" s="178" t="s">
        <v>4451</v>
      </c>
      <c r="D474" s="178" t="s">
        <v>4451</v>
      </c>
      <c r="E474" s="178" t="s">
        <v>4451</v>
      </c>
    </row>
    <row r="475" spans="1:5" ht="18.5" x14ac:dyDescent="0.35">
      <c r="A475" s="264" t="s">
        <v>747</v>
      </c>
      <c r="B475" s="249" t="s">
        <v>748</v>
      </c>
      <c r="C475" s="167">
        <v>1</v>
      </c>
      <c r="D475" s="167" t="s">
        <v>4331</v>
      </c>
      <c r="E475" s="167" t="s">
        <v>4332</v>
      </c>
    </row>
    <row r="476" spans="1:5" ht="16.5" x14ac:dyDescent="0.35">
      <c r="A476" s="269" t="s">
        <v>749</v>
      </c>
      <c r="B476" s="251" t="s">
        <v>750</v>
      </c>
      <c r="C476" s="178">
        <v>1</v>
      </c>
      <c r="D476" s="178" t="s">
        <v>5570</v>
      </c>
      <c r="E476" s="179" t="s">
        <v>5571</v>
      </c>
    </row>
    <row r="477" spans="1:5" ht="16.5" x14ac:dyDescent="0.35">
      <c r="A477" s="252" t="s">
        <v>751</v>
      </c>
      <c r="B477" s="253" t="s">
        <v>752</v>
      </c>
      <c r="C477" s="178">
        <v>1</v>
      </c>
      <c r="D477" s="178" t="s">
        <v>5572</v>
      </c>
      <c r="E477" s="179" t="s">
        <v>5573</v>
      </c>
    </row>
    <row r="478" spans="1:5" ht="16.5" x14ac:dyDescent="0.35">
      <c r="A478" s="269" t="s">
        <v>753</v>
      </c>
      <c r="B478" s="251" t="s">
        <v>754</v>
      </c>
      <c r="C478" s="178">
        <v>1</v>
      </c>
      <c r="D478" s="178" t="s">
        <v>5418</v>
      </c>
      <c r="E478" s="179" t="s">
        <v>5419</v>
      </c>
    </row>
    <row r="479" spans="1:5" ht="16.5" x14ac:dyDescent="0.35">
      <c r="A479" s="252" t="s">
        <v>755</v>
      </c>
      <c r="B479" s="253" t="s">
        <v>756</v>
      </c>
      <c r="C479" s="178">
        <v>1</v>
      </c>
      <c r="D479" s="178" t="s">
        <v>5574</v>
      </c>
      <c r="E479" s="179" t="s">
        <v>5575</v>
      </c>
    </row>
    <row r="480" spans="1:5" ht="16.5" x14ac:dyDescent="0.35">
      <c r="A480" s="269" t="s">
        <v>757</v>
      </c>
      <c r="B480" s="251" t="s">
        <v>758</v>
      </c>
      <c r="C480" s="178">
        <v>1</v>
      </c>
      <c r="D480" s="178" t="s">
        <v>5576</v>
      </c>
      <c r="E480" s="179" t="s">
        <v>5577</v>
      </c>
    </row>
    <row r="481" spans="1:5" ht="16.5" x14ac:dyDescent="0.35">
      <c r="A481" s="252" t="s">
        <v>759</v>
      </c>
      <c r="B481" s="253" t="s">
        <v>760</v>
      </c>
      <c r="C481" s="178">
        <v>1</v>
      </c>
      <c r="D481" s="178" t="s">
        <v>5578</v>
      </c>
      <c r="E481" s="179" t="s">
        <v>5579</v>
      </c>
    </row>
    <row r="482" spans="1:5" ht="16.5" x14ac:dyDescent="0.35">
      <c r="A482" s="269" t="s">
        <v>761</v>
      </c>
      <c r="B482" s="251" t="s">
        <v>762</v>
      </c>
      <c r="C482" s="178">
        <v>1</v>
      </c>
      <c r="D482" s="178" t="s">
        <v>5580</v>
      </c>
      <c r="E482" s="179" t="s">
        <v>5581</v>
      </c>
    </row>
    <row r="483" spans="1:5" ht="16.5" x14ac:dyDescent="0.35">
      <c r="A483" s="252" t="s">
        <v>763</v>
      </c>
      <c r="B483" s="253" t="s">
        <v>764</v>
      </c>
      <c r="C483" s="178">
        <v>1</v>
      </c>
      <c r="D483" s="178" t="s">
        <v>5582</v>
      </c>
      <c r="E483" s="179" t="s">
        <v>5583</v>
      </c>
    </row>
    <row r="484" spans="1:5" ht="16.5" x14ac:dyDescent="0.35">
      <c r="A484" s="269" t="s">
        <v>765</v>
      </c>
      <c r="B484" s="251" t="s">
        <v>766</v>
      </c>
      <c r="C484" s="178">
        <v>1</v>
      </c>
      <c r="D484" s="178" t="s">
        <v>5584</v>
      </c>
      <c r="E484" s="179" t="s">
        <v>5585</v>
      </c>
    </row>
    <row r="485" spans="1:5" ht="16.5" x14ac:dyDescent="0.35">
      <c r="A485" s="252" t="s">
        <v>767</v>
      </c>
      <c r="B485" s="253" t="s">
        <v>768</v>
      </c>
      <c r="C485" s="178">
        <v>1</v>
      </c>
      <c r="D485" s="178" t="s">
        <v>5586</v>
      </c>
      <c r="E485" s="179" t="s">
        <v>768</v>
      </c>
    </row>
    <row r="486" spans="1:5" ht="16.5" x14ac:dyDescent="0.35">
      <c r="A486" s="269" t="s">
        <v>769</v>
      </c>
      <c r="B486" s="251" t="s">
        <v>770</v>
      </c>
      <c r="C486" s="178" t="s">
        <v>4451</v>
      </c>
      <c r="D486" s="178" t="s">
        <v>4451</v>
      </c>
      <c r="E486" s="178" t="s">
        <v>4451</v>
      </c>
    </row>
    <row r="487" spans="1:5" ht="18.5" x14ac:dyDescent="0.35">
      <c r="A487" s="264" t="s">
        <v>771</v>
      </c>
      <c r="B487" s="249" t="s">
        <v>772</v>
      </c>
      <c r="C487" s="167" t="s">
        <v>10681</v>
      </c>
      <c r="D487" s="167" t="s">
        <v>4331</v>
      </c>
      <c r="E487" s="167" t="s">
        <v>4332</v>
      </c>
    </row>
    <row r="488" spans="1:5" ht="16.5" x14ac:dyDescent="0.35">
      <c r="A488" s="269" t="s">
        <v>773</v>
      </c>
      <c r="B488" s="251" t="s">
        <v>774</v>
      </c>
      <c r="C488" s="178" t="s">
        <v>3317</v>
      </c>
      <c r="D488" s="178">
        <v>682099000</v>
      </c>
      <c r="E488" s="179" t="s">
        <v>5347</v>
      </c>
    </row>
    <row r="489" spans="1:5" ht="29" x14ac:dyDescent="0.35">
      <c r="A489" s="269" t="s">
        <v>773</v>
      </c>
      <c r="B489" s="251" t="s">
        <v>774</v>
      </c>
      <c r="C489" s="178" t="s">
        <v>3317</v>
      </c>
      <c r="D489" s="178">
        <v>711099000</v>
      </c>
      <c r="E489" s="179" t="s">
        <v>9679</v>
      </c>
    </row>
    <row r="490" spans="1:5" ht="16.5" x14ac:dyDescent="0.35">
      <c r="A490" s="269" t="s">
        <v>773</v>
      </c>
      <c r="B490" s="251" t="s">
        <v>774</v>
      </c>
      <c r="C490" s="178" t="s">
        <v>3317</v>
      </c>
      <c r="D490" s="178">
        <v>712099000</v>
      </c>
      <c r="E490" s="179" t="s">
        <v>9693</v>
      </c>
    </row>
    <row r="491" spans="1:5" ht="29" x14ac:dyDescent="0.35">
      <c r="A491" s="269" t="s">
        <v>773</v>
      </c>
      <c r="B491" s="251" t="s">
        <v>774</v>
      </c>
      <c r="C491" s="178" t="s">
        <v>3317</v>
      </c>
      <c r="D491" s="178" t="s">
        <v>9783</v>
      </c>
      <c r="E491" s="179" t="s">
        <v>9784</v>
      </c>
    </row>
    <row r="492" spans="1:5" ht="16.5" x14ac:dyDescent="0.35">
      <c r="A492" s="269" t="s">
        <v>773</v>
      </c>
      <c r="B492" s="251" t="s">
        <v>774</v>
      </c>
      <c r="C492" s="178" t="s">
        <v>601</v>
      </c>
      <c r="D492" s="178">
        <v>783000000</v>
      </c>
      <c r="E492" s="179" t="s">
        <v>9876</v>
      </c>
    </row>
    <row r="493" spans="1:5" ht="29" x14ac:dyDescent="0.35">
      <c r="A493" s="269" t="s">
        <v>773</v>
      </c>
      <c r="B493" s="251" t="s">
        <v>774</v>
      </c>
      <c r="C493" s="178" t="s">
        <v>601</v>
      </c>
      <c r="D493" s="178" t="s">
        <v>9939</v>
      </c>
      <c r="E493" s="179" t="s">
        <v>9940</v>
      </c>
    </row>
    <row r="494" spans="1:5" ht="16.5" x14ac:dyDescent="0.35">
      <c r="A494" s="269" t="s">
        <v>773</v>
      </c>
      <c r="B494" s="251" t="s">
        <v>774</v>
      </c>
      <c r="C494" s="178" t="s">
        <v>601</v>
      </c>
      <c r="D494" s="178">
        <v>822000000</v>
      </c>
      <c r="E494" s="179" t="s">
        <v>10003</v>
      </c>
    </row>
    <row r="495" spans="1:5" ht="29" x14ac:dyDescent="0.35">
      <c r="A495" s="269" t="s">
        <v>773</v>
      </c>
      <c r="B495" s="251" t="s">
        <v>774</v>
      </c>
      <c r="C495" s="178" t="s">
        <v>601</v>
      </c>
      <c r="D495" s="178">
        <v>829900090</v>
      </c>
      <c r="E495" s="179" t="s">
        <v>10034</v>
      </c>
    </row>
    <row r="496" spans="1:5" ht="29" x14ac:dyDescent="0.35">
      <c r="A496" s="269" t="s">
        <v>773</v>
      </c>
      <c r="B496" s="251" t="s">
        <v>774</v>
      </c>
      <c r="C496" s="178" t="s">
        <v>659</v>
      </c>
      <c r="D496" s="178" t="s">
        <v>10306</v>
      </c>
      <c r="E496" s="179" t="s">
        <v>10307</v>
      </c>
    </row>
    <row r="497" spans="1:5" ht="29" x14ac:dyDescent="0.35">
      <c r="A497" s="269" t="s">
        <v>773</v>
      </c>
      <c r="B497" s="251" t="s">
        <v>774</v>
      </c>
      <c r="C497" s="178" t="s">
        <v>5423</v>
      </c>
      <c r="D497" s="178">
        <v>920000090</v>
      </c>
      <c r="E497" s="179" t="s">
        <v>10390</v>
      </c>
    </row>
    <row r="498" spans="1:5" ht="29" x14ac:dyDescent="0.35">
      <c r="A498" s="269" t="s">
        <v>773</v>
      </c>
      <c r="B498" s="251" t="s">
        <v>774</v>
      </c>
      <c r="C498" s="178" t="s">
        <v>747</v>
      </c>
      <c r="D498" s="178">
        <v>960900090</v>
      </c>
      <c r="E498" s="179" t="s">
        <v>10583</v>
      </c>
    </row>
    <row r="499" spans="1:5" ht="16.5" x14ac:dyDescent="0.35">
      <c r="A499" s="269" t="s">
        <v>775</v>
      </c>
      <c r="B499" s="251" t="s">
        <v>776</v>
      </c>
      <c r="C499" s="178" t="s">
        <v>747</v>
      </c>
      <c r="D499" s="178" t="s">
        <v>10520</v>
      </c>
      <c r="E499" s="179" t="s">
        <v>10521</v>
      </c>
    </row>
    <row r="500" spans="1:5" ht="29" x14ac:dyDescent="0.35">
      <c r="A500" s="252" t="s">
        <v>777</v>
      </c>
      <c r="B500" s="253" t="s">
        <v>778</v>
      </c>
      <c r="C500" s="178" t="s">
        <v>5602</v>
      </c>
      <c r="D500" s="178" t="s">
        <v>5607</v>
      </c>
      <c r="E500" s="179" t="s">
        <v>10054</v>
      </c>
    </row>
    <row r="501" spans="1:5" ht="33" x14ac:dyDescent="0.35">
      <c r="A501" s="269" t="s">
        <v>779</v>
      </c>
      <c r="B501" s="251" t="s">
        <v>780</v>
      </c>
      <c r="C501" s="178" t="s">
        <v>4451</v>
      </c>
      <c r="D501" s="178" t="s">
        <v>4451</v>
      </c>
      <c r="E501" s="178" t="s">
        <v>4451</v>
      </c>
    </row>
    <row r="502" spans="1:5" ht="18.5" x14ac:dyDescent="0.35">
      <c r="A502" s="264" t="s">
        <v>781</v>
      </c>
      <c r="B502" s="249" t="s">
        <v>782</v>
      </c>
      <c r="C502" s="167" t="s">
        <v>5602</v>
      </c>
      <c r="D502" s="167" t="s">
        <v>4331</v>
      </c>
      <c r="E502" s="167" t="s">
        <v>4332</v>
      </c>
    </row>
    <row r="503" spans="1:5" ht="29" x14ac:dyDescent="0.35">
      <c r="A503" s="269" t="s">
        <v>783</v>
      </c>
      <c r="B503" s="251" t="s">
        <v>784</v>
      </c>
      <c r="C503" s="178" t="s">
        <v>5602</v>
      </c>
      <c r="D503" s="178" t="s">
        <v>5603</v>
      </c>
      <c r="E503" s="179" t="s">
        <v>5604</v>
      </c>
    </row>
    <row r="504" spans="1:5" ht="29" x14ac:dyDescent="0.35">
      <c r="A504" s="252" t="s">
        <v>785</v>
      </c>
      <c r="B504" s="253" t="s">
        <v>786</v>
      </c>
      <c r="C504" s="178" t="s">
        <v>5602</v>
      </c>
      <c r="D504" s="178" t="s">
        <v>5605</v>
      </c>
      <c r="E504" s="179" t="s">
        <v>5606</v>
      </c>
    </row>
    <row r="505" spans="1:5" ht="29" x14ac:dyDescent="0.35">
      <c r="A505" s="269" t="s">
        <v>787</v>
      </c>
      <c r="B505" s="251" t="s">
        <v>788</v>
      </c>
      <c r="C505" s="178" t="s">
        <v>5602</v>
      </c>
      <c r="D505" s="178" t="s">
        <v>10073</v>
      </c>
      <c r="E505" s="179" t="s">
        <v>10074</v>
      </c>
    </row>
    <row r="506" spans="1:5" ht="16.5" x14ac:dyDescent="0.35">
      <c r="A506" s="252" t="s">
        <v>789</v>
      </c>
      <c r="B506" s="253" t="s">
        <v>790</v>
      </c>
      <c r="C506" s="178" t="s">
        <v>5602</v>
      </c>
      <c r="D506" s="178">
        <v>842300000</v>
      </c>
      <c r="E506" s="179" t="s">
        <v>10095</v>
      </c>
    </row>
    <row r="507" spans="1:5" ht="16.5" x14ac:dyDescent="0.35">
      <c r="A507" s="269" t="s">
        <v>791</v>
      </c>
      <c r="B507" s="251" t="s">
        <v>792</v>
      </c>
      <c r="C507" s="178" t="s">
        <v>5602</v>
      </c>
      <c r="D507" s="178">
        <v>841399000</v>
      </c>
      <c r="E507" s="179" t="s">
        <v>10087</v>
      </c>
    </row>
    <row r="508" spans="1:5" ht="29" x14ac:dyDescent="0.35">
      <c r="A508" s="252" t="s">
        <v>793</v>
      </c>
      <c r="B508" s="253" t="s">
        <v>2879</v>
      </c>
      <c r="C508" s="178" t="s">
        <v>5602</v>
      </c>
      <c r="D508" s="178" t="s">
        <v>10075</v>
      </c>
      <c r="E508" s="179" t="s">
        <v>10076</v>
      </c>
    </row>
    <row r="509" spans="1:5" ht="16.5" x14ac:dyDescent="0.35">
      <c r="A509" s="269" t="s">
        <v>795</v>
      </c>
      <c r="B509" s="251" t="s">
        <v>796</v>
      </c>
      <c r="C509" s="178" t="s">
        <v>5602</v>
      </c>
      <c r="D509" s="178">
        <v>841399000</v>
      </c>
      <c r="E509" s="179" t="s">
        <v>10087</v>
      </c>
    </row>
    <row r="510" spans="1:5" ht="29" x14ac:dyDescent="0.35">
      <c r="A510" s="252" t="s">
        <v>797</v>
      </c>
      <c r="B510" s="253" t="s">
        <v>402</v>
      </c>
      <c r="C510" s="178" t="s">
        <v>5602</v>
      </c>
      <c r="D510" s="178" t="s">
        <v>10069</v>
      </c>
      <c r="E510" s="179" t="s">
        <v>10070</v>
      </c>
    </row>
    <row r="511" spans="1:5" ht="29" x14ac:dyDescent="0.35">
      <c r="A511" s="269" t="s">
        <v>798</v>
      </c>
      <c r="B511" s="251" t="s">
        <v>646</v>
      </c>
      <c r="C511" s="178" t="s">
        <v>5602</v>
      </c>
      <c r="D511" s="178">
        <v>649999000</v>
      </c>
      <c r="E511" s="179" t="s">
        <v>9551</v>
      </c>
    </row>
    <row r="512" spans="1:5" ht="16.5" x14ac:dyDescent="0.35">
      <c r="A512" s="252" t="s">
        <v>799</v>
      </c>
      <c r="B512" s="253" t="s">
        <v>648</v>
      </c>
      <c r="C512" s="178" t="s">
        <v>5602</v>
      </c>
      <c r="D512" s="178">
        <v>651299000</v>
      </c>
      <c r="E512" s="179" t="s">
        <v>5290</v>
      </c>
    </row>
    <row r="513" spans="1:5" ht="16.5" x14ac:dyDescent="0.35">
      <c r="A513" s="269" t="s">
        <v>800</v>
      </c>
      <c r="B513" s="251" t="s">
        <v>801</v>
      </c>
      <c r="C513" s="178" t="s">
        <v>5602</v>
      </c>
      <c r="D513" s="178" t="s">
        <v>9560</v>
      </c>
      <c r="E513" s="179" t="s">
        <v>5299</v>
      </c>
    </row>
    <row r="514" spans="1:5" ht="29" x14ac:dyDescent="0.35">
      <c r="A514" s="252" t="s">
        <v>802</v>
      </c>
      <c r="B514" s="253" t="s">
        <v>803</v>
      </c>
      <c r="C514" s="178" t="s">
        <v>5602</v>
      </c>
      <c r="D514" s="178" t="s">
        <v>5611</v>
      </c>
      <c r="E514" s="179" t="s">
        <v>5612</v>
      </c>
    </row>
    <row r="515" spans="1:5" ht="16.5" x14ac:dyDescent="0.35">
      <c r="A515" s="269" t="s">
        <v>804</v>
      </c>
      <c r="B515" s="251" t="s">
        <v>805</v>
      </c>
      <c r="C515" s="178" t="s">
        <v>5602</v>
      </c>
      <c r="D515" s="178" t="s">
        <v>5615</v>
      </c>
      <c r="E515" s="179" t="s">
        <v>5616</v>
      </c>
    </row>
    <row r="516" spans="1:5" ht="29" x14ac:dyDescent="0.35">
      <c r="A516" s="252" t="s">
        <v>806</v>
      </c>
      <c r="B516" s="253" t="s">
        <v>807</v>
      </c>
      <c r="C516" s="178" t="s">
        <v>5602</v>
      </c>
      <c r="D516" s="178" t="s">
        <v>10071</v>
      </c>
      <c r="E516" s="179" t="s">
        <v>10072</v>
      </c>
    </row>
    <row r="517" spans="1:5" ht="29" x14ac:dyDescent="0.35">
      <c r="A517" s="269" t="s">
        <v>808</v>
      </c>
      <c r="B517" s="251" t="s">
        <v>809</v>
      </c>
      <c r="C517" s="178" t="s">
        <v>5602</v>
      </c>
      <c r="D517" s="189" t="s">
        <v>10077</v>
      </c>
      <c r="E517" s="179" t="s">
        <v>10078</v>
      </c>
    </row>
    <row r="518" spans="1:5" ht="29" x14ac:dyDescent="0.35">
      <c r="A518" s="252" t="s">
        <v>810</v>
      </c>
      <c r="B518" s="253" t="s">
        <v>811</v>
      </c>
      <c r="C518" s="178" t="s">
        <v>5602</v>
      </c>
      <c r="D518" s="178" t="s">
        <v>5619</v>
      </c>
      <c r="E518" s="179" t="s">
        <v>5620</v>
      </c>
    </row>
    <row r="519" spans="1:5" ht="29" x14ac:dyDescent="0.35">
      <c r="A519" s="269" t="s">
        <v>812</v>
      </c>
      <c r="B519" s="251" t="s">
        <v>813</v>
      </c>
      <c r="C519" s="178" t="s">
        <v>5602</v>
      </c>
      <c r="D519" s="178" t="s">
        <v>5623</v>
      </c>
      <c r="E519" s="179" t="s">
        <v>5624</v>
      </c>
    </row>
    <row r="520" spans="1:5" ht="18.5" x14ac:dyDescent="0.35">
      <c r="A520" s="264" t="s">
        <v>814</v>
      </c>
      <c r="B520" s="249" t="s">
        <v>2880</v>
      </c>
      <c r="C520" s="170" t="s">
        <v>5602</v>
      </c>
      <c r="D520" s="170" t="s">
        <v>4331</v>
      </c>
      <c r="E520" s="170" t="s">
        <v>5661</v>
      </c>
    </row>
    <row r="521" spans="1:5" ht="29" x14ac:dyDescent="0.35">
      <c r="A521" s="269" t="s">
        <v>816</v>
      </c>
      <c r="B521" s="251" t="s">
        <v>817</v>
      </c>
      <c r="C521" s="178" t="s">
        <v>5602</v>
      </c>
      <c r="D521" s="178" t="s">
        <v>10040</v>
      </c>
      <c r="E521" s="179" t="s">
        <v>10041</v>
      </c>
    </row>
    <row r="522" spans="1:5" ht="29" x14ac:dyDescent="0.35">
      <c r="A522" s="252" t="s">
        <v>818</v>
      </c>
      <c r="B522" s="253" t="s">
        <v>819</v>
      </c>
      <c r="C522" s="178" t="s">
        <v>5602</v>
      </c>
      <c r="D522" s="178" t="s">
        <v>10042</v>
      </c>
      <c r="E522" s="179" t="s">
        <v>10043</v>
      </c>
    </row>
    <row r="523" spans="1:5" ht="29" x14ac:dyDescent="0.35">
      <c r="A523" s="252" t="s">
        <v>818</v>
      </c>
      <c r="B523" s="253" t="s">
        <v>819</v>
      </c>
      <c r="C523" s="178" t="s">
        <v>5602</v>
      </c>
      <c r="D523" s="178" t="s">
        <v>10044</v>
      </c>
      <c r="E523" s="179" t="s">
        <v>10045</v>
      </c>
    </row>
    <row r="524" spans="1:5" ht="16.5" x14ac:dyDescent="0.35">
      <c r="A524" s="252" t="s">
        <v>818</v>
      </c>
      <c r="B524" s="253" t="s">
        <v>819</v>
      </c>
      <c r="C524" s="178" t="s">
        <v>5602</v>
      </c>
      <c r="D524" s="178" t="s">
        <v>10046</v>
      </c>
      <c r="E524" s="179" t="s">
        <v>10047</v>
      </c>
    </row>
    <row r="525" spans="1:5" ht="29" x14ac:dyDescent="0.35">
      <c r="A525" s="252" t="s">
        <v>818</v>
      </c>
      <c r="B525" s="253" t="s">
        <v>819</v>
      </c>
      <c r="C525" s="178" t="s">
        <v>5602</v>
      </c>
      <c r="D525" s="178" t="s">
        <v>10048</v>
      </c>
      <c r="E525" s="179" t="s">
        <v>10049</v>
      </c>
    </row>
    <row r="526" spans="1:5" ht="16.5" x14ac:dyDescent="0.35">
      <c r="A526" s="269" t="s">
        <v>820</v>
      </c>
      <c r="B526" s="251" t="s">
        <v>821</v>
      </c>
      <c r="C526" s="178" t="s">
        <v>5602</v>
      </c>
      <c r="D526" s="178">
        <v>691000000</v>
      </c>
      <c r="E526" s="179" t="s">
        <v>9625</v>
      </c>
    </row>
    <row r="527" spans="1:5" ht="16.5" x14ac:dyDescent="0.35">
      <c r="A527" s="252" t="s">
        <v>822</v>
      </c>
      <c r="B527" s="253" t="s">
        <v>823</v>
      </c>
      <c r="C527" s="178" t="s">
        <v>5602</v>
      </c>
      <c r="D527" s="178">
        <v>841199000</v>
      </c>
      <c r="E527" s="179" t="s">
        <v>5625</v>
      </c>
    </row>
    <row r="528" spans="1:5" ht="29" x14ac:dyDescent="0.35">
      <c r="A528" s="269" t="s">
        <v>824</v>
      </c>
      <c r="B528" s="251" t="s">
        <v>825</v>
      </c>
      <c r="C528" s="178" t="s">
        <v>5602</v>
      </c>
      <c r="D528" s="178" t="s">
        <v>5607</v>
      </c>
      <c r="E528" s="179" t="s">
        <v>10054</v>
      </c>
    </row>
    <row r="529" spans="1:5" ht="18.5" x14ac:dyDescent="0.35">
      <c r="A529" s="248" t="s">
        <v>826</v>
      </c>
      <c r="B529" s="249" t="s">
        <v>827</v>
      </c>
      <c r="C529" s="167" t="s">
        <v>5634</v>
      </c>
      <c r="D529" s="167" t="s">
        <v>4331</v>
      </c>
      <c r="E529" s="167" t="s">
        <v>4332</v>
      </c>
    </row>
    <row r="530" spans="1:5" ht="16.5" x14ac:dyDescent="0.35">
      <c r="A530" s="250" t="s">
        <v>828</v>
      </c>
      <c r="B530" s="260" t="s">
        <v>829</v>
      </c>
      <c r="C530" s="178" t="s">
        <v>5634</v>
      </c>
      <c r="D530" s="178">
        <v>990099000</v>
      </c>
      <c r="E530" s="179" t="s">
        <v>5643</v>
      </c>
    </row>
    <row r="531" spans="1:5" ht="16.5" x14ac:dyDescent="0.35">
      <c r="A531" s="252" t="s">
        <v>830</v>
      </c>
      <c r="B531" s="253" t="s">
        <v>831</v>
      </c>
      <c r="C531" s="178" t="s">
        <v>5634</v>
      </c>
      <c r="D531" s="178">
        <v>990099000</v>
      </c>
      <c r="E531" s="179" t="s">
        <v>5643</v>
      </c>
    </row>
  </sheetData>
  <mergeCells count="3">
    <mergeCell ref="A3:E3"/>
    <mergeCell ref="A6:B6"/>
    <mergeCell ref="D6:E6"/>
  </mergeCells>
  <conditionalFormatting sqref="C8">
    <cfRule type="duplicateValues" dxfId="51" priority="44"/>
  </conditionalFormatting>
  <conditionalFormatting sqref="C112">
    <cfRule type="duplicateValues" dxfId="50" priority="43"/>
  </conditionalFormatting>
  <conditionalFormatting sqref="C133">
    <cfRule type="duplicateValues" dxfId="49" priority="42"/>
  </conditionalFormatting>
  <conditionalFormatting sqref="C141">
    <cfRule type="duplicateValues" dxfId="48" priority="41"/>
  </conditionalFormatting>
  <conditionalFormatting sqref="C253">
    <cfRule type="duplicateValues" dxfId="47" priority="35"/>
  </conditionalFormatting>
  <conditionalFormatting sqref="C267">
    <cfRule type="duplicateValues" dxfId="46" priority="38"/>
  </conditionalFormatting>
  <conditionalFormatting sqref="C301">
    <cfRule type="duplicateValues" dxfId="45" priority="33"/>
  </conditionalFormatting>
  <conditionalFormatting sqref="C373">
    <cfRule type="duplicateValues" dxfId="44" priority="31"/>
  </conditionalFormatting>
  <conditionalFormatting sqref="C377">
    <cfRule type="duplicateValues" dxfId="43" priority="29"/>
  </conditionalFormatting>
  <conditionalFormatting sqref="C399">
    <cfRule type="duplicateValues" dxfId="42" priority="27"/>
  </conditionalFormatting>
  <conditionalFormatting sqref="C414">
    <cfRule type="duplicateValues" dxfId="41" priority="25"/>
  </conditionalFormatting>
  <conditionalFormatting sqref="C424">
    <cfRule type="duplicateValues" dxfId="40" priority="23"/>
  </conditionalFormatting>
  <conditionalFormatting sqref="C433">
    <cfRule type="duplicateValues" dxfId="39" priority="21"/>
  </conditionalFormatting>
  <conditionalFormatting sqref="C475">
    <cfRule type="duplicateValues" dxfId="38" priority="19"/>
  </conditionalFormatting>
  <conditionalFormatting sqref="C487">
    <cfRule type="duplicateValues" dxfId="37" priority="17"/>
  </conditionalFormatting>
  <conditionalFormatting sqref="C502">
    <cfRule type="duplicateValues" dxfId="36" priority="15"/>
  </conditionalFormatting>
  <conditionalFormatting sqref="C529">
    <cfRule type="duplicateValues" dxfId="35" priority="1"/>
  </conditionalFormatting>
  <conditionalFormatting sqref="D8">
    <cfRule type="duplicateValues" dxfId="34" priority="51"/>
  </conditionalFormatting>
  <conditionalFormatting sqref="D112">
    <cfRule type="duplicateValues" dxfId="33" priority="49"/>
  </conditionalFormatting>
  <conditionalFormatting sqref="D133">
    <cfRule type="duplicateValues" dxfId="32" priority="47"/>
  </conditionalFormatting>
  <conditionalFormatting sqref="D141">
    <cfRule type="duplicateValues" dxfId="31" priority="45"/>
  </conditionalFormatting>
  <conditionalFormatting sqref="D253">
    <cfRule type="duplicateValues" dxfId="30" priority="36"/>
  </conditionalFormatting>
  <conditionalFormatting sqref="D267">
    <cfRule type="duplicateValues" dxfId="29" priority="39"/>
  </conditionalFormatting>
  <conditionalFormatting sqref="D294">
    <cfRule type="duplicateValues" dxfId="28" priority="37"/>
  </conditionalFormatting>
  <conditionalFormatting sqref="D301">
    <cfRule type="duplicateValues" dxfId="27" priority="34"/>
  </conditionalFormatting>
  <conditionalFormatting sqref="D373">
    <cfRule type="duplicateValues" dxfId="26" priority="32"/>
  </conditionalFormatting>
  <conditionalFormatting sqref="D377">
    <cfRule type="duplicateValues" dxfId="25" priority="30"/>
  </conditionalFormatting>
  <conditionalFormatting sqref="D399">
    <cfRule type="duplicateValues" dxfId="24" priority="28"/>
  </conditionalFormatting>
  <conditionalFormatting sqref="D414">
    <cfRule type="duplicateValues" dxfId="23" priority="26"/>
  </conditionalFormatting>
  <conditionalFormatting sqref="D424">
    <cfRule type="duplicateValues" dxfId="22" priority="24"/>
  </conditionalFormatting>
  <conditionalFormatting sqref="D433">
    <cfRule type="duplicateValues" dxfId="21" priority="22"/>
  </conditionalFormatting>
  <conditionalFormatting sqref="D475">
    <cfRule type="duplicateValues" dxfId="20" priority="20"/>
  </conditionalFormatting>
  <conditionalFormatting sqref="D487">
    <cfRule type="duplicateValues" dxfId="19" priority="18"/>
  </conditionalFormatting>
  <conditionalFormatting sqref="D502">
    <cfRule type="duplicateValues" dxfId="18" priority="16"/>
  </conditionalFormatting>
  <conditionalFormatting sqref="D529">
    <cfRule type="duplicateValues" dxfId="17" priority="2"/>
  </conditionalFormatting>
  <conditionalFormatting sqref="E8">
    <cfRule type="duplicateValues" dxfId="16" priority="52"/>
  </conditionalFormatting>
  <conditionalFormatting sqref="E112">
    <cfRule type="duplicateValues" dxfId="15" priority="50"/>
  </conditionalFormatting>
  <conditionalFormatting sqref="E133">
    <cfRule type="duplicateValues" dxfId="14" priority="48"/>
  </conditionalFormatting>
  <conditionalFormatting sqref="E141">
    <cfRule type="duplicateValues" dxfId="13" priority="46"/>
  </conditionalFormatting>
  <conditionalFormatting sqref="E253">
    <cfRule type="duplicateValues" dxfId="12" priority="14"/>
  </conditionalFormatting>
  <conditionalFormatting sqref="E267">
    <cfRule type="duplicateValues" dxfId="11" priority="40"/>
  </conditionalFormatting>
  <conditionalFormatting sqref="E301">
    <cfRule type="duplicateValues" dxfId="10" priority="13"/>
  </conditionalFormatting>
  <conditionalFormatting sqref="E373">
    <cfRule type="duplicateValues" dxfId="9" priority="12"/>
  </conditionalFormatting>
  <conditionalFormatting sqref="E377">
    <cfRule type="duplicateValues" dxfId="8" priority="11"/>
  </conditionalFormatting>
  <conditionalFormatting sqref="E399">
    <cfRule type="duplicateValues" dxfId="7" priority="10"/>
  </conditionalFormatting>
  <conditionalFormatting sqref="E414">
    <cfRule type="duplicateValues" dxfId="6" priority="9"/>
  </conditionalFormatting>
  <conditionalFormatting sqref="E424">
    <cfRule type="duplicateValues" dxfId="5" priority="8"/>
  </conditionalFormatting>
  <conditionalFormatting sqref="E433">
    <cfRule type="duplicateValues" dxfId="4" priority="7"/>
  </conditionalFormatting>
  <conditionalFormatting sqref="E475">
    <cfRule type="duplicateValues" dxfId="3" priority="6"/>
  </conditionalFormatting>
  <conditionalFormatting sqref="E487">
    <cfRule type="duplicateValues" dxfId="2" priority="5"/>
  </conditionalFormatting>
  <conditionalFormatting sqref="E502">
    <cfRule type="duplicateValues" dxfId="1" priority="4"/>
  </conditionalFormatting>
  <conditionalFormatting sqref="E529">
    <cfRule type="duplicateValues" dxfId="0" priority="3"/>
  </conditionalFormatting>
  <pageMargins left="0.7" right="0.7" top="0.75" bottom="0.75" header="0.3" footer="0.3"/>
  <pageSetup orientation="portrait" r:id="rId1"/>
  <headerFooter>
    <oddFooter>&amp;C&amp;1#&amp;"Calibri"&amp;10&amp;K000000Uso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962D-E88E-48BA-8794-B92BAB6BD04E}">
  <sheetPr codeName="Hoja16"/>
  <dimension ref="A4:C17"/>
  <sheetViews>
    <sheetView zoomScale="70" zoomScaleNormal="70" workbookViewId="0">
      <selection activeCell="A5" sqref="A5"/>
    </sheetView>
  </sheetViews>
  <sheetFormatPr baseColWidth="10" defaultColWidth="11.453125" defaultRowHeight="14.5" x14ac:dyDescent="0.35"/>
  <cols>
    <col min="1" max="1" width="28.453125" customWidth="1"/>
    <col min="2" max="2" width="27.1796875" customWidth="1"/>
    <col min="3" max="3" width="116.453125" customWidth="1"/>
  </cols>
  <sheetData>
    <row r="4" spans="1:3" ht="52.4" customHeight="1" x14ac:dyDescent="0.35">
      <c r="A4" s="471" t="s">
        <v>10685</v>
      </c>
      <c r="B4" s="471"/>
      <c r="C4" s="471"/>
    </row>
    <row r="5" spans="1:3" ht="15" customHeight="1" thickBot="1" x14ac:dyDescent="0.4"/>
    <row r="6" spans="1:3" ht="78.650000000000006" customHeight="1" thickBot="1" x14ac:dyDescent="0.4">
      <c r="A6" s="231" t="s">
        <v>10686</v>
      </c>
      <c r="B6" s="226" t="s">
        <v>10687</v>
      </c>
      <c r="C6" s="227" t="s">
        <v>238</v>
      </c>
    </row>
    <row r="7" spans="1:3" ht="69" customHeight="1" thickBot="1" x14ac:dyDescent="0.4">
      <c r="A7" s="232">
        <v>0</v>
      </c>
      <c r="B7" s="230">
        <v>0</v>
      </c>
      <c r="C7" s="228" t="s">
        <v>10688</v>
      </c>
    </row>
    <row r="8" spans="1:3" ht="69" customHeight="1" thickBot="1" x14ac:dyDescent="0.4">
      <c r="A8" s="232">
        <v>1</v>
      </c>
      <c r="B8" s="230">
        <v>0.1</v>
      </c>
      <c r="C8" s="228" t="s">
        <v>10689</v>
      </c>
    </row>
    <row r="9" spans="1:3" ht="69" customHeight="1" thickBot="1" x14ac:dyDescent="0.4">
      <c r="A9" s="232">
        <v>2</v>
      </c>
      <c r="B9" s="230">
        <v>0.25</v>
      </c>
      <c r="C9" s="228" t="s">
        <v>10690</v>
      </c>
    </row>
    <row r="10" spans="1:3" ht="69" customHeight="1" thickBot="1" x14ac:dyDescent="0.4">
      <c r="A10" s="232" t="s">
        <v>10691</v>
      </c>
      <c r="B10" s="230">
        <v>0.3</v>
      </c>
      <c r="C10" s="228" t="s">
        <v>10692</v>
      </c>
    </row>
    <row r="11" spans="1:3" ht="69" customHeight="1" thickBot="1" x14ac:dyDescent="0.4">
      <c r="A11" s="232" t="s">
        <v>10691</v>
      </c>
      <c r="B11" s="230">
        <v>0.4</v>
      </c>
      <c r="C11" s="228" t="s">
        <v>10693</v>
      </c>
    </row>
    <row r="12" spans="1:3" ht="69" customHeight="1" thickBot="1" x14ac:dyDescent="0.4">
      <c r="A12" s="232">
        <v>3</v>
      </c>
      <c r="B12" s="230">
        <v>0.5</v>
      </c>
      <c r="C12" s="228" t="s">
        <v>10694</v>
      </c>
    </row>
    <row r="13" spans="1:3" ht="69" customHeight="1" thickBot="1" x14ac:dyDescent="0.4">
      <c r="A13" s="232" t="s">
        <v>10691</v>
      </c>
      <c r="B13" s="230">
        <v>0.6</v>
      </c>
      <c r="C13" s="228" t="s">
        <v>10695</v>
      </c>
    </row>
    <row r="14" spans="1:3" ht="69" customHeight="1" thickBot="1" x14ac:dyDescent="0.4">
      <c r="A14" s="232">
        <v>4</v>
      </c>
      <c r="B14" s="230">
        <v>0.75</v>
      </c>
      <c r="C14" s="228" t="s">
        <v>10696</v>
      </c>
    </row>
    <row r="15" spans="1:3" ht="69" customHeight="1" thickBot="1" x14ac:dyDescent="0.4">
      <c r="A15" s="232" t="s">
        <v>10691</v>
      </c>
      <c r="B15" s="230">
        <v>0.8</v>
      </c>
      <c r="C15" s="228" t="s">
        <v>10697</v>
      </c>
    </row>
    <row r="16" spans="1:3" ht="69" customHeight="1" thickBot="1" x14ac:dyDescent="0.4">
      <c r="A16" s="232">
        <v>5</v>
      </c>
      <c r="B16" s="230">
        <v>0.9</v>
      </c>
      <c r="C16" s="228" t="s">
        <v>10698</v>
      </c>
    </row>
    <row r="17" spans="1:3" ht="69" customHeight="1" thickBot="1" x14ac:dyDescent="0.4">
      <c r="A17" s="232">
        <v>6</v>
      </c>
      <c r="B17" s="230">
        <v>1</v>
      </c>
      <c r="C17" s="228" t="s">
        <v>10699</v>
      </c>
    </row>
  </sheetData>
  <sheetProtection algorithmName="SHA-512" hashValue="e36gcLxfa/aEh1bRzJMP2MDKth6SIBPAwHTatD2siD7RXjSzEywv+i4Vi5ZJV4eeU+YNGQa3ns6rw81Rrr1tcg==" saltValue="HQ4gZHR4ZYkGDM3aLWse6A==" spinCount="100000" sheet="1" objects="1" scenarios="1"/>
  <mergeCells count="1">
    <mergeCell ref="A4:C4"/>
  </mergeCells>
  <pageMargins left="0.7" right="0.7" top="0.75" bottom="0.75" header="0.3" footer="0.3"/>
  <pageSetup orientation="portrait" r:id="rId1"/>
  <headerFooter>
    <oddFooter>&amp;C&amp;1#&amp;"Calibri"&amp;10&amp;K000000Uso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D6278-2CFE-4D5D-81B7-005135B86F26}">
  <dimension ref="A1:N208"/>
  <sheetViews>
    <sheetView topLeftCell="C10" zoomScale="70" zoomScaleNormal="70" workbookViewId="0">
      <selection activeCell="E16" sqref="E16"/>
    </sheetView>
  </sheetViews>
  <sheetFormatPr baseColWidth="10" defaultColWidth="11.54296875" defaultRowHeight="14" x14ac:dyDescent="0.3"/>
  <cols>
    <col min="1" max="1" width="21.54296875" style="239" customWidth="1"/>
    <col min="2" max="2" width="61.54296875" style="93" customWidth="1"/>
    <col min="3" max="3" width="23.453125" style="239" customWidth="1"/>
    <col min="4" max="4" width="30.453125" style="239" customWidth="1"/>
    <col min="5" max="5" width="97.81640625" style="93" customWidth="1"/>
    <col min="6" max="6" width="14.81640625" style="239" customWidth="1"/>
    <col min="7" max="9" width="0" style="93" hidden="1" customWidth="1"/>
    <col min="10" max="10" width="11.54296875" style="93" hidden="1" customWidth="1"/>
    <col min="11" max="12" width="0" style="93" hidden="1" customWidth="1"/>
    <col min="13" max="13" width="11.54296875" style="93"/>
    <col min="14" max="14" width="24.81640625" style="93" customWidth="1"/>
    <col min="15" max="16384" width="11.54296875" style="93"/>
  </cols>
  <sheetData>
    <row r="1" spans="1:14" ht="98.15" customHeight="1" x14ac:dyDescent="0.3">
      <c r="A1" s="472" t="s">
        <v>10700</v>
      </c>
      <c r="B1" s="472"/>
      <c r="C1" s="472"/>
      <c r="D1" s="472"/>
      <c r="E1" s="472"/>
      <c r="F1" s="472"/>
      <c r="N1" s="396" t="s">
        <v>10701</v>
      </c>
    </row>
    <row r="3" spans="1:14" ht="42.65" customHeight="1" x14ac:dyDescent="0.3">
      <c r="A3" s="233" t="s">
        <v>10702</v>
      </c>
      <c r="B3" s="233" t="s">
        <v>10703</v>
      </c>
      <c r="C3" s="233" t="s">
        <v>10704</v>
      </c>
      <c r="D3" s="233" t="s">
        <v>10705</v>
      </c>
      <c r="E3" s="233" t="s">
        <v>10706</v>
      </c>
      <c r="F3" s="233" t="s">
        <v>78</v>
      </c>
      <c r="G3" s="93" t="s">
        <v>10707</v>
      </c>
    </row>
    <row r="4" spans="1:14" ht="16" x14ac:dyDescent="0.3">
      <c r="A4" s="234" t="s">
        <v>10708</v>
      </c>
      <c r="B4" s="235" t="s">
        <v>4127</v>
      </c>
      <c r="C4" s="234">
        <v>4000000019</v>
      </c>
      <c r="D4" s="234">
        <v>2</v>
      </c>
      <c r="E4" s="236" t="s">
        <v>10709</v>
      </c>
      <c r="F4" s="234">
        <v>1</v>
      </c>
      <c r="G4" s="93" t="e">
        <f>VLOOKUP(C4,$I$4:$J$59,2,0)</f>
        <v>#N/A</v>
      </c>
      <c r="I4" s="297">
        <v>3012622635</v>
      </c>
      <c r="J4" s="93">
        <v>1</v>
      </c>
    </row>
    <row r="5" spans="1:14" ht="16" x14ac:dyDescent="0.3">
      <c r="A5" s="234" t="s">
        <v>10708</v>
      </c>
      <c r="B5" s="235" t="s">
        <v>4127</v>
      </c>
      <c r="C5" s="234">
        <v>4000001021</v>
      </c>
      <c r="D5" s="234">
        <v>2</v>
      </c>
      <c r="E5" s="236" t="s">
        <v>3144</v>
      </c>
      <c r="F5" s="234">
        <v>1</v>
      </c>
      <c r="G5" s="93" t="e">
        <f t="shared" ref="G5:G68" si="0">VLOOKUP(C5,$I$4:$J$59,2,0)</f>
        <v>#N/A</v>
      </c>
      <c r="I5" s="297">
        <v>3101031314</v>
      </c>
      <c r="J5" s="93">
        <v>2</v>
      </c>
    </row>
    <row r="6" spans="1:14" ht="16" x14ac:dyDescent="0.3">
      <c r="A6" s="234" t="s">
        <v>10708</v>
      </c>
      <c r="B6" s="235" t="s">
        <v>10710</v>
      </c>
      <c r="C6" s="234">
        <v>3007078890</v>
      </c>
      <c r="D6" s="234">
        <v>2</v>
      </c>
      <c r="E6" s="236" t="s">
        <v>10711</v>
      </c>
      <c r="F6" s="234">
        <v>1</v>
      </c>
      <c r="G6" s="93" t="e">
        <f t="shared" si="0"/>
        <v>#N/A</v>
      </c>
      <c r="I6" s="297">
        <v>3101067953</v>
      </c>
      <c r="J6" s="93">
        <v>3</v>
      </c>
    </row>
    <row r="7" spans="1:14" ht="16" x14ac:dyDescent="0.3">
      <c r="A7" s="234" t="s">
        <v>10708</v>
      </c>
      <c r="B7" s="235" t="s">
        <v>10710</v>
      </c>
      <c r="C7" s="234">
        <v>4000042152</v>
      </c>
      <c r="D7" s="234">
        <v>2</v>
      </c>
      <c r="E7" s="236" t="s">
        <v>10712</v>
      </c>
      <c r="F7" s="234">
        <v>1</v>
      </c>
      <c r="G7" s="93" t="e">
        <f t="shared" si="0"/>
        <v>#N/A</v>
      </c>
      <c r="I7" s="297">
        <v>3101085000</v>
      </c>
      <c r="J7" s="93">
        <v>4</v>
      </c>
    </row>
    <row r="8" spans="1:14" ht="16" x14ac:dyDescent="0.3">
      <c r="A8" s="234" t="s">
        <v>10708</v>
      </c>
      <c r="B8" s="235" t="s">
        <v>4129</v>
      </c>
      <c r="C8" s="234">
        <v>3101012009</v>
      </c>
      <c r="D8" s="234">
        <v>2</v>
      </c>
      <c r="E8" s="236" t="s">
        <v>10713</v>
      </c>
      <c r="F8" s="234">
        <v>1</v>
      </c>
      <c r="G8" s="93" t="e">
        <f t="shared" si="0"/>
        <v>#N/A</v>
      </c>
      <c r="I8" s="297">
        <v>3101098456</v>
      </c>
      <c r="J8" s="93">
        <v>5</v>
      </c>
    </row>
    <row r="9" spans="1:14" ht="16" x14ac:dyDescent="0.3">
      <c r="A9" s="234" t="s">
        <v>10708</v>
      </c>
      <c r="B9" s="235" t="s">
        <v>4129</v>
      </c>
      <c r="C9" s="234">
        <v>3101048587</v>
      </c>
      <c r="D9" s="234">
        <v>2</v>
      </c>
      <c r="E9" s="236" t="s">
        <v>10714</v>
      </c>
      <c r="F9" s="234">
        <v>1</v>
      </c>
      <c r="G9" s="93" t="e">
        <f t="shared" si="0"/>
        <v>#N/A</v>
      </c>
      <c r="I9" s="297">
        <v>3101152107</v>
      </c>
      <c r="J9" s="93">
        <v>6</v>
      </c>
    </row>
    <row r="10" spans="1:14" ht="16" x14ac:dyDescent="0.3">
      <c r="A10" s="234" t="s">
        <v>10708</v>
      </c>
      <c r="B10" s="235" t="s">
        <v>4129</v>
      </c>
      <c r="C10" s="234">
        <v>3101216492</v>
      </c>
      <c r="D10" s="234">
        <v>2</v>
      </c>
      <c r="E10" s="236" t="s">
        <v>10715</v>
      </c>
      <c r="F10" s="234">
        <v>1</v>
      </c>
      <c r="G10" s="93" t="e">
        <f t="shared" si="0"/>
        <v>#N/A</v>
      </c>
      <c r="I10" s="297">
        <v>3101164048</v>
      </c>
      <c r="J10" s="93">
        <v>7</v>
      </c>
    </row>
    <row r="11" spans="1:14" ht="16" x14ac:dyDescent="0.3">
      <c r="A11" s="234" t="s">
        <v>10708</v>
      </c>
      <c r="B11" s="235" t="s">
        <v>4129</v>
      </c>
      <c r="C11" s="234">
        <v>3101692649</v>
      </c>
      <c r="D11" s="234">
        <v>2</v>
      </c>
      <c r="E11" s="236" t="s">
        <v>10716</v>
      </c>
      <c r="F11" s="234">
        <v>1</v>
      </c>
      <c r="G11" s="93" t="e">
        <f t="shared" si="0"/>
        <v>#N/A</v>
      </c>
      <c r="I11" s="297">
        <v>3101166295</v>
      </c>
      <c r="J11" s="93">
        <v>8</v>
      </c>
    </row>
    <row r="12" spans="1:14" ht="16" x14ac:dyDescent="0.3">
      <c r="A12" s="234" t="s">
        <v>10708</v>
      </c>
      <c r="B12" s="235" t="s">
        <v>4129</v>
      </c>
      <c r="C12" s="234">
        <v>3101046008</v>
      </c>
      <c r="D12" s="234">
        <v>2</v>
      </c>
      <c r="E12" s="236" t="s">
        <v>10717</v>
      </c>
      <c r="F12" s="234">
        <v>1</v>
      </c>
      <c r="G12" s="93" t="e">
        <f t="shared" si="0"/>
        <v>#N/A</v>
      </c>
      <c r="I12" s="297">
        <v>3101178071</v>
      </c>
      <c r="J12" s="93">
        <v>9</v>
      </c>
    </row>
    <row r="13" spans="1:14" ht="16" x14ac:dyDescent="0.3">
      <c r="A13" s="234" t="s">
        <v>10708</v>
      </c>
      <c r="B13" s="235" t="s">
        <v>4129</v>
      </c>
      <c r="C13" s="234">
        <v>3101484559</v>
      </c>
      <c r="D13" s="234">
        <v>2</v>
      </c>
      <c r="E13" s="236" t="s">
        <v>10718</v>
      </c>
      <c r="F13" s="234">
        <v>1</v>
      </c>
      <c r="G13" s="93" t="e">
        <f t="shared" si="0"/>
        <v>#N/A</v>
      </c>
      <c r="I13" s="297">
        <v>3101181175</v>
      </c>
      <c r="J13" s="93">
        <v>10</v>
      </c>
    </row>
    <row r="14" spans="1:14" ht="16" x14ac:dyDescent="0.3">
      <c r="A14" s="234" t="s">
        <v>10708</v>
      </c>
      <c r="B14" s="235" t="s">
        <v>4129</v>
      </c>
      <c r="C14" s="234">
        <v>3101079006</v>
      </c>
      <c r="D14" s="234">
        <v>2</v>
      </c>
      <c r="E14" s="236" t="s">
        <v>10719</v>
      </c>
      <c r="F14" s="234">
        <v>1</v>
      </c>
      <c r="G14" s="93" t="e">
        <f t="shared" si="0"/>
        <v>#N/A</v>
      </c>
      <c r="I14" s="297">
        <v>3101183644</v>
      </c>
      <c r="J14" s="93">
        <v>11</v>
      </c>
    </row>
    <row r="15" spans="1:14" ht="16" x14ac:dyDescent="0.3">
      <c r="A15" s="234" t="s">
        <v>10708</v>
      </c>
      <c r="B15" s="235" t="s">
        <v>4129</v>
      </c>
      <c r="C15" s="234">
        <v>3101085000</v>
      </c>
      <c r="D15" s="234">
        <v>2</v>
      </c>
      <c r="E15" s="236" t="s">
        <v>3156</v>
      </c>
      <c r="F15" s="234">
        <v>1</v>
      </c>
      <c r="G15" s="93">
        <f t="shared" si="0"/>
        <v>4</v>
      </c>
      <c r="I15" s="297">
        <v>3101184673</v>
      </c>
      <c r="J15" s="93">
        <v>12</v>
      </c>
    </row>
    <row r="16" spans="1:14" ht="16" x14ac:dyDescent="0.3">
      <c r="A16" s="234" t="s">
        <v>10708</v>
      </c>
      <c r="B16" s="235" t="s">
        <v>4129</v>
      </c>
      <c r="C16" s="234">
        <v>3101023155</v>
      </c>
      <c r="D16" s="234">
        <v>2</v>
      </c>
      <c r="E16" s="236" t="s">
        <v>10720</v>
      </c>
      <c r="F16" s="234">
        <v>1</v>
      </c>
      <c r="G16" s="93" t="e">
        <f t="shared" si="0"/>
        <v>#N/A</v>
      </c>
      <c r="I16" s="297">
        <v>3101186881</v>
      </c>
      <c r="J16" s="93">
        <v>13</v>
      </c>
    </row>
    <row r="17" spans="1:10" ht="16" x14ac:dyDescent="0.3">
      <c r="A17" s="234" t="s">
        <v>10708</v>
      </c>
      <c r="B17" s="235" t="s">
        <v>4129</v>
      </c>
      <c r="C17" s="234">
        <v>3101127487</v>
      </c>
      <c r="D17" s="234">
        <v>2</v>
      </c>
      <c r="E17" s="236" t="s">
        <v>10721</v>
      </c>
      <c r="F17" s="234">
        <v>1</v>
      </c>
      <c r="G17" s="93" t="e">
        <f t="shared" si="0"/>
        <v>#N/A</v>
      </c>
      <c r="I17" s="297">
        <v>3101193649</v>
      </c>
      <c r="J17" s="93">
        <v>14</v>
      </c>
    </row>
    <row r="18" spans="1:10" ht="16" x14ac:dyDescent="0.3">
      <c r="A18" s="234" t="s">
        <v>10708</v>
      </c>
      <c r="B18" s="235" t="s">
        <v>4129</v>
      </c>
      <c r="C18" s="234">
        <v>3101089984</v>
      </c>
      <c r="D18" s="234">
        <v>2</v>
      </c>
      <c r="E18" s="236" t="s">
        <v>10722</v>
      </c>
      <c r="F18" s="234">
        <v>1</v>
      </c>
      <c r="G18" s="93" t="e">
        <f t="shared" si="0"/>
        <v>#N/A</v>
      </c>
      <c r="I18" s="297">
        <v>3101196401</v>
      </c>
      <c r="J18" s="93">
        <v>15</v>
      </c>
    </row>
    <row r="19" spans="1:10" ht="16" x14ac:dyDescent="0.3">
      <c r="A19" s="234" t="s">
        <v>10708</v>
      </c>
      <c r="B19" s="235" t="s">
        <v>4129</v>
      </c>
      <c r="C19" s="234">
        <v>3101046536</v>
      </c>
      <c r="D19" s="234">
        <v>2</v>
      </c>
      <c r="E19" s="236" t="s">
        <v>10723</v>
      </c>
      <c r="F19" s="234">
        <v>1</v>
      </c>
      <c r="G19" s="93" t="e">
        <f t="shared" si="0"/>
        <v>#N/A</v>
      </c>
      <c r="I19" s="297">
        <v>3101202324</v>
      </c>
      <c r="J19" s="93">
        <v>16</v>
      </c>
    </row>
    <row r="20" spans="1:10" ht="16" x14ac:dyDescent="0.3">
      <c r="A20" s="234" t="s">
        <v>10708</v>
      </c>
      <c r="B20" s="235" t="s">
        <v>4130</v>
      </c>
      <c r="C20" s="234">
        <v>3101052431</v>
      </c>
      <c r="D20" s="234">
        <v>2</v>
      </c>
      <c r="E20" s="236" t="s">
        <v>10724</v>
      </c>
      <c r="F20" s="234">
        <v>1</v>
      </c>
      <c r="G20" s="93" t="e">
        <f t="shared" si="0"/>
        <v>#N/A</v>
      </c>
      <c r="I20" s="297">
        <v>3101207752</v>
      </c>
      <c r="J20" s="93">
        <v>17</v>
      </c>
    </row>
    <row r="21" spans="1:10" ht="16" x14ac:dyDescent="0.3">
      <c r="A21" s="234" t="s">
        <v>10708</v>
      </c>
      <c r="B21" s="235" t="s">
        <v>4130</v>
      </c>
      <c r="C21" s="234">
        <v>3101192928</v>
      </c>
      <c r="D21" s="234">
        <v>2</v>
      </c>
      <c r="E21" s="236" t="s">
        <v>3167</v>
      </c>
      <c r="F21" s="234">
        <v>1</v>
      </c>
      <c r="G21" s="93" t="e">
        <f t="shared" si="0"/>
        <v>#N/A</v>
      </c>
      <c r="I21" s="297">
        <v>3101278878</v>
      </c>
      <c r="J21" s="93">
        <v>18</v>
      </c>
    </row>
    <row r="22" spans="1:10" ht="16" x14ac:dyDescent="0.3">
      <c r="A22" s="234" t="s">
        <v>10708</v>
      </c>
      <c r="B22" s="235" t="s">
        <v>4130</v>
      </c>
      <c r="C22" s="234">
        <v>3101135871</v>
      </c>
      <c r="D22" s="234">
        <v>2</v>
      </c>
      <c r="E22" s="236" t="s">
        <v>3168</v>
      </c>
      <c r="F22" s="385">
        <v>0</v>
      </c>
      <c r="G22" s="93" t="e">
        <f t="shared" si="0"/>
        <v>#N/A</v>
      </c>
      <c r="I22" s="297">
        <v>3101310104</v>
      </c>
      <c r="J22" s="93">
        <v>19</v>
      </c>
    </row>
    <row r="23" spans="1:10" ht="16" x14ac:dyDescent="0.3">
      <c r="A23" s="234" t="s">
        <v>10708</v>
      </c>
      <c r="B23" s="235" t="s">
        <v>4130</v>
      </c>
      <c r="C23" s="234">
        <v>3101059618</v>
      </c>
      <c r="D23" s="234">
        <v>2</v>
      </c>
      <c r="E23" s="236" t="s">
        <v>10725</v>
      </c>
      <c r="F23" s="234">
        <v>1</v>
      </c>
      <c r="G23" s="93" t="e">
        <f t="shared" si="0"/>
        <v>#N/A</v>
      </c>
      <c r="I23" s="297">
        <v>3101332963</v>
      </c>
      <c r="J23" s="93">
        <v>20</v>
      </c>
    </row>
    <row r="24" spans="1:10" ht="16" x14ac:dyDescent="0.3">
      <c r="A24" s="234" t="s">
        <v>10708</v>
      </c>
      <c r="B24" s="235" t="s">
        <v>4130</v>
      </c>
      <c r="C24" s="234">
        <v>3101591259</v>
      </c>
      <c r="D24" s="234">
        <v>2</v>
      </c>
      <c r="E24" s="236" t="s">
        <v>10726</v>
      </c>
      <c r="F24" s="234">
        <v>1</v>
      </c>
      <c r="G24" s="93" t="e">
        <f t="shared" si="0"/>
        <v>#N/A</v>
      </c>
      <c r="I24" s="297">
        <v>3101336937</v>
      </c>
      <c r="J24" s="93">
        <v>21</v>
      </c>
    </row>
    <row r="25" spans="1:10" ht="16" x14ac:dyDescent="0.3">
      <c r="A25" s="234" t="s">
        <v>10708</v>
      </c>
      <c r="B25" s="235" t="s">
        <v>10727</v>
      </c>
      <c r="C25" s="234">
        <v>3007002820</v>
      </c>
      <c r="D25" s="234">
        <v>2</v>
      </c>
      <c r="E25" s="236" t="s">
        <v>10728</v>
      </c>
      <c r="F25" s="234">
        <v>1</v>
      </c>
      <c r="G25" s="93" t="e">
        <f t="shared" si="0"/>
        <v>#N/A</v>
      </c>
      <c r="I25" s="297">
        <v>3101337203</v>
      </c>
      <c r="J25" s="93">
        <v>22</v>
      </c>
    </row>
    <row r="26" spans="1:10" ht="16" x14ac:dyDescent="0.3">
      <c r="A26" s="234" t="s">
        <v>10708</v>
      </c>
      <c r="B26" s="235" t="s">
        <v>10729</v>
      </c>
      <c r="C26" s="234">
        <v>3004045138</v>
      </c>
      <c r="D26" s="234">
        <v>2</v>
      </c>
      <c r="E26" s="236" t="s">
        <v>10730</v>
      </c>
      <c r="F26" s="234">
        <v>1</v>
      </c>
      <c r="G26" s="93" t="e">
        <f t="shared" si="0"/>
        <v>#N/A</v>
      </c>
      <c r="I26" s="297">
        <v>3101338061</v>
      </c>
      <c r="J26" s="93">
        <v>23</v>
      </c>
    </row>
    <row r="27" spans="1:10" ht="16" x14ac:dyDescent="0.3">
      <c r="A27" s="234" t="s">
        <v>10708</v>
      </c>
      <c r="B27" s="235" t="s">
        <v>10729</v>
      </c>
      <c r="C27" s="234">
        <v>3004045027</v>
      </c>
      <c r="D27" s="234">
        <v>2</v>
      </c>
      <c r="E27" s="236" t="s">
        <v>10731</v>
      </c>
      <c r="F27" s="234">
        <v>1</v>
      </c>
      <c r="G27" s="93" t="e">
        <f t="shared" si="0"/>
        <v>#N/A</v>
      </c>
      <c r="I27" s="297">
        <v>3101339490</v>
      </c>
      <c r="J27" s="93">
        <v>24</v>
      </c>
    </row>
    <row r="28" spans="1:10" ht="16" x14ac:dyDescent="0.3">
      <c r="A28" s="234" t="s">
        <v>10708</v>
      </c>
      <c r="B28" s="235" t="s">
        <v>10729</v>
      </c>
      <c r="C28" s="234">
        <v>3004075890</v>
      </c>
      <c r="D28" s="234">
        <v>2</v>
      </c>
      <c r="E28" s="236" t="s">
        <v>10732</v>
      </c>
      <c r="F28" s="234">
        <v>1</v>
      </c>
      <c r="G28" s="93" t="e">
        <f t="shared" si="0"/>
        <v>#N/A</v>
      </c>
      <c r="I28" s="297">
        <v>3101343834</v>
      </c>
      <c r="J28" s="93">
        <v>25</v>
      </c>
    </row>
    <row r="29" spans="1:10" ht="16" x14ac:dyDescent="0.3">
      <c r="A29" s="234" t="s">
        <v>10708</v>
      </c>
      <c r="B29" s="235" t="s">
        <v>10729</v>
      </c>
      <c r="C29" s="234">
        <v>3004045290</v>
      </c>
      <c r="D29" s="234">
        <v>2</v>
      </c>
      <c r="E29" s="236" t="s">
        <v>10733</v>
      </c>
      <c r="F29" s="234">
        <v>1</v>
      </c>
      <c r="G29" s="93" t="e">
        <f t="shared" si="0"/>
        <v>#N/A</v>
      </c>
      <c r="I29" s="297">
        <v>3101351054</v>
      </c>
      <c r="J29" s="93">
        <v>26</v>
      </c>
    </row>
    <row r="30" spans="1:10" ht="16" x14ac:dyDescent="0.3">
      <c r="A30" s="234" t="s">
        <v>10708</v>
      </c>
      <c r="B30" s="235" t="s">
        <v>10729</v>
      </c>
      <c r="C30" s="234">
        <v>3004045236</v>
      </c>
      <c r="D30" s="234">
        <v>2</v>
      </c>
      <c r="E30" s="236" t="s">
        <v>10734</v>
      </c>
      <c r="F30" s="234">
        <v>1</v>
      </c>
      <c r="G30" s="93" t="e">
        <f t="shared" si="0"/>
        <v>#N/A</v>
      </c>
      <c r="I30" s="297">
        <v>3101355254</v>
      </c>
      <c r="J30" s="93">
        <v>27</v>
      </c>
    </row>
    <row r="31" spans="1:10" ht="16" x14ac:dyDescent="0.3">
      <c r="A31" s="234" t="s">
        <v>10708</v>
      </c>
      <c r="B31" s="235" t="s">
        <v>10729</v>
      </c>
      <c r="C31" s="234">
        <v>3004045110</v>
      </c>
      <c r="D31" s="234">
        <v>2</v>
      </c>
      <c r="E31" s="236" t="s">
        <v>10735</v>
      </c>
      <c r="F31" s="234">
        <v>1</v>
      </c>
      <c r="G31" s="93" t="e">
        <f t="shared" si="0"/>
        <v>#N/A</v>
      </c>
      <c r="I31" s="297">
        <v>3101482704</v>
      </c>
      <c r="J31" s="93">
        <v>28</v>
      </c>
    </row>
    <row r="32" spans="1:10" ht="16" x14ac:dyDescent="0.3">
      <c r="A32" s="234" t="s">
        <v>10708</v>
      </c>
      <c r="B32" s="235" t="s">
        <v>10729</v>
      </c>
      <c r="C32" s="234">
        <v>3004056856</v>
      </c>
      <c r="D32" s="234">
        <v>2</v>
      </c>
      <c r="E32" s="236" t="s">
        <v>10736</v>
      </c>
      <c r="F32" s="234">
        <v>1</v>
      </c>
      <c r="G32" s="93" t="e">
        <f t="shared" si="0"/>
        <v>#N/A</v>
      </c>
      <c r="I32" s="297">
        <v>3101538108</v>
      </c>
      <c r="J32" s="93">
        <v>29</v>
      </c>
    </row>
    <row r="33" spans="1:10" ht="16" x14ac:dyDescent="0.3">
      <c r="A33" s="234" t="s">
        <v>10708</v>
      </c>
      <c r="B33" s="235" t="s">
        <v>10729</v>
      </c>
      <c r="C33" s="234">
        <v>3004092063</v>
      </c>
      <c r="D33" s="234">
        <v>2</v>
      </c>
      <c r="E33" s="236" t="s">
        <v>10737</v>
      </c>
      <c r="F33" s="234">
        <v>1</v>
      </c>
      <c r="G33" s="93" t="e">
        <f t="shared" si="0"/>
        <v>#N/A</v>
      </c>
      <c r="I33" s="297">
        <v>3101560179</v>
      </c>
      <c r="J33" s="93">
        <v>30</v>
      </c>
    </row>
    <row r="34" spans="1:10" ht="16" x14ac:dyDescent="0.3">
      <c r="A34" s="234" t="s">
        <v>10708</v>
      </c>
      <c r="B34" s="235" t="s">
        <v>10729</v>
      </c>
      <c r="C34" s="234">
        <v>3004078670</v>
      </c>
      <c r="D34" s="234">
        <v>2</v>
      </c>
      <c r="E34" s="236" t="s">
        <v>10738</v>
      </c>
      <c r="F34" s="234">
        <v>1</v>
      </c>
      <c r="G34" s="93" t="e">
        <f t="shared" si="0"/>
        <v>#N/A</v>
      </c>
      <c r="I34" s="297">
        <v>3101571006</v>
      </c>
      <c r="J34" s="93">
        <v>31</v>
      </c>
    </row>
    <row r="35" spans="1:10" ht="16" x14ac:dyDescent="0.3">
      <c r="A35" s="234" t="s">
        <v>10708</v>
      </c>
      <c r="B35" s="235" t="s">
        <v>10729</v>
      </c>
      <c r="C35" s="234">
        <v>3004204661</v>
      </c>
      <c r="D35" s="234">
        <v>2</v>
      </c>
      <c r="E35" s="236" t="s">
        <v>10739</v>
      </c>
      <c r="F35" s="234">
        <v>1</v>
      </c>
      <c r="G35" s="93" t="e">
        <f t="shared" si="0"/>
        <v>#N/A</v>
      </c>
      <c r="I35" s="297">
        <v>3101573262</v>
      </c>
      <c r="J35" s="93">
        <v>32</v>
      </c>
    </row>
    <row r="36" spans="1:10" ht="16" x14ac:dyDescent="0.3">
      <c r="A36" s="234" t="s">
        <v>10708</v>
      </c>
      <c r="B36" s="235" t="s">
        <v>10729</v>
      </c>
      <c r="C36" s="234">
        <v>3004190582</v>
      </c>
      <c r="D36" s="234">
        <v>2</v>
      </c>
      <c r="E36" s="236" t="s">
        <v>10740</v>
      </c>
      <c r="F36" s="385">
        <v>0</v>
      </c>
      <c r="G36" s="93" t="e">
        <f t="shared" si="0"/>
        <v>#N/A</v>
      </c>
      <c r="I36" s="297">
        <v>3101593961</v>
      </c>
      <c r="J36" s="93">
        <v>33</v>
      </c>
    </row>
    <row r="37" spans="1:10" ht="16" x14ac:dyDescent="0.3">
      <c r="A37" s="234" t="s">
        <v>10708</v>
      </c>
      <c r="B37" s="235" t="s">
        <v>10729</v>
      </c>
      <c r="C37" s="234">
        <v>3004045111</v>
      </c>
      <c r="D37" s="234">
        <v>2</v>
      </c>
      <c r="E37" s="236" t="s">
        <v>10741</v>
      </c>
      <c r="F37" s="385">
        <v>0</v>
      </c>
      <c r="G37" s="93" t="e">
        <f t="shared" si="0"/>
        <v>#N/A</v>
      </c>
      <c r="I37" s="297">
        <v>3101601884</v>
      </c>
      <c r="J37" s="93">
        <v>34</v>
      </c>
    </row>
    <row r="38" spans="1:10" ht="16" x14ac:dyDescent="0.3">
      <c r="A38" s="234" t="s">
        <v>10708</v>
      </c>
      <c r="B38" s="235" t="s">
        <v>10729</v>
      </c>
      <c r="C38" s="234">
        <v>3004061271</v>
      </c>
      <c r="D38" s="234">
        <v>2</v>
      </c>
      <c r="E38" s="236" t="s">
        <v>10742</v>
      </c>
      <c r="F38" s="234">
        <v>1</v>
      </c>
      <c r="G38" s="93" t="e">
        <f t="shared" si="0"/>
        <v>#N/A</v>
      </c>
      <c r="I38" s="297">
        <v>3101603266</v>
      </c>
      <c r="J38" s="93">
        <v>35</v>
      </c>
    </row>
    <row r="39" spans="1:10" ht="16" x14ac:dyDescent="0.3">
      <c r="A39" s="234" t="s">
        <v>10708</v>
      </c>
      <c r="B39" s="235" t="s">
        <v>10729</v>
      </c>
      <c r="C39" s="234">
        <v>3004045564</v>
      </c>
      <c r="D39" s="234">
        <v>2</v>
      </c>
      <c r="E39" s="236" t="s">
        <v>10743</v>
      </c>
      <c r="F39" s="234">
        <v>1</v>
      </c>
      <c r="G39" s="93" t="e">
        <f t="shared" si="0"/>
        <v>#N/A</v>
      </c>
      <c r="I39" s="297">
        <v>3101610383</v>
      </c>
      <c r="J39" s="93">
        <v>36</v>
      </c>
    </row>
    <row r="40" spans="1:10" ht="16" x14ac:dyDescent="0.3">
      <c r="A40" s="234" t="s">
        <v>10708</v>
      </c>
      <c r="B40" s="235" t="s">
        <v>10729</v>
      </c>
      <c r="C40" s="234">
        <v>3004045347</v>
      </c>
      <c r="D40" s="234">
        <v>2</v>
      </c>
      <c r="E40" s="236" t="s">
        <v>10744</v>
      </c>
      <c r="F40" s="385">
        <v>0</v>
      </c>
      <c r="G40" s="93" t="e">
        <f t="shared" si="0"/>
        <v>#N/A</v>
      </c>
      <c r="I40" s="297">
        <v>3101611943</v>
      </c>
      <c r="J40" s="93">
        <v>37</v>
      </c>
    </row>
    <row r="41" spans="1:10" ht="16" x14ac:dyDescent="0.3">
      <c r="A41" s="234" t="s">
        <v>10708</v>
      </c>
      <c r="B41" s="235" t="s">
        <v>10729</v>
      </c>
      <c r="C41" s="234">
        <v>3004161481</v>
      </c>
      <c r="D41" s="234">
        <v>2</v>
      </c>
      <c r="E41" s="236" t="s">
        <v>10745</v>
      </c>
      <c r="F41" s="234">
        <v>1</v>
      </c>
      <c r="G41" s="93" t="e">
        <f t="shared" si="0"/>
        <v>#N/A</v>
      </c>
      <c r="I41" s="297">
        <v>3101615437</v>
      </c>
      <c r="J41" s="93">
        <v>38</v>
      </c>
    </row>
    <row r="42" spans="1:10" ht="16" x14ac:dyDescent="0.3">
      <c r="A42" s="234" t="s">
        <v>10708</v>
      </c>
      <c r="B42" s="235" t="s">
        <v>10729</v>
      </c>
      <c r="C42" s="234">
        <v>3004051626</v>
      </c>
      <c r="D42" s="234">
        <v>2</v>
      </c>
      <c r="E42" s="236" t="s">
        <v>10746</v>
      </c>
      <c r="F42" s="234">
        <v>1</v>
      </c>
      <c r="G42" s="93" t="e">
        <f t="shared" si="0"/>
        <v>#N/A</v>
      </c>
      <c r="I42" s="297">
        <v>3101619800</v>
      </c>
      <c r="J42" s="93">
        <v>39</v>
      </c>
    </row>
    <row r="43" spans="1:10" ht="16" x14ac:dyDescent="0.3">
      <c r="A43" s="234" t="s">
        <v>10708</v>
      </c>
      <c r="B43" s="235" t="s">
        <v>10729</v>
      </c>
      <c r="C43" s="234">
        <v>3004045710</v>
      </c>
      <c r="D43" s="234">
        <v>2</v>
      </c>
      <c r="E43" s="236" t="s">
        <v>10747</v>
      </c>
      <c r="F43" s="234">
        <v>1</v>
      </c>
      <c r="G43" s="93" t="e">
        <f t="shared" si="0"/>
        <v>#N/A</v>
      </c>
      <c r="I43" s="297">
        <v>3101620435</v>
      </c>
      <c r="J43" s="93">
        <v>40</v>
      </c>
    </row>
    <row r="44" spans="1:10" ht="16" x14ac:dyDescent="0.3">
      <c r="A44" s="234" t="s">
        <v>10708</v>
      </c>
      <c r="B44" s="235" t="s">
        <v>10729</v>
      </c>
      <c r="C44" s="234">
        <v>3004071101</v>
      </c>
      <c r="D44" s="234">
        <v>2</v>
      </c>
      <c r="E44" s="236" t="s">
        <v>10748</v>
      </c>
      <c r="F44" s="234">
        <v>1</v>
      </c>
      <c r="G44" s="93" t="e">
        <f t="shared" si="0"/>
        <v>#N/A</v>
      </c>
      <c r="I44" s="297">
        <v>3101622002</v>
      </c>
      <c r="J44" s="93">
        <v>41</v>
      </c>
    </row>
    <row r="45" spans="1:10" ht="16" x14ac:dyDescent="0.3">
      <c r="A45" s="234" t="s">
        <v>10708</v>
      </c>
      <c r="B45" s="235" t="s">
        <v>10729</v>
      </c>
      <c r="C45" s="234">
        <v>3004045205</v>
      </c>
      <c r="D45" s="234">
        <v>2</v>
      </c>
      <c r="E45" s="236" t="s">
        <v>10749</v>
      </c>
      <c r="F45" s="234">
        <v>1</v>
      </c>
      <c r="G45" s="93" t="e">
        <f t="shared" si="0"/>
        <v>#N/A</v>
      </c>
      <c r="I45" s="297">
        <v>3101638433</v>
      </c>
      <c r="J45" s="93">
        <v>42</v>
      </c>
    </row>
    <row r="46" spans="1:10" ht="16" x14ac:dyDescent="0.3">
      <c r="A46" s="234" t="s">
        <v>10708</v>
      </c>
      <c r="B46" s="235" t="s">
        <v>10729</v>
      </c>
      <c r="C46" s="234">
        <v>3004066984</v>
      </c>
      <c r="D46" s="234">
        <v>2</v>
      </c>
      <c r="E46" s="236" t="s">
        <v>10750</v>
      </c>
      <c r="F46" s="234">
        <v>1</v>
      </c>
      <c r="G46" s="93" t="e">
        <f t="shared" si="0"/>
        <v>#N/A</v>
      </c>
      <c r="I46" s="297">
        <v>3101639537</v>
      </c>
      <c r="J46" s="93">
        <v>43</v>
      </c>
    </row>
    <row r="47" spans="1:10" ht="16" x14ac:dyDescent="0.3">
      <c r="A47" s="234" t="s">
        <v>10708</v>
      </c>
      <c r="B47" s="235" t="s">
        <v>10751</v>
      </c>
      <c r="C47" s="234">
        <v>3009045021</v>
      </c>
      <c r="D47" s="234">
        <v>2</v>
      </c>
      <c r="E47" s="236" t="s">
        <v>10752</v>
      </c>
      <c r="F47" s="234">
        <v>1</v>
      </c>
      <c r="G47" s="93" t="e">
        <f t="shared" si="0"/>
        <v>#N/A</v>
      </c>
      <c r="I47" s="297">
        <v>3101640739</v>
      </c>
      <c r="J47" s="93">
        <v>44</v>
      </c>
    </row>
    <row r="48" spans="1:10" ht="16" x14ac:dyDescent="0.3">
      <c r="A48" s="234" t="s">
        <v>10708</v>
      </c>
      <c r="B48" s="235" t="s">
        <v>10751</v>
      </c>
      <c r="C48" s="234">
        <v>3009045143</v>
      </c>
      <c r="D48" s="234">
        <v>2</v>
      </c>
      <c r="E48" s="236" t="s">
        <v>3199</v>
      </c>
      <c r="F48" s="234">
        <v>1</v>
      </c>
      <c r="G48" s="93" t="e">
        <f t="shared" si="0"/>
        <v>#N/A</v>
      </c>
      <c r="I48" s="297">
        <v>3101662496</v>
      </c>
      <c r="J48" s="93">
        <v>45</v>
      </c>
    </row>
    <row r="49" spans="1:10" ht="16" x14ac:dyDescent="0.3">
      <c r="A49" s="234" t="s">
        <v>10708</v>
      </c>
      <c r="B49" s="235" t="s">
        <v>10753</v>
      </c>
      <c r="C49" s="234">
        <v>3101771084</v>
      </c>
      <c r="D49" s="234">
        <v>2</v>
      </c>
      <c r="E49" s="236" t="s">
        <v>10754</v>
      </c>
      <c r="F49" s="234">
        <v>1</v>
      </c>
      <c r="G49" s="93" t="e">
        <f t="shared" si="0"/>
        <v>#N/A</v>
      </c>
      <c r="I49" s="297">
        <v>3101666929</v>
      </c>
      <c r="J49" s="93">
        <v>46</v>
      </c>
    </row>
    <row r="50" spans="1:10" ht="16" x14ac:dyDescent="0.3">
      <c r="A50" s="234" t="s">
        <v>10708</v>
      </c>
      <c r="B50" s="235" t="s">
        <v>10753</v>
      </c>
      <c r="C50" s="234">
        <v>3101047933</v>
      </c>
      <c r="D50" s="234">
        <v>2</v>
      </c>
      <c r="E50" s="236" t="s">
        <v>10755</v>
      </c>
      <c r="F50" s="234">
        <v>1</v>
      </c>
      <c r="G50" s="93" t="e">
        <f t="shared" si="0"/>
        <v>#N/A</v>
      </c>
      <c r="I50" s="297">
        <v>3101683696</v>
      </c>
      <c r="J50" s="93">
        <v>47</v>
      </c>
    </row>
    <row r="51" spans="1:10" ht="16" x14ac:dyDescent="0.3">
      <c r="A51" s="234" t="s">
        <v>10708</v>
      </c>
      <c r="B51" s="235" t="s">
        <v>10753</v>
      </c>
      <c r="C51" s="234">
        <v>3101289166</v>
      </c>
      <c r="D51" s="234">
        <v>2</v>
      </c>
      <c r="E51" s="236" t="s">
        <v>10756</v>
      </c>
      <c r="F51" s="234">
        <v>1</v>
      </c>
      <c r="G51" s="93" t="e">
        <f t="shared" si="0"/>
        <v>#N/A</v>
      </c>
      <c r="I51" s="297">
        <v>3101692366</v>
      </c>
      <c r="J51" s="93">
        <v>48</v>
      </c>
    </row>
    <row r="52" spans="1:10" ht="16" x14ac:dyDescent="0.3">
      <c r="A52" s="234" t="s">
        <v>10708</v>
      </c>
      <c r="B52" s="235" t="s">
        <v>10753</v>
      </c>
      <c r="C52" s="234">
        <v>3101044730</v>
      </c>
      <c r="D52" s="234">
        <v>2</v>
      </c>
      <c r="E52" s="236" t="s">
        <v>10757</v>
      </c>
      <c r="F52" s="234">
        <v>1</v>
      </c>
      <c r="G52" s="93" t="e">
        <f t="shared" si="0"/>
        <v>#N/A</v>
      </c>
      <c r="I52" s="297">
        <v>3101698434</v>
      </c>
      <c r="J52" s="93">
        <v>49</v>
      </c>
    </row>
    <row r="53" spans="1:10" ht="16" x14ac:dyDescent="0.3">
      <c r="A53" s="234" t="s">
        <v>10708</v>
      </c>
      <c r="B53" s="235" t="s">
        <v>10753</v>
      </c>
      <c r="C53" s="234">
        <v>3101222648</v>
      </c>
      <c r="D53" s="234">
        <v>2</v>
      </c>
      <c r="E53" s="236" t="s">
        <v>10758</v>
      </c>
      <c r="F53" s="234">
        <v>1</v>
      </c>
      <c r="G53" s="93" t="e">
        <f t="shared" si="0"/>
        <v>#N/A</v>
      </c>
      <c r="I53" s="297">
        <v>3101703862</v>
      </c>
      <c r="J53" s="93">
        <v>50</v>
      </c>
    </row>
    <row r="54" spans="1:10" ht="16" x14ac:dyDescent="0.3">
      <c r="A54" s="234" t="s">
        <v>10708</v>
      </c>
      <c r="B54" s="235" t="s">
        <v>10753</v>
      </c>
      <c r="C54" s="234">
        <v>3101708980</v>
      </c>
      <c r="D54" s="234">
        <v>2</v>
      </c>
      <c r="E54" s="236" t="s">
        <v>10759</v>
      </c>
      <c r="F54" s="234">
        <v>1</v>
      </c>
      <c r="G54" s="93" t="e">
        <f t="shared" si="0"/>
        <v>#N/A</v>
      </c>
      <c r="I54" s="297">
        <v>3101709025</v>
      </c>
      <c r="J54" s="93">
        <v>51</v>
      </c>
    </row>
    <row r="55" spans="1:10" ht="16" x14ac:dyDescent="0.3">
      <c r="A55" s="234" t="s">
        <v>10708</v>
      </c>
      <c r="B55" s="235" t="s">
        <v>10753</v>
      </c>
      <c r="C55" s="234">
        <v>3101073708</v>
      </c>
      <c r="D55" s="234">
        <v>2</v>
      </c>
      <c r="E55" s="236" t="s">
        <v>10760</v>
      </c>
      <c r="F55" s="234">
        <v>1</v>
      </c>
      <c r="G55" s="93" t="e">
        <f t="shared" si="0"/>
        <v>#N/A</v>
      </c>
      <c r="I55" s="297">
        <v>3101716414</v>
      </c>
      <c r="J55" s="93">
        <v>52</v>
      </c>
    </row>
    <row r="56" spans="1:10" ht="16" x14ac:dyDescent="0.3">
      <c r="A56" s="234" t="s">
        <v>10708</v>
      </c>
      <c r="B56" s="235" t="s">
        <v>10753</v>
      </c>
      <c r="C56" s="234">
        <v>3101230687</v>
      </c>
      <c r="D56" s="234">
        <v>2</v>
      </c>
      <c r="E56" s="236" t="s">
        <v>10761</v>
      </c>
      <c r="F56" s="234">
        <v>1</v>
      </c>
      <c r="G56" s="93" t="e">
        <f t="shared" si="0"/>
        <v>#N/A</v>
      </c>
      <c r="I56" s="297">
        <v>3101730092</v>
      </c>
      <c r="J56" s="93">
        <v>53</v>
      </c>
    </row>
    <row r="57" spans="1:10" ht="16" x14ac:dyDescent="0.3">
      <c r="A57" s="234" t="s">
        <v>10708</v>
      </c>
      <c r="B57" s="235" t="s">
        <v>10753</v>
      </c>
      <c r="C57" s="234">
        <v>3101227010</v>
      </c>
      <c r="D57" s="234">
        <v>2</v>
      </c>
      <c r="E57" s="236" t="s">
        <v>10762</v>
      </c>
      <c r="F57" s="234">
        <v>1</v>
      </c>
      <c r="G57" s="93" t="e">
        <f t="shared" si="0"/>
        <v>#N/A</v>
      </c>
      <c r="I57" s="297">
        <v>3101736214</v>
      </c>
      <c r="J57" s="93">
        <v>54</v>
      </c>
    </row>
    <row r="58" spans="1:10" ht="16" x14ac:dyDescent="0.3">
      <c r="A58" s="234" t="s">
        <v>10708</v>
      </c>
      <c r="B58" s="235" t="s">
        <v>10753</v>
      </c>
      <c r="C58" s="234">
        <v>3101230612</v>
      </c>
      <c r="D58" s="234">
        <v>2</v>
      </c>
      <c r="E58" s="236" t="s">
        <v>10763</v>
      </c>
      <c r="F58" s="234">
        <v>1</v>
      </c>
      <c r="G58" s="93" t="e">
        <f t="shared" si="0"/>
        <v>#N/A</v>
      </c>
      <c r="I58" s="297">
        <v>3101846909</v>
      </c>
      <c r="J58" s="93">
        <v>55</v>
      </c>
    </row>
    <row r="59" spans="1:10" ht="16" x14ac:dyDescent="0.3">
      <c r="A59" s="234" t="s">
        <v>10708</v>
      </c>
      <c r="B59" s="235" t="s">
        <v>10753</v>
      </c>
      <c r="C59" s="234">
        <v>3101633119</v>
      </c>
      <c r="D59" s="234">
        <v>2</v>
      </c>
      <c r="E59" s="236" t="s">
        <v>10764</v>
      </c>
      <c r="F59" s="234">
        <v>1</v>
      </c>
      <c r="G59" s="93" t="e">
        <f t="shared" si="0"/>
        <v>#N/A</v>
      </c>
      <c r="I59" s="297"/>
    </row>
    <row r="60" spans="1:10" x14ac:dyDescent="0.3">
      <c r="A60" s="234" t="s">
        <v>10708</v>
      </c>
      <c r="B60" s="235" t="s">
        <v>10753</v>
      </c>
      <c r="C60" s="234">
        <v>3101590013</v>
      </c>
      <c r="D60" s="234">
        <v>2</v>
      </c>
      <c r="E60" s="236" t="s">
        <v>10765</v>
      </c>
      <c r="F60" s="234">
        <v>1</v>
      </c>
      <c r="G60" s="93" t="e">
        <f t="shared" si="0"/>
        <v>#N/A</v>
      </c>
    </row>
    <row r="61" spans="1:10" x14ac:dyDescent="0.3">
      <c r="A61" s="234" t="s">
        <v>10708</v>
      </c>
      <c r="B61" s="235" t="s">
        <v>10753</v>
      </c>
      <c r="C61" s="234">
        <v>3101229292</v>
      </c>
      <c r="D61" s="234">
        <v>2</v>
      </c>
      <c r="E61" s="236" t="s">
        <v>10766</v>
      </c>
      <c r="F61" s="234">
        <v>1</v>
      </c>
      <c r="G61" s="93" t="e">
        <f t="shared" si="0"/>
        <v>#N/A</v>
      </c>
    </row>
    <row r="62" spans="1:10" x14ac:dyDescent="0.3">
      <c r="A62" s="234" t="s">
        <v>10767</v>
      </c>
      <c r="B62" s="235" t="s">
        <v>10768</v>
      </c>
      <c r="C62" s="234">
        <v>3101040065</v>
      </c>
      <c r="D62" s="234">
        <v>2</v>
      </c>
      <c r="E62" s="237" t="s">
        <v>10769</v>
      </c>
      <c r="F62" s="234">
        <v>1</v>
      </c>
      <c r="G62" s="93" t="e">
        <f t="shared" si="0"/>
        <v>#N/A</v>
      </c>
    </row>
    <row r="63" spans="1:10" x14ac:dyDescent="0.3">
      <c r="A63" s="234" t="s">
        <v>10770</v>
      </c>
      <c r="B63" s="235" t="s">
        <v>10768</v>
      </c>
      <c r="C63" s="238">
        <v>3101238923</v>
      </c>
      <c r="D63" s="234">
        <v>2</v>
      </c>
      <c r="E63" s="236" t="s">
        <v>10771</v>
      </c>
      <c r="F63" s="234">
        <v>1</v>
      </c>
      <c r="G63" s="93" t="e">
        <f t="shared" si="0"/>
        <v>#N/A</v>
      </c>
    </row>
    <row r="64" spans="1:10" x14ac:dyDescent="0.3">
      <c r="A64" s="234" t="s">
        <v>10708</v>
      </c>
      <c r="B64" s="235" t="s">
        <v>10768</v>
      </c>
      <c r="C64" s="238">
        <v>9654311528815</v>
      </c>
      <c r="D64" s="234">
        <v>2</v>
      </c>
      <c r="E64" s="236" t="s">
        <v>10772</v>
      </c>
      <c r="F64" s="234">
        <v>1</v>
      </c>
      <c r="G64" s="93" t="e">
        <f t="shared" si="0"/>
        <v>#N/A</v>
      </c>
    </row>
    <row r="65" spans="1:7" x14ac:dyDescent="0.3">
      <c r="A65" s="234" t="s">
        <v>10767</v>
      </c>
      <c r="B65" s="235" t="s">
        <v>10768</v>
      </c>
      <c r="C65" s="238">
        <v>3101225529</v>
      </c>
      <c r="D65" s="234">
        <v>2</v>
      </c>
      <c r="E65" s="237" t="s">
        <v>10773</v>
      </c>
      <c r="F65" s="234">
        <v>1</v>
      </c>
      <c r="G65" s="93" t="e">
        <f t="shared" si="0"/>
        <v>#N/A</v>
      </c>
    </row>
    <row r="66" spans="1:7" x14ac:dyDescent="0.3">
      <c r="A66" s="234" t="s">
        <v>10770</v>
      </c>
      <c r="B66" s="235" t="s">
        <v>10768</v>
      </c>
      <c r="C66" s="238">
        <v>3101429186</v>
      </c>
      <c r="D66" s="234">
        <v>2</v>
      </c>
      <c r="E66" s="236" t="s">
        <v>10774</v>
      </c>
      <c r="F66" s="234">
        <v>1</v>
      </c>
      <c r="G66" s="93" t="e">
        <f t="shared" si="0"/>
        <v>#N/A</v>
      </c>
    </row>
    <row r="67" spans="1:7" x14ac:dyDescent="0.3">
      <c r="A67" s="234" t="s">
        <v>10767</v>
      </c>
      <c r="B67" s="235" t="s">
        <v>10768</v>
      </c>
      <c r="C67" s="238">
        <v>3101218766</v>
      </c>
      <c r="D67" s="234">
        <v>2</v>
      </c>
      <c r="E67" s="237" t="s">
        <v>10775</v>
      </c>
      <c r="F67" s="234">
        <v>1</v>
      </c>
      <c r="G67" s="93" t="e">
        <f t="shared" si="0"/>
        <v>#N/A</v>
      </c>
    </row>
    <row r="68" spans="1:7" x14ac:dyDescent="0.3">
      <c r="A68" s="234" t="s">
        <v>10767</v>
      </c>
      <c r="B68" s="235" t="s">
        <v>10768</v>
      </c>
      <c r="C68" s="238">
        <v>3101014789</v>
      </c>
      <c r="D68" s="234">
        <v>2</v>
      </c>
      <c r="E68" s="237" t="s">
        <v>10776</v>
      </c>
      <c r="F68" s="234">
        <v>1</v>
      </c>
      <c r="G68" s="93" t="e">
        <f t="shared" si="0"/>
        <v>#N/A</v>
      </c>
    </row>
    <row r="69" spans="1:7" x14ac:dyDescent="0.3">
      <c r="A69" s="234" t="s">
        <v>10767</v>
      </c>
      <c r="B69" s="235" t="s">
        <v>10768</v>
      </c>
      <c r="C69" s="238">
        <v>3101190130</v>
      </c>
      <c r="D69" s="234">
        <v>2</v>
      </c>
      <c r="E69" s="237" t="s">
        <v>10777</v>
      </c>
      <c r="F69" s="234">
        <v>1</v>
      </c>
      <c r="G69" s="93" t="e">
        <f t="shared" ref="G69:G132" si="1">VLOOKUP(C69,$I$4:$J$59,2,0)</f>
        <v>#N/A</v>
      </c>
    </row>
    <row r="70" spans="1:7" x14ac:dyDescent="0.3">
      <c r="A70" s="234" t="s">
        <v>10770</v>
      </c>
      <c r="B70" s="235" t="s">
        <v>10768</v>
      </c>
      <c r="C70" s="238">
        <v>3101253526</v>
      </c>
      <c r="D70" s="234">
        <v>2</v>
      </c>
      <c r="E70" s="236" t="s">
        <v>10778</v>
      </c>
      <c r="F70" s="234">
        <v>1</v>
      </c>
      <c r="G70" s="93" t="e">
        <f t="shared" si="1"/>
        <v>#N/A</v>
      </c>
    </row>
    <row r="71" spans="1:7" x14ac:dyDescent="0.3">
      <c r="A71" s="234" t="s">
        <v>10770</v>
      </c>
      <c r="B71" s="235" t="s">
        <v>10768</v>
      </c>
      <c r="C71" s="238">
        <v>3101706924</v>
      </c>
      <c r="D71" s="234">
        <v>2</v>
      </c>
      <c r="E71" s="236" t="s">
        <v>10779</v>
      </c>
      <c r="F71" s="234">
        <v>1</v>
      </c>
      <c r="G71" s="93" t="e">
        <f t="shared" si="1"/>
        <v>#N/A</v>
      </c>
    </row>
    <row r="72" spans="1:7" x14ac:dyDescent="0.3">
      <c r="A72" s="234" t="s">
        <v>10780</v>
      </c>
      <c r="B72" s="235" t="s">
        <v>10781</v>
      </c>
      <c r="C72" s="238">
        <v>3101238525</v>
      </c>
      <c r="D72" s="234">
        <v>2</v>
      </c>
      <c r="E72" s="236" t="s">
        <v>10782</v>
      </c>
      <c r="F72" s="234">
        <v>1</v>
      </c>
      <c r="G72" s="93" t="e">
        <f t="shared" si="1"/>
        <v>#N/A</v>
      </c>
    </row>
    <row r="73" spans="1:7" x14ac:dyDescent="0.3">
      <c r="A73" s="234" t="s">
        <v>10780</v>
      </c>
      <c r="B73" s="235" t="s">
        <v>10781</v>
      </c>
      <c r="C73" s="238">
        <v>3101253104</v>
      </c>
      <c r="D73" s="234">
        <v>2</v>
      </c>
      <c r="E73" s="236" t="s">
        <v>10783</v>
      </c>
      <c r="F73" s="234">
        <v>1</v>
      </c>
      <c r="G73" s="93" t="e">
        <f t="shared" si="1"/>
        <v>#N/A</v>
      </c>
    </row>
    <row r="74" spans="1:7" x14ac:dyDescent="0.3">
      <c r="A74" s="234" t="s">
        <v>10780</v>
      </c>
      <c r="B74" s="235" t="s">
        <v>10781</v>
      </c>
      <c r="C74" s="238">
        <v>3101230916</v>
      </c>
      <c r="D74" s="234">
        <v>2</v>
      </c>
      <c r="E74" s="236" t="s">
        <v>10784</v>
      </c>
      <c r="F74" s="234">
        <v>1</v>
      </c>
      <c r="G74" s="93" t="e">
        <f t="shared" si="1"/>
        <v>#N/A</v>
      </c>
    </row>
    <row r="75" spans="1:7" x14ac:dyDescent="0.3">
      <c r="A75" s="234" t="s">
        <v>10785</v>
      </c>
      <c r="B75" s="235" t="s">
        <v>10781</v>
      </c>
      <c r="C75" s="238">
        <v>3101271020</v>
      </c>
      <c r="D75" s="234">
        <v>2</v>
      </c>
      <c r="E75" s="236" t="s">
        <v>10786</v>
      </c>
      <c r="F75" s="234">
        <v>1</v>
      </c>
      <c r="G75" s="93" t="e">
        <f t="shared" si="1"/>
        <v>#N/A</v>
      </c>
    </row>
    <row r="76" spans="1:7" x14ac:dyDescent="0.3">
      <c r="A76" s="234" t="s">
        <v>10780</v>
      </c>
      <c r="B76" s="235" t="s">
        <v>10781</v>
      </c>
      <c r="C76" s="238">
        <v>3101253502</v>
      </c>
      <c r="D76" s="234">
        <v>2</v>
      </c>
      <c r="E76" s="236" t="s">
        <v>10787</v>
      </c>
      <c r="F76" s="234">
        <v>1</v>
      </c>
      <c r="G76" s="93" t="e">
        <f t="shared" si="1"/>
        <v>#N/A</v>
      </c>
    </row>
    <row r="77" spans="1:7" x14ac:dyDescent="0.3">
      <c r="A77" s="234" t="s">
        <v>10770</v>
      </c>
      <c r="B77" s="235" t="s">
        <v>10788</v>
      </c>
      <c r="C77" s="238">
        <v>3101212668</v>
      </c>
      <c r="D77" s="234">
        <v>2</v>
      </c>
      <c r="E77" s="236" t="s">
        <v>10789</v>
      </c>
      <c r="F77" s="234">
        <v>1</v>
      </c>
      <c r="G77" s="93" t="e">
        <f t="shared" si="1"/>
        <v>#N/A</v>
      </c>
    </row>
    <row r="78" spans="1:7" x14ac:dyDescent="0.3">
      <c r="A78" s="234" t="s">
        <v>10770</v>
      </c>
      <c r="B78" s="235" t="s">
        <v>10788</v>
      </c>
      <c r="C78" s="238">
        <v>3101249051</v>
      </c>
      <c r="D78" s="234">
        <v>2</v>
      </c>
      <c r="E78" s="236" t="s">
        <v>10790</v>
      </c>
      <c r="F78" s="234">
        <v>1</v>
      </c>
      <c r="G78" s="93" t="e">
        <f t="shared" si="1"/>
        <v>#N/A</v>
      </c>
    </row>
    <row r="79" spans="1:7" x14ac:dyDescent="0.3">
      <c r="A79" s="234" t="s">
        <v>10770</v>
      </c>
      <c r="B79" s="235" t="s">
        <v>10788</v>
      </c>
      <c r="C79" s="238">
        <v>3101237918</v>
      </c>
      <c r="D79" s="234">
        <v>2</v>
      </c>
      <c r="E79" s="236" t="s">
        <v>10791</v>
      </c>
      <c r="F79" s="234">
        <v>1</v>
      </c>
      <c r="G79" s="93" t="e">
        <f t="shared" si="1"/>
        <v>#N/A</v>
      </c>
    </row>
    <row r="80" spans="1:7" x14ac:dyDescent="0.3">
      <c r="A80" s="234" t="s">
        <v>10767</v>
      </c>
      <c r="B80" s="235" t="s">
        <v>10788</v>
      </c>
      <c r="C80" s="238">
        <v>3101252011</v>
      </c>
      <c r="D80" s="234">
        <v>2</v>
      </c>
      <c r="E80" s="237" t="s">
        <v>10792</v>
      </c>
      <c r="F80" s="234">
        <v>1</v>
      </c>
      <c r="G80" s="93" t="e">
        <f t="shared" si="1"/>
        <v>#N/A</v>
      </c>
    </row>
    <row r="81" spans="1:7" x14ac:dyDescent="0.3">
      <c r="A81" s="234" t="s">
        <v>10770</v>
      </c>
      <c r="B81" s="235" t="s">
        <v>10788</v>
      </c>
      <c r="C81" s="238">
        <v>3101205939</v>
      </c>
      <c r="D81" s="234">
        <v>2</v>
      </c>
      <c r="E81" s="236" t="s">
        <v>10793</v>
      </c>
      <c r="F81" s="234">
        <v>1</v>
      </c>
      <c r="G81" s="93" t="e">
        <f t="shared" si="1"/>
        <v>#N/A</v>
      </c>
    </row>
    <row r="82" spans="1:7" x14ac:dyDescent="0.3">
      <c r="A82" s="234" t="s">
        <v>10770</v>
      </c>
      <c r="B82" s="235" t="s">
        <v>10788</v>
      </c>
      <c r="C82" s="238">
        <v>3101271981</v>
      </c>
      <c r="D82" s="234">
        <v>2</v>
      </c>
      <c r="E82" s="236" t="s">
        <v>10794</v>
      </c>
      <c r="F82" s="234">
        <v>1</v>
      </c>
      <c r="G82" s="93" t="e">
        <f t="shared" si="1"/>
        <v>#N/A</v>
      </c>
    </row>
    <row r="83" spans="1:7" x14ac:dyDescent="0.3">
      <c r="A83" s="234" t="s">
        <v>10770</v>
      </c>
      <c r="B83" s="235" t="s">
        <v>10788</v>
      </c>
      <c r="C83" s="238">
        <v>3101713519</v>
      </c>
      <c r="D83" s="234">
        <v>2</v>
      </c>
      <c r="E83" s="236" t="s">
        <v>10795</v>
      </c>
      <c r="F83" s="234">
        <v>1</v>
      </c>
      <c r="G83" s="93" t="e">
        <f t="shared" si="1"/>
        <v>#N/A</v>
      </c>
    </row>
    <row r="84" spans="1:7" x14ac:dyDescent="0.3">
      <c r="A84" s="234" t="s">
        <v>10767</v>
      </c>
      <c r="B84" s="235" t="s">
        <v>10788</v>
      </c>
      <c r="C84" s="238">
        <v>3101065037</v>
      </c>
      <c r="D84" s="234">
        <v>2</v>
      </c>
      <c r="E84" s="237" t="s">
        <v>10796</v>
      </c>
      <c r="F84" s="234">
        <v>1</v>
      </c>
      <c r="G84" s="93" t="e">
        <f t="shared" si="1"/>
        <v>#N/A</v>
      </c>
    </row>
    <row r="85" spans="1:7" x14ac:dyDescent="0.3">
      <c r="A85" s="234" t="s">
        <v>10770</v>
      </c>
      <c r="B85" s="235" t="s">
        <v>10788</v>
      </c>
      <c r="C85" s="238">
        <v>3101216552</v>
      </c>
      <c r="D85" s="234">
        <v>2</v>
      </c>
      <c r="E85" s="236" t="s">
        <v>10797</v>
      </c>
      <c r="F85" s="234">
        <v>1</v>
      </c>
      <c r="G85" s="93" t="e">
        <f t="shared" si="1"/>
        <v>#N/A</v>
      </c>
    </row>
    <row r="86" spans="1:7" x14ac:dyDescent="0.3">
      <c r="A86" s="234" t="s">
        <v>10798</v>
      </c>
      <c r="B86" s="235" t="s">
        <v>10799</v>
      </c>
      <c r="C86" s="238">
        <v>3101744285</v>
      </c>
      <c r="D86" s="234">
        <v>2</v>
      </c>
      <c r="E86" s="236" t="s">
        <v>10800</v>
      </c>
      <c r="F86" s="234">
        <v>1</v>
      </c>
      <c r="G86" s="93" t="e">
        <f t="shared" si="1"/>
        <v>#N/A</v>
      </c>
    </row>
    <row r="87" spans="1:7" x14ac:dyDescent="0.3">
      <c r="A87" s="234" t="s">
        <v>10798</v>
      </c>
      <c r="B87" s="235" t="s">
        <v>10799</v>
      </c>
      <c r="C87" s="238">
        <v>3101337894</v>
      </c>
      <c r="D87" s="234">
        <v>2</v>
      </c>
      <c r="E87" s="236" t="s">
        <v>10801</v>
      </c>
      <c r="F87" s="234">
        <v>1</v>
      </c>
      <c r="G87" s="93" t="e">
        <f t="shared" si="1"/>
        <v>#N/A</v>
      </c>
    </row>
    <row r="88" spans="1:7" x14ac:dyDescent="0.3">
      <c r="A88" s="234" t="s">
        <v>10708</v>
      </c>
      <c r="B88" s="235" t="s">
        <v>10802</v>
      </c>
      <c r="C88" s="238">
        <v>3101286181</v>
      </c>
      <c r="D88" s="234">
        <v>2</v>
      </c>
      <c r="E88" s="236" t="s">
        <v>10803</v>
      </c>
      <c r="F88" s="234">
        <v>1</v>
      </c>
      <c r="G88" s="93" t="e">
        <f t="shared" si="1"/>
        <v>#N/A</v>
      </c>
    </row>
    <row r="89" spans="1:7" x14ac:dyDescent="0.3">
      <c r="A89" s="234" t="s">
        <v>10708</v>
      </c>
      <c r="B89" s="235" t="s">
        <v>10802</v>
      </c>
      <c r="C89" s="238">
        <v>406140911011105</v>
      </c>
      <c r="D89" s="234">
        <v>2</v>
      </c>
      <c r="E89" s="236" t="s">
        <v>10804</v>
      </c>
      <c r="F89" s="234">
        <v>1</v>
      </c>
      <c r="G89" s="93" t="e">
        <f t="shared" si="1"/>
        <v>#N/A</v>
      </c>
    </row>
    <row r="90" spans="1:7" x14ac:dyDescent="0.3">
      <c r="A90" s="234" t="s">
        <v>10708</v>
      </c>
      <c r="B90" s="235" t="s">
        <v>10802</v>
      </c>
      <c r="C90" s="238">
        <v>3101692430</v>
      </c>
      <c r="D90" s="234">
        <v>2</v>
      </c>
      <c r="E90" s="236" t="s">
        <v>10805</v>
      </c>
      <c r="F90" s="234">
        <v>1</v>
      </c>
      <c r="G90" s="93" t="e">
        <f t="shared" si="1"/>
        <v>#N/A</v>
      </c>
    </row>
    <row r="91" spans="1:7" x14ac:dyDescent="0.3">
      <c r="A91" s="234" t="s">
        <v>10708</v>
      </c>
      <c r="B91" s="235" t="s">
        <v>10802</v>
      </c>
      <c r="C91" s="238">
        <v>3101289909</v>
      </c>
      <c r="D91" s="234">
        <v>2</v>
      </c>
      <c r="E91" s="236" t="s">
        <v>10806</v>
      </c>
      <c r="F91" s="234">
        <v>1</v>
      </c>
      <c r="G91" s="93" t="e">
        <f t="shared" si="1"/>
        <v>#N/A</v>
      </c>
    </row>
    <row r="92" spans="1:7" x14ac:dyDescent="0.3">
      <c r="A92" s="234" t="s">
        <v>10708</v>
      </c>
      <c r="B92" s="235" t="s">
        <v>10802</v>
      </c>
      <c r="C92" s="238">
        <v>3101627381</v>
      </c>
      <c r="D92" s="234">
        <v>2</v>
      </c>
      <c r="E92" s="236" t="s">
        <v>10807</v>
      </c>
      <c r="F92" s="234">
        <v>1</v>
      </c>
      <c r="G92" s="93" t="e">
        <f t="shared" si="1"/>
        <v>#N/A</v>
      </c>
    </row>
    <row r="93" spans="1:7" x14ac:dyDescent="0.3">
      <c r="A93" s="234" t="s">
        <v>10708</v>
      </c>
      <c r="B93" s="235" t="s">
        <v>10802</v>
      </c>
      <c r="C93" s="238">
        <v>406585275056</v>
      </c>
      <c r="D93" s="234">
        <v>2</v>
      </c>
      <c r="E93" s="236" t="s">
        <v>10808</v>
      </c>
      <c r="F93" s="234">
        <v>1</v>
      </c>
      <c r="G93" s="93" t="e">
        <f t="shared" si="1"/>
        <v>#N/A</v>
      </c>
    </row>
    <row r="94" spans="1:7" x14ac:dyDescent="0.3">
      <c r="A94" s="234" t="s">
        <v>10708</v>
      </c>
      <c r="B94" s="235" t="s">
        <v>10809</v>
      </c>
      <c r="C94" s="238">
        <v>3101230555</v>
      </c>
      <c r="D94" s="234">
        <v>2</v>
      </c>
      <c r="E94" s="236" t="s">
        <v>10810</v>
      </c>
      <c r="F94" s="234">
        <v>1</v>
      </c>
      <c r="G94" s="93" t="e">
        <f t="shared" si="1"/>
        <v>#N/A</v>
      </c>
    </row>
    <row r="95" spans="1:7" x14ac:dyDescent="0.3">
      <c r="A95" s="234" t="s">
        <v>10708</v>
      </c>
      <c r="B95" s="235" t="s">
        <v>10809</v>
      </c>
      <c r="C95" s="238">
        <v>3101257551</v>
      </c>
      <c r="D95" s="234">
        <v>2</v>
      </c>
      <c r="E95" s="236" t="s">
        <v>10811</v>
      </c>
      <c r="F95" s="234">
        <v>1</v>
      </c>
      <c r="G95" s="93" t="e">
        <f t="shared" si="1"/>
        <v>#N/A</v>
      </c>
    </row>
    <row r="96" spans="1:7" x14ac:dyDescent="0.3">
      <c r="A96" s="234" t="s">
        <v>10708</v>
      </c>
      <c r="B96" s="235" t="s">
        <v>10809</v>
      </c>
      <c r="C96" s="238">
        <v>3101491282</v>
      </c>
      <c r="D96" s="234">
        <v>2</v>
      </c>
      <c r="E96" s="236" t="s">
        <v>10812</v>
      </c>
      <c r="F96" s="234">
        <v>1</v>
      </c>
      <c r="G96" s="93" t="e">
        <f t="shared" si="1"/>
        <v>#N/A</v>
      </c>
    </row>
    <row r="97" spans="1:7" x14ac:dyDescent="0.3">
      <c r="A97" s="234" t="s">
        <v>10708</v>
      </c>
      <c r="B97" s="235" t="s">
        <v>10809</v>
      </c>
      <c r="C97" s="238">
        <v>3101341771</v>
      </c>
      <c r="D97" s="234">
        <v>2</v>
      </c>
      <c r="E97" s="236" t="s">
        <v>10813</v>
      </c>
      <c r="F97" s="234">
        <v>1</v>
      </c>
      <c r="G97" s="93" t="e">
        <f t="shared" si="1"/>
        <v>#N/A</v>
      </c>
    </row>
    <row r="98" spans="1:7" x14ac:dyDescent="0.3">
      <c r="A98" s="234" t="s">
        <v>10708</v>
      </c>
      <c r="B98" s="235" t="s">
        <v>10809</v>
      </c>
      <c r="C98" s="238">
        <v>14207801631797</v>
      </c>
      <c r="D98" s="234">
        <v>2</v>
      </c>
      <c r="E98" s="236" t="s">
        <v>10814</v>
      </c>
      <c r="F98" s="234">
        <v>1</v>
      </c>
      <c r="G98" s="93" t="e">
        <f t="shared" si="1"/>
        <v>#N/A</v>
      </c>
    </row>
    <row r="99" spans="1:7" x14ac:dyDescent="0.3">
      <c r="A99" s="234" t="s">
        <v>10708</v>
      </c>
      <c r="B99" s="235" t="s">
        <v>10815</v>
      </c>
      <c r="C99" s="238">
        <v>3101215252</v>
      </c>
      <c r="D99" s="234">
        <v>2</v>
      </c>
      <c r="E99" s="236" t="s">
        <v>10816</v>
      </c>
      <c r="F99" s="234">
        <v>1</v>
      </c>
      <c r="G99" s="93" t="e">
        <f t="shared" si="1"/>
        <v>#N/A</v>
      </c>
    </row>
    <row r="100" spans="1:7" x14ac:dyDescent="0.3">
      <c r="A100" s="234" t="s">
        <v>10708</v>
      </c>
      <c r="B100" s="235" t="s">
        <v>10815</v>
      </c>
      <c r="C100" s="238">
        <v>3102581052</v>
      </c>
      <c r="D100" s="234">
        <v>2</v>
      </c>
      <c r="E100" s="236" t="s">
        <v>10817</v>
      </c>
      <c r="F100" s="234">
        <v>1</v>
      </c>
      <c r="G100" s="93" t="e">
        <f t="shared" si="1"/>
        <v>#N/A</v>
      </c>
    </row>
    <row r="101" spans="1:7" x14ac:dyDescent="0.3">
      <c r="A101" s="234" t="s">
        <v>10708</v>
      </c>
      <c r="B101" s="235" t="s">
        <v>10815</v>
      </c>
      <c r="C101" s="238">
        <v>3101212360</v>
      </c>
      <c r="D101" s="234">
        <v>2</v>
      </c>
      <c r="E101" s="236" t="s">
        <v>10818</v>
      </c>
      <c r="F101" s="234">
        <v>1</v>
      </c>
      <c r="G101" s="93" t="e">
        <f t="shared" si="1"/>
        <v>#N/A</v>
      </c>
    </row>
    <row r="102" spans="1:7" x14ac:dyDescent="0.3">
      <c r="A102" s="234" t="s">
        <v>10708</v>
      </c>
      <c r="B102" s="235" t="s">
        <v>10815</v>
      </c>
      <c r="C102" s="238">
        <v>3101248595</v>
      </c>
      <c r="D102" s="234">
        <v>2</v>
      </c>
      <c r="E102" s="236" t="s">
        <v>10819</v>
      </c>
      <c r="F102" s="234">
        <v>1</v>
      </c>
      <c r="G102" s="93" t="e">
        <f t="shared" si="1"/>
        <v>#N/A</v>
      </c>
    </row>
    <row r="103" spans="1:7" x14ac:dyDescent="0.3">
      <c r="A103" s="234" t="s">
        <v>10708</v>
      </c>
      <c r="B103" s="235" t="s">
        <v>10815</v>
      </c>
      <c r="C103" s="238">
        <v>3101128398</v>
      </c>
      <c r="D103" s="234">
        <v>2</v>
      </c>
      <c r="E103" s="236" t="s">
        <v>10820</v>
      </c>
      <c r="F103" s="234">
        <v>1</v>
      </c>
      <c r="G103" s="93" t="e">
        <f t="shared" si="1"/>
        <v>#N/A</v>
      </c>
    </row>
    <row r="104" spans="1:7" x14ac:dyDescent="0.3">
      <c r="A104" s="234" t="s">
        <v>10780</v>
      </c>
      <c r="B104" s="235" t="s">
        <v>10815</v>
      </c>
      <c r="C104" s="238">
        <v>3110582281</v>
      </c>
      <c r="D104" s="234">
        <v>2</v>
      </c>
      <c r="E104" s="236" t="s">
        <v>10821</v>
      </c>
      <c r="F104" s="234">
        <v>1</v>
      </c>
      <c r="G104" s="93" t="e">
        <f t="shared" si="1"/>
        <v>#N/A</v>
      </c>
    </row>
    <row r="105" spans="1:7" x14ac:dyDescent="0.3">
      <c r="A105" s="234" t="s">
        <v>10785</v>
      </c>
      <c r="B105" s="235" t="s">
        <v>10815</v>
      </c>
      <c r="C105" s="238">
        <v>3110743248</v>
      </c>
      <c r="D105" s="234">
        <v>2</v>
      </c>
      <c r="E105" s="236" t="s">
        <v>10822</v>
      </c>
      <c r="F105" s="234">
        <v>1</v>
      </c>
      <c r="G105" s="93" t="e">
        <f t="shared" si="1"/>
        <v>#N/A</v>
      </c>
    </row>
    <row r="106" spans="1:7" x14ac:dyDescent="0.3">
      <c r="A106" s="234" t="s">
        <v>10785</v>
      </c>
      <c r="B106" s="235" t="s">
        <v>10815</v>
      </c>
      <c r="C106" s="238">
        <v>3110759688</v>
      </c>
      <c r="D106" s="234">
        <v>2</v>
      </c>
      <c r="E106" s="236" t="s">
        <v>10823</v>
      </c>
      <c r="F106" s="234">
        <v>1</v>
      </c>
      <c r="G106" s="93" t="e">
        <f t="shared" si="1"/>
        <v>#N/A</v>
      </c>
    </row>
    <row r="107" spans="1:7" x14ac:dyDescent="0.3">
      <c r="A107" s="234" t="s">
        <v>10785</v>
      </c>
      <c r="B107" s="235" t="s">
        <v>10815</v>
      </c>
      <c r="C107" s="238">
        <v>3007173483</v>
      </c>
      <c r="D107" s="234">
        <v>2</v>
      </c>
      <c r="E107" s="236" t="s">
        <v>10824</v>
      </c>
      <c r="F107" s="234">
        <v>1</v>
      </c>
      <c r="G107" s="93" t="e">
        <f t="shared" si="1"/>
        <v>#N/A</v>
      </c>
    </row>
    <row r="108" spans="1:7" x14ac:dyDescent="0.3">
      <c r="A108" s="234" t="s">
        <v>10708</v>
      </c>
      <c r="B108" s="235" t="s">
        <v>10815</v>
      </c>
      <c r="C108" s="238">
        <v>3101322972</v>
      </c>
      <c r="D108" s="234">
        <v>2</v>
      </c>
      <c r="E108" s="236" t="s">
        <v>10825</v>
      </c>
      <c r="F108" s="234">
        <v>1</v>
      </c>
      <c r="G108" s="93" t="e">
        <f t="shared" si="1"/>
        <v>#N/A</v>
      </c>
    </row>
    <row r="109" spans="1:7" x14ac:dyDescent="0.3">
      <c r="A109" s="234" t="s">
        <v>10708</v>
      </c>
      <c r="B109" s="235" t="s">
        <v>10815</v>
      </c>
      <c r="C109" s="238">
        <v>3101371960</v>
      </c>
      <c r="D109" s="234">
        <v>2</v>
      </c>
      <c r="E109" s="236" t="s">
        <v>10826</v>
      </c>
      <c r="F109" s="234">
        <v>1</v>
      </c>
      <c r="G109" s="93" t="e">
        <f t="shared" si="1"/>
        <v>#N/A</v>
      </c>
    </row>
    <row r="110" spans="1:7" x14ac:dyDescent="0.3">
      <c r="A110" s="234" t="s">
        <v>10767</v>
      </c>
      <c r="B110" s="235" t="s">
        <v>10815</v>
      </c>
      <c r="C110" s="238">
        <v>3101032639</v>
      </c>
      <c r="D110" s="234">
        <v>2</v>
      </c>
      <c r="E110" s="237" t="s">
        <v>10827</v>
      </c>
      <c r="F110" s="234">
        <v>1</v>
      </c>
      <c r="G110" s="93" t="e">
        <f t="shared" si="1"/>
        <v>#N/A</v>
      </c>
    </row>
    <row r="111" spans="1:7" x14ac:dyDescent="0.3">
      <c r="A111" s="234" t="s">
        <v>10785</v>
      </c>
      <c r="B111" s="235" t="s">
        <v>10815</v>
      </c>
      <c r="C111" s="238">
        <v>3007792932</v>
      </c>
      <c r="D111" s="234">
        <v>2</v>
      </c>
      <c r="E111" s="236" t="s">
        <v>10828</v>
      </c>
      <c r="F111" s="234">
        <v>1</v>
      </c>
      <c r="G111" s="93" t="e">
        <f t="shared" si="1"/>
        <v>#N/A</v>
      </c>
    </row>
    <row r="112" spans="1:7" x14ac:dyDescent="0.3">
      <c r="A112" s="234" t="s">
        <v>10708</v>
      </c>
      <c r="B112" s="235" t="s">
        <v>10815</v>
      </c>
      <c r="C112" s="238">
        <v>3101328391</v>
      </c>
      <c r="D112" s="234">
        <v>2</v>
      </c>
      <c r="E112" s="236" t="s">
        <v>10829</v>
      </c>
      <c r="F112" s="234">
        <v>1</v>
      </c>
      <c r="G112" s="93" t="e">
        <f t="shared" si="1"/>
        <v>#N/A</v>
      </c>
    </row>
    <row r="113" spans="1:7" x14ac:dyDescent="0.3">
      <c r="A113" s="234" t="s">
        <v>10767</v>
      </c>
      <c r="B113" s="235" t="s">
        <v>10815</v>
      </c>
      <c r="C113" s="238">
        <v>3101475759</v>
      </c>
      <c r="D113" s="234">
        <v>2</v>
      </c>
      <c r="E113" s="237" t="s">
        <v>10830</v>
      </c>
      <c r="F113" s="234">
        <v>1</v>
      </c>
      <c r="G113" s="93" t="e">
        <f t="shared" si="1"/>
        <v>#N/A</v>
      </c>
    </row>
    <row r="114" spans="1:7" x14ac:dyDescent="0.3">
      <c r="A114" s="234" t="s">
        <v>10708</v>
      </c>
      <c r="B114" s="235" t="s">
        <v>10815</v>
      </c>
      <c r="C114" s="238">
        <v>3101214812</v>
      </c>
      <c r="D114" s="234">
        <v>2</v>
      </c>
      <c r="E114" s="236" t="s">
        <v>10831</v>
      </c>
      <c r="F114" s="234">
        <v>1</v>
      </c>
      <c r="G114" s="93" t="e">
        <f t="shared" si="1"/>
        <v>#N/A</v>
      </c>
    </row>
    <row r="115" spans="1:7" x14ac:dyDescent="0.3">
      <c r="A115" s="234" t="s">
        <v>10785</v>
      </c>
      <c r="B115" s="235" t="s">
        <v>10815</v>
      </c>
      <c r="C115" s="238">
        <v>3110710557</v>
      </c>
      <c r="D115" s="234">
        <v>2</v>
      </c>
      <c r="E115" s="236" t="s">
        <v>10832</v>
      </c>
      <c r="F115" s="234">
        <v>1</v>
      </c>
      <c r="G115" s="93" t="e">
        <f t="shared" si="1"/>
        <v>#N/A</v>
      </c>
    </row>
    <row r="116" spans="1:7" x14ac:dyDescent="0.3">
      <c r="A116" s="234" t="s">
        <v>10708</v>
      </c>
      <c r="B116" s="235" t="s">
        <v>10815</v>
      </c>
      <c r="C116" s="238">
        <v>3101718553</v>
      </c>
      <c r="D116" s="234">
        <v>2</v>
      </c>
      <c r="E116" s="236" t="s">
        <v>10833</v>
      </c>
      <c r="F116" s="234">
        <v>1</v>
      </c>
      <c r="G116" s="93" t="e">
        <f t="shared" si="1"/>
        <v>#N/A</v>
      </c>
    </row>
    <row r="117" spans="1:7" x14ac:dyDescent="0.3">
      <c r="A117" s="234" t="s">
        <v>10708</v>
      </c>
      <c r="B117" s="235" t="s">
        <v>10815</v>
      </c>
      <c r="C117" s="238">
        <v>3101214688</v>
      </c>
      <c r="D117" s="234">
        <v>2</v>
      </c>
      <c r="E117" s="236" t="s">
        <v>10834</v>
      </c>
      <c r="F117" s="234">
        <v>1</v>
      </c>
      <c r="G117" s="93" t="e">
        <f t="shared" si="1"/>
        <v>#N/A</v>
      </c>
    </row>
    <row r="118" spans="1:7" x14ac:dyDescent="0.3">
      <c r="A118" s="234" t="s">
        <v>10798</v>
      </c>
      <c r="B118" s="235" t="s">
        <v>10835</v>
      </c>
      <c r="C118" s="238">
        <v>3101563647</v>
      </c>
      <c r="D118" s="234">
        <v>2</v>
      </c>
      <c r="E118" s="236" t="s">
        <v>10836</v>
      </c>
      <c r="F118" s="234">
        <v>1</v>
      </c>
      <c r="G118" s="93" t="e">
        <f t="shared" si="1"/>
        <v>#N/A</v>
      </c>
    </row>
    <row r="119" spans="1:7" x14ac:dyDescent="0.3">
      <c r="A119" s="234" t="s">
        <v>10798</v>
      </c>
      <c r="B119" s="235" t="s">
        <v>10835</v>
      </c>
      <c r="C119" s="238">
        <v>3101574601</v>
      </c>
      <c r="D119" s="234">
        <v>2</v>
      </c>
      <c r="E119" s="236" t="s">
        <v>10837</v>
      </c>
      <c r="F119" s="234">
        <v>1</v>
      </c>
      <c r="G119" s="93" t="e">
        <f t="shared" si="1"/>
        <v>#N/A</v>
      </c>
    </row>
    <row r="120" spans="1:7" x14ac:dyDescent="0.3">
      <c r="A120" s="234" t="s">
        <v>10798</v>
      </c>
      <c r="B120" s="235" t="s">
        <v>10835</v>
      </c>
      <c r="C120" s="238">
        <v>3101571319</v>
      </c>
      <c r="D120" s="234">
        <v>2</v>
      </c>
      <c r="E120" s="236" t="s">
        <v>10838</v>
      </c>
      <c r="F120" s="234">
        <v>1</v>
      </c>
      <c r="G120" s="93" t="e">
        <f t="shared" si="1"/>
        <v>#N/A</v>
      </c>
    </row>
    <row r="121" spans="1:7" x14ac:dyDescent="0.3">
      <c r="A121" s="234" t="s">
        <v>10798</v>
      </c>
      <c r="B121" s="235" t="s">
        <v>10835</v>
      </c>
      <c r="C121" s="238">
        <v>3101567982</v>
      </c>
      <c r="D121" s="234">
        <v>2</v>
      </c>
      <c r="E121" s="236" t="s">
        <v>10839</v>
      </c>
      <c r="F121" s="234">
        <v>1</v>
      </c>
      <c r="G121" s="93" t="e">
        <f t="shared" si="1"/>
        <v>#N/A</v>
      </c>
    </row>
    <row r="122" spans="1:7" x14ac:dyDescent="0.3">
      <c r="A122" s="234" t="s">
        <v>10798</v>
      </c>
      <c r="B122" s="235" t="s">
        <v>10835</v>
      </c>
      <c r="C122" s="238">
        <v>3101337903</v>
      </c>
      <c r="D122" s="234">
        <v>2</v>
      </c>
      <c r="E122" s="236" t="s">
        <v>10840</v>
      </c>
      <c r="F122" s="234">
        <v>1</v>
      </c>
      <c r="G122" s="93" t="e">
        <f t="shared" si="1"/>
        <v>#N/A</v>
      </c>
    </row>
    <row r="123" spans="1:7" x14ac:dyDescent="0.3">
      <c r="A123" s="234" t="s">
        <v>10798</v>
      </c>
      <c r="B123" s="235" t="s">
        <v>10841</v>
      </c>
      <c r="C123" s="238">
        <v>3101609202</v>
      </c>
      <c r="D123" s="234">
        <v>2</v>
      </c>
      <c r="E123" s="236" t="s">
        <v>10842</v>
      </c>
      <c r="F123" s="234">
        <v>1</v>
      </c>
      <c r="G123" s="93" t="e">
        <f t="shared" si="1"/>
        <v>#N/A</v>
      </c>
    </row>
    <row r="124" spans="1:7" x14ac:dyDescent="0.3">
      <c r="A124" s="234" t="s">
        <v>10798</v>
      </c>
      <c r="B124" s="235" t="s">
        <v>10841</v>
      </c>
      <c r="C124" s="238">
        <v>3101678807</v>
      </c>
      <c r="D124" s="234">
        <v>2</v>
      </c>
      <c r="E124" s="236" t="s">
        <v>10843</v>
      </c>
      <c r="F124" s="234">
        <v>1</v>
      </c>
      <c r="G124" s="93" t="e">
        <f t="shared" si="1"/>
        <v>#N/A</v>
      </c>
    </row>
    <row r="125" spans="1:7" x14ac:dyDescent="0.3">
      <c r="A125" s="234" t="s">
        <v>10785</v>
      </c>
      <c r="B125" s="235" t="s">
        <v>10844</v>
      </c>
      <c r="C125" s="234">
        <v>3007117191</v>
      </c>
      <c r="D125" s="234">
        <v>2</v>
      </c>
      <c r="E125" s="236" t="s">
        <v>10845</v>
      </c>
      <c r="F125" s="234">
        <v>1</v>
      </c>
      <c r="G125" s="93" t="e">
        <f t="shared" si="1"/>
        <v>#N/A</v>
      </c>
    </row>
    <row r="126" spans="1:7" x14ac:dyDescent="0.3">
      <c r="A126" s="234" t="s">
        <v>10708</v>
      </c>
      <c r="B126" s="235" t="s">
        <v>10846</v>
      </c>
      <c r="C126" s="234">
        <v>3101201601</v>
      </c>
      <c r="D126" s="234">
        <v>2</v>
      </c>
      <c r="E126" s="236" t="s">
        <v>10847</v>
      </c>
      <c r="F126" s="234">
        <v>1</v>
      </c>
      <c r="G126" s="93" t="e">
        <f t="shared" si="1"/>
        <v>#N/A</v>
      </c>
    </row>
    <row r="127" spans="1:7" x14ac:dyDescent="0.3">
      <c r="A127" s="234" t="s">
        <v>10708</v>
      </c>
      <c r="B127" s="235" t="s">
        <v>10846</v>
      </c>
      <c r="C127" s="234">
        <v>3101346229</v>
      </c>
      <c r="D127" s="234">
        <v>2</v>
      </c>
      <c r="E127" s="236" t="s">
        <v>10848</v>
      </c>
      <c r="F127" s="234">
        <v>1</v>
      </c>
      <c r="G127" s="93" t="e">
        <f t="shared" si="1"/>
        <v>#N/A</v>
      </c>
    </row>
    <row r="128" spans="1:7" x14ac:dyDescent="0.3">
      <c r="A128" s="234" t="s">
        <v>10849</v>
      </c>
      <c r="B128" s="235" t="s">
        <v>10841</v>
      </c>
      <c r="C128" s="238">
        <v>3101619800</v>
      </c>
      <c r="D128" s="234">
        <v>2</v>
      </c>
      <c r="E128" s="236" t="s">
        <v>10850</v>
      </c>
      <c r="F128" s="234">
        <v>1</v>
      </c>
      <c r="G128" s="93">
        <f t="shared" si="1"/>
        <v>39</v>
      </c>
    </row>
    <row r="129" spans="1:7" x14ac:dyDescent="0.3">
      <c r="A129" s="234" t="s">
        <v>10849</v>
      </c>
      <c r="B129" s="235" t="s">
        <v>10841</v>
      </c>
      <c r="C129" s="238">
        <v>3101640739</v>
      </c>
      <c r="D129" s="234">
        <v>2</v>
      </c>
      <c r="E129" s="236" t="s">
        <v>10851</v>
      </c>
      <c r="F129" s="234">
        <v>1</v>
      </c>
      <c r="G129" s="93">
        <f t="shared" si="1"/>
        <v>44</v>
      </c>
    </row>
    <row r="130" spans="1:7" x14ac:dyDescent="0.3">
      <c r="A130" s="234" t="s">
        <v>10849</v>
      </c>
      <c r="B130" s="235" t="s">
        <v>10841</v>
      </c>
      <c r="C130" s="238">
        <v>3101593961</v>
      </c>
      <c r="D130" s="234">
        <v>2</v>
      </c>
      <c r="E130" s="236" t="s">
        <v>10852</v>
      </c>
      <c r="F130" s="234">
        <v>1</v>
      </c>
      <c r="G130" s="93">
        <f t="shared" si="1"/>
        <v>33</v>
      </c>
    </row>
    <row r="131" spans="1:7" x14ac:dyDescent="0.3">
      <c r="A131" s="234" t="s">
        <v>10849</v>
      </c>
      <c r="B131" s="235" t="s">
        <v>10841</v>
      </c>
      <c r="C131" s="238">
        <v>3012622635</v>
      </c>
      <c r="D131" s="234">
        <v>2</v>
      </c>
      <c r="E131" s="236" t="s">
        <v>10853</v>
      </c>
      <c r="F131" s="234">
        <v>1</v>
      </c>
      <c r="G131" s="93">
        <f t="shared" si="1"/>
        <v>1</v>
      </c>
    </row>
    <row r="132" spans="1:7" x14ac:dyDescent="0.3">
      <c r="A132" s="234" t="s">
        <v>10849</v>
      </c>
      <c r="B132" s="235" t="s">
        <v>10841</v>
      </c>
      <c r="C132" s="238">
        <v>4000001902</v>
      </c>
      <c r="D132" s="234">
        <v>2</v>
      </c>
      <c r="E132" s="236" t="s">
        <v>10854</v>
      </c>
      <c r="F132" s="234">
        <v>1</v>
      </c>
      <c r="G132" s="93" t="e">
        <f t="shared" si="1"/>
        <v>#N/A</v>
      </c>
    </row>
    <row r="133" spans="1:7" x14ac:dyDescent="0.3">
      <c r="A133" s="234" t="s">
        <v>10849</v>
      </c>
      <c r="B133" s="235" t="s">
        <v>10841</v>
      </c>
      <c r="C133" s="238">
        <v>3101560179</v>
      </c>
      <c r="D133" s="234">
        <v>2</v>
      </c>
      <c r="E133" s="236" t="s">
        <v>10855</v>
      </c>
      <c r="F133" s="234">
        <v>1</v>
      </c>
      <c r="G133" s="93">
        <f t="shared" ref="G133:G196" si="2">VLOOKUP(C133,$I$4:$J$59,2,0)</f>
        <v>30</v>
      </c>
    </row>
    <row r="134" spans="1:7" x14ac:dyDescent="0.3">
      <c r="A134" s="234" t="s">
        <v>10849</v>
      </c>
      <c r="B134" s="235" t="s">
        <v>10841</v>
      </c>
      <c r="C134" s="238">
        <v>3101666929</v>
      </c>
      <c r="D134" s="234">
        <v>2</v>
      </c>
      <c r="E134" s="236" t="s">
        <v>10856</v>
      </c>
      <c r="F134" s="234">
        <v>1</v>
      </c>
      <c r="G134" s="93">
        <f t="shared" si="2"/>
        <v>46</v>
      </c>
    </row>
    <row r="135" spans="1:7" x14ac:dyDescent="0.3">
      <c r="A135" s="234" t="s">
        <v>10849</v>
      </c>
      <c r="B135" s="235" t="s">
        <v>10841</v>
      </c>
      <c r="C135" s="238">
        <v>3101601884</v>
      </c>
      <c r="D135" s="234">
        <v>2</v>
      </c>
      <c r="E135" s="236" t="s">
        <v>10857</v>
      </c>
      <c r="F135" s="234">
        <v>1</v>
      </c>
      <c r="G135" s="93">
        <f t="shared" si="2"/>
        <v>34</v>
      </c>
    </row>
    <row r="136" spans="1:7" x14ac:dyDescent="0.3">
      <c r="A136" s="234" t="s">
        <v>10849</v>
      </c>
      <c r="B136" s="235" t="s">
        <v>10841</v>
      </c>
      <c r="C136" s="238">
        <v>3101622002</v>
      </c>
      <c r="D136" s="234">
        <v>2</v>
      </c>
      <c r="E136" s="236" t="s">
        <v>10858</v>
      </c>
      <c r="F136" s="234">
        <v>1</v>
      </c>
      <c r="G136" s="93">
        <f t="shared" si="2"/>
        <v>41</v>
      </c>
    </row>
    <row r="137" spans="1:7" x14ac:dyDescent="0.3">
      <c r="A137" s="234" t="s">
        <v>10849</v>
      </c>
      <c r="B137" s="235" t="s">
        <v>10841</v>
      </c>
      <c r="C137" s="238">
        <v>3101571006</v>
      </c>
      <c r="D137" s="234">
        <v>2</v>
      </c>
      <c r="E137" s="236" t="s">
        <v>10859</v>
      </c>
      <c r="F137" s="234">
        <v>1</v>
      </c>
      <c r="G137" s="93">
        <f t="shared" si="2"/>
        <v>31</v>
      </c>
    </row>
    <row r="138" spans="1:7" x14ac:dyDescent="0.3">
      <c r="A138" s="234" t="s">
        <v>10849</v>
      </c>
      <c r="B138" s="237" t="s">
        <v>10860</v>
      </c>
      <c r="C138" s="238">
        <v>3101736214</v>
      </c>
      <c r="D138" s="234">
        <v>2</v>
      </c>
      <c r="E138" s="236" t="s">
        <v>10861</v>
      </c>
      <c r="F138" s="234">
        <v>1</v>
      </c>
      <c r="G138" s="93">
        <f t="shared" si="2"/>
        <v>54</v>
      </c>
    </row>
    <row r="139" spans="1:7" x14ac:dyDescent="0.3">
      <c r="A139" s="234" t="s">
        <v>10849</v>
      </c>
      <c r="B139" s="237" t="s">
        <v>10860</v>
      </c>
      <c r="C139" s="238">
        <v>3101820910</v>
      </c>
      <c r="D139" s="234">
        <v>2</v>
      </c>
      <c r="E139" s="236" t="s">
        <v>10862</v>
      </c>
      <c r="F139" s="234">
        <v>1</v>
      </c>
      <c r="G139" s="93" t="e">
        <f t="shared" si="2"/>
        <v>#N/A</v>
      </c>
    </row>
    <row r="140" spans="1:7" x14ac:dyDescent="0.3">
      <c r="A140" s="234" t="s">
        <v>10849</v>
      </c>
      <c r="B140" s="237" t="s">
        <v>10860</v>
      </c>
      <c r="C140" s="238">
        <v>3101166295</v>
      </c>
      <c r="D140" s="234">
        <v>2</v>
      </c>
      <c r="E140" s="236" t="s">
        <v>10863</v>
      </c>
      <c r="F140" s="234">
        <v>1</v>
      </c>
      <c r="G140" s="93">
        <f t="shared" si="2"/>
        <v>8</v>
      </c>
    </row>
    <row r="141" spans="1:7" x14ac:dyDescent="0.3">
      <c r="A141" s="234" t="s">
        <v>10849</v>
      </c>
      <c r="B141" s="237" t="s">
        <v>10860</v>
      </c>
      <c r="C141" s="238">
        <v>3101310104</v>
      </c>
      <c r="D141" s="234">
        <v>2</v>
      </c>
      <c r="E141" s="236" t="s">
        <v>10864</v>
      </c>
      <c r="F141" s="234">
        <v>1</v>
      </c>
      <c r="G141" s="93">
        <f t="shared" si="2"/>
        <v>19</v>
      </c>
    </row>
    <row r="142" spans="1:7" x14ac:dyDescent="0.3">
      <c r="A142" s="234" t="s">
        <v>10849</v>
      </c>
      <c r="B142" s="237" t="s">
        <v>10860</v>
      </c>
      <c r="C142" s="238">
        <v>3101846909</v>
      </c>
      <c r="D142" s="234">
        <v>2</v>
      </c>
      <c r="E142" s="236" t="s">
        <v>10865</v>
      </c>
      <c r="F142" s="234">
        <v>1</v>
      </c>
      <c r="G142" s="93">
        <f t="shared" si="2"/>
        <v>55</v>
      </c>
    </row>
    <row r="143" spans="1:7" x14ac:dyDescent="0.3">
      <c r="A143" s="234" t="s">
        <v>10849</v>
      </c>
      <c r="B143" s="237" t="s">
        <v>10860</v>
      </c>
      <c r="C143" s="238">
        <v>3101338061</v>
      </c>
      <c r="D143" s="234">
        <v>2</v>
      </c>
      <c r="E143" s="236" t="s">
        <v>10866</v>
      </c>
      <c r="F143" s="234">
        <v>1</v>
      </c>
      <c r="G143" s="93">
        <f t="shared" si="2"/>
        <v>23</v>
      </c>
    </row>
    <row r="144" spans="1:7" x14ac:dyDescent="0.3">
      <c r="A144" s="234" t="s">
        <v>10849</v>
      </c>
      <c r="B144" s="237" t="s">
        <v>10860</v>
      </c>
      <c r="C144" s="238">
        <v>3101196401</v>
      </c>
      <c r="D144" s="234">
        <v>2</v>
      </c>
      <c r="E144" s="236" t="s">
        <v>10867</v>
      </c>
      <c r="F144" s="234">
        <v>1</v>
      </c>
      <c r="G144" s="93">
        <f t="shared" si="2"/>
        <v>15</v>
      </c>
    </row>
    <row r="145" spans="1:7" x14ac:dyDescent="0.3">
      <c r="A145" s="234" t="s">
        <v>10849</v>
      </c>
      <c r="B145" s="237" t="s">
        <v>10860</v>
      </c>
      <c r="C145" s="238">
        <v>3101355254</v>
      </c>
      <c r="D145" s="234">
        <v>2</v>
      </c>
      <c r="E145" s="236" t="s">
        <v>10868</v>
      </c>
      <c r="F145" s="234">
        <v>1</v>
      </c>
      <c r="G145" s="93">
        <f t="shared" si="2"/>
        <v>27</v>
      </c>
    </row>
    <row r="146" spans="1:7" x14ac:dyDescent="0.3">
      <c r="A146" s="234" t="s">
        <v>10849</v>
      </c>
      <c r="B146" s="237" t="s">
        <v>10860</v>
      </c>
      <c r="C146" s="238">
        <v>3101106923</v>
      </c>
      <c r="D146" s="234">
        <v>2</v>
      </c>
      <c r="E146" s="236" t="s">
        <v>10869</v>
      </c>
      <c r="F146" s="234">
        <v>1</v>
      </c>
      <c r="G146" s="93" t="e">
        <f t="shared" si="2"/>
        <v>#N/A</v>
      </c>
    </row>
    <row r="147" spans="1:7" x14ac:dyDescent="0.3">
      <c r="A147" s="234" t="s">
        <v>10849</v>
      </c>
      <c r="B147" s="237" t="s">
        <v>10860</v>
      </c>
      <c r="C147" s="238">
        <v>3101538108</v>
      </c>
      <c r="D147" s="234">
        <v>2</v>
      </c>
      <c r="E147" s="236" t="s">
        <v>10870</v>
      </c>
      <c r="F147" s="234">
        <v>1</v>
      </c>
      <c r="G147" s="93">
        <f t="shared" si="2"/>
        <v>29</v>
      </c>
    </row>
    <row r="148" spans="1:7" x14ac:dyDescent="0.3">
      <c r="A148" s="234" t="s">
        <v>10849</v>
      </c>
      <c r="B148" s="237" t="s">
        <v>10860</v>
      </c>
      <c r="C148" s="238">
        <v>3101351054</v>
      </c>
      <c r="D148" s="234">
        <v>2</v>
      </c>
      <c r="E148" s="236" t="s">
        <v>10871</v>
      </c>
      <c r="F148" s="234">
        <v>1</v>
      </c>
      <c r="G148" s="93">
        <f t="shared" si="2"/>
        <v>26</v>
      </c>
    </row>
    <row r="149" spans="1:7" x14ac:dyDescent="0.3">
      <c r="A149" s="234" t="s">
        <v>10849</v>
      </c>
      <c r="B149" s="237" t="s">
        <v>10860</v>
      </c>
      <c r="C149" s="238">
        <v>3101716414</v>
      </c>
      <c r="D149" s="234">
        <v>2</v>
      </c>
      <c r="E149" s="236" t="s">
        <v>10872</v>
      </c>
      <c r="F149" s="234">
        <v>1</v>
      </c>
      <c r="G149" s="93">
        <f t="shared" si="2"/>
        <v>52</v>
      </c>
    </row>
    <row r="150" spans="1:7" x14ac:dyDescent="0.3">
      <c r="A150" s="234" t="s">
        <v>10849</v>
      </c>
      <c r="B150" s="237" t="s">
        <v>10860</v>
      </c>
      <c r="C150" s="238">
        <v>3101482704</v>
      </c>
      <c r="D150" s="234">
        <v>2</v>
      </c>
      <c r="E150" s="236" t="s">
        <v>10873</v>
      </c>
      <c r="F150" s="234">
        <v>1</v>
      </c>
      <c r="G150" s="93">
        <f t="shared" si="2"/>
        <v>28</v>
      </c>
    </row>
    <row r="151" spans="1:7" x14ac:dyDescent="0.3">
      <c r="A151" s="234" t="s">
        <v>10849</v>
      </c>
      <c r="B151" s="237" t="s">
        <v>10860</v>
      </c>
      <c r="C151" s="238">
        <v>3101193649</v>
      </c>
      <c r="D151" s="234">
        <v>2</v>
      </c>
      <c r="E151" s="236" t="s">
        <v>10874</v>
      </c>
      <c r="F151" s="234">
        <v>1</v>
      </c>
      <c r="G151" s="93">
        <f t="shared" si="2"/>
        <v>14</v>
      </c>
    </row>
    <row r="152" spans="1:7" x14ac:dyDescent="0.3">
      <c r="A152" s="234" t="s">
        <v>10849</v>
      </c>
      <c r="B152" s="237" t="s">
        <v>10860</v>
      </c>
      <c r="C152" s="238">
        <v>3101184673</v>
      </c>
      <c r="D152" s="234">
        <v>2</v>
      </c>
      <c r="E152" s="236" t="s">
        <v>10875</v>
      </c>
      <c r="F152" s="234">
        <v>1</v>
      </c>
      <c r="G152" s="93">
        <f t="shared" si="2"/>
        <v>12</v>
      </c>
    </row>
    <row r="153" spans="1:7" x14ac:dyDescent="0.3">
      <c r="A153" s="234" t="s">
        <v>10849</v>
      </c>
      <c r="B153" s="237" t="s">
        <v>10860</v>
      </c>
      <c r="C153" s="238">
        <v>3101278878</v>
      </c>
      <c r="D153" s="234">
        <v>2</v>
      </c>
      <c r="E153" s="236" t="s">
        <v>10876</v>
      </c>
      <c r="F153" s="234">
        <v>1</v>
      </c>
      <c r="G153" s="93">
        <f t="shared" si="2"/>
        <v>18</v>
      </c>
    </row>
    <row r="154" spans="1:7" x14ac:dyDescent="0.3">
      <c r="A154" s="234" t="s">
        <v>10849</v>
      </c>
      <c r="B154" s="237" t="s">
        <v>10860</v>
      </c>
      <c r="C154" s="238">
        <v>3101573262</v>
      </c>
      <c r="D154" s="234">
        <v>2</v>
      </c>
      <c r="E154" s="236" t="s">
        <v>10877</v>
      </c>
      <c r="F154" s="234">
        <v>1</v>
      </c>
      <c r="G154" s="93">
        <f t="shared" si="2"/>
        <v>32</v>
      </c>
    </row>
    <row r="155" spans="1:7" x14ac:dyDescent="0.3">
      <c r="A155" s="234" t="s">
        <v>10849</v>
      </c>
      <c r="B155" s="237" t="s">
        <v>10860</v>
      </c>
      <c r="C155" s="238">
        <v>3101337203</v>
      </c>
      <c r="D155" s="234">
        <v>2</v>
      </c>
      <c r="E155" s="236" t="s">
        <v>10878</v>
      </c>
      <c r="F155" s="234">
        <v>1</v>
      </c>
      <c r="G155" s="93">
        <f t="shared" si="2"/>
        <v>22</v>
      </c>
    </row>
    <row r="156" spans="1:7" x14ac:dyDescent="0.3">
      <c r="A156" s="234" t="s">
        <v>10849</v>
      </c>
      <c r="B156" s="237" t="s">
        <v>10860</v>
      </c>
      <c r="C156" s="238">
        <v>3101207752</v>
      </c>
      <c r="D156" s="234">
        <v>2</v>
      </c>
      <c r="E156" s="236" t="s">
        <v>10879</v>
      </c>
      <c r="F156" s="234">
        <v>1</v>
      </c>
      <c r="G156" s="93">
        <f t="shared" si="2"/>
        <v>17</v>
      </c>
    </row>
    <row r="157" spans="1:7" x14ac:dyDescent="0.3">
      <c r="A157" s="234" t="s">
        <v>10849</v>
      </c>
      <c r="B157" s="237" t="s">
        <v>10860</v>
      </c>
      <c r="C157" s="238">
        <v>3101339490</v>
      </c>
      <c r="D157" s="234">
        <v>2</v>
      </c>
      <c r="E157" s="236" t="s">
        <v>10880</v>
      </c>
      <c r="F157" s="234">
        <v>1</v>
      </c>
      <c r="G157" s="93">
        <f t="shared" si="2"/>
        <v>24</v>
      </c>
    </row>
    <row r="158" spans="1:7" x14ac:dyDescent="0.3">
      <c r="A158" s="234" t="s">
        <v>10849</v>
      </c>
      <c r="B158" s="237" t="s">
        <v>10860</v>
      </c>
      <c r="C158" s="238">
        <v>3101662496</v>
      </c>
      <c r="D158" s="234">
        <v>2</v>
      </c>
      <c r="E158" s="236" t="s">
        <v>10881</v>
      </c>
      <c r="F158" s="234">
        <v>1</v>
      </c>
      <c r="G158" s="93">
        <f t="shared" si="2"/>
        <v>45</v>
      </c>
    </row>
    <row r="159" spans="1:7" x14ac:dyDescent="0.3">
      <c r="A159" s="234" t="s">
        <v>10849</v>
      </c>
      <c r="B159" s="235" t="s">
        <v>10835</v>
      </c>
      <c r="C159" s="238">
        <v>3101098456</v>
      </c>
      <c r="D159" s="234">
        <v>2</v>
      </c>
      <c r="E159" s="236" t="s">
        <v>10882</v>
      </c>
      <c r="F159" s="234">
        <v>1</v>
      </c>
      <c r="G159" s="93">
        <f t="shared" si="2"/>
        <v>5</v>
      </c>
    </row>
    <row r="160" spans="1:7" x14ac:dyDescent="0.3">
      <c r="A160" s="234" t="s">
        <v>10849</v>
      </c>
      <c r="B160" s="235" t="s">
        <v>10835</v>
      </c>
      <c r="C160" s="238">
        <v>3101067953</v>
      </c>
      <c r="D160" s="234">
        <v>2</v>
      </c>
      <c r="E160" s="236" t="s">
        <v>10883</v>
      </c>
      <c r="F160" s="234">
        <v>1</v>
      </c>
      <c r="G160" s="93">
        <f t="shared" si="2"/>
        <v>3</v>
      </c>
    </row>
    <row r="161" spans="1:7" x14ac:dyDescent="0.3">
      <c r="A161" s="234" t="s">
        <v>10849</v>
      </c>
      <c r="B161" s="235" t="s">
        <v>10835</v>
      </c>
      <c r="C161" s="238">
        <v>3101603266</v>
      </c>
      <c r="D161" s="234">
        <v>2</v>
      </c>
      <c r="E161" s="236" t="s">
        <v>10884</v>
      </c>
      <c r="F161" s="234">
        <v>1</v>
      </c>
      <c r="G161" s="93">
        <f t="shared" si="2"/>
        <v>35</v>
      </c>
    </row>
    <row r="162" spans="1:7" x14ac:dyDescent="0.3">
      <c r="A162" s="234" t="s">
        <v>10849</v>
      </c>
      <c r="B162" s="235" t="s">
        <v>10835</v>
      </c>
      <c r="C162" s="238">
        <v>3101181089</v>
      </c>
      <c r="D162" s="234">
        <v>2</v>
      </c>
      <c r="E162" s="236" t="s">
        <v>10885</v>
      </c>
      <c r="F162" s="234">
        <v>1</v>
      </c>
      <c r="G162" s="93" t="e">
        <f t="shared" si="2"/>
        <v>#N/A</v>
      </c>
    </row>
    <row r="163" spans="1:7" x14ac:dyDescent="0.3">
      <c r="A163" s="234" t="s">
        <v>10849</v>
      </c>
      <c r="B163" s="235" t="s">
        <v>10835</v>
      </c>
      <c r="C163" s="238">
        <v>3101181175</v>
      </c>
      <c r="D163" s="234">
        <v>2</v>
      </c>
      <c r="E163" s="236" t="s">
        <v>10886</v>
      </c>
      <c r="F163" s="234">
        <v>1</v>
      </c>
      <c r="G163" s="93">
        <f t="shared" si="2"/>
        <v>10</v>
      </c>
    </row>
    <row r="164" spans="1:7" x14ac:dyDescent="0.3">
      <c r="A164" s="234" t="s">
        <v>10849</v>
      </c>
      <c r="B164" s="235" t="s">
        <v>10835</v>
      </c>
      <c r="C164" s="238">
        <v>3101611943</v>
      </c>
      <c r="D164" s="234">
        <v>2</v>
      </c>
      <c r="E164" s="236" t="s">
        <v>10887</v>
      </c>
      <c r="F164" s="234">
        <v>1</v>
      </c>
      <c r="G164" s="93">
        <f t="shared" si="2"/>
        <v>37</v>
      </c>
    </row>
    <row r="165" spans="1:7" x14ac:dyDescent="0.3">
      <c r="A165" s="234" t="s">
        <v>10849</v>
      </c>
      <c r="B165" s="235" t="s">
        <v>10835</v>
      </c>
      <c r="C165" s="238">
        <v>3101332963</v>
      </c>
      <c r="D165" s="234">
        <v>2</v>
      </c>
      <c r="E165" s="236" t="s">
        <v>10888</v>
      </c>
      <c r="F165" s="234">
        <v>1</v>
      </c>
      <c r="G165" s="93">
        <f t="shared" si="2"/>
        <v>20</v>
      </c>
    </row>
    <row r="166" spans="1:7" x14ac:dyDescent="0.3">
      <c r="A166" s="234" t="s">
        <v>10849</v>
      </c>
      <c r="B166" s="235" t="s">
        <v>10835</v>
      </c>
      <c r="C166" s="238">
        <v>3101178071</v>
      </c>
      <c r="D166" s="234">
        <v>2</v>
      </c>
      <c r="E166" s="236" t="s">
        <v>10889</v>
      </c>
      <c r="F166" s="234">
        <v>1</v>
      </c>
      <c r="G166" s="93">
        <f t="shared" si="2"/>
        <v>9</v>
      </c>
    </row>
    <row r="167" spans="1:7" x14ac:dyDescent="0.3">
      <c r="A167" s="234" t="s">
        <v>10849</v>
      </c>
      <c r="B167" s="235" t="s">
        <v>10835</v>
      </c>
      <c r="C167" s="238">
        <v>3101620435</v>
      </c>
      <c r="D167" s="234">
        <v>2</v>
      </c>
      <c r="E167" s="236" t="s">
        <v>10890</v>
      </c>
      <c r="F167" s="234">
        <v>1</v>
      </c>
      <c r="G167" s="93">
        <f t="shared" si="2"/>
        <v>40</v>
      </c>
    </row>
    <row r="168" spans="1:7" x14ac:dyDescent="0.3">
      <c r="A168" s="234" t="s">
        <v>10849</v>
      </c>
      <c r="B168" s="235" t="s">
        <v>10835</v>
      </c>
      <c r="C168" s="238">
        <v>3101202324</v>
      </c>
      <c r="D168" s="234">
        <v>2</v>
      </c>
      <c r="E168" s="236" t="s">
        <v>10891</v>
      </c>
      <c r="F168" s="234">
        <v>1</v>
      </c>
      <c r="G168" s="93">
        <f t="shared" si="2"/>
        <v>16</v>
      </c>
    </row>
    <row r="169" spans="1:7" x14ac:dyDescent="0.3">
      <c r="A169" s="234" t="s">
        <v>10849</v>
      </c>
      <c r="B169" s="235" t="s">
        <v>10835</v>
      </c>
      <c r="C169" s="238">
        <v>3101132626</v>
      </c>
      <c r="D169" s="234">
        <v>2</v>
      </c>
      <c r="E169" s="236" t="s">
        <v>10892</v>
      </c>
      <c r="F169" s="234">
        <v>1</v>
      </c>
      <c r="G169" s="93" t="e">
        <f t="shared" si="2"/>
        <v>#N/A</v>
      </c>
    </row>
    <row r="170" spans="1:7" x14ac:dyDescent="0.3">
      <c r="A170" s="234" t="s">
        <v>10849</v>
      </c>
      <c r="B170" s="235" t="s">
        <v>10835</v>
      </c>
      <c r="C170" s="238">
        <v>3101031314</v>
      </c>
      <c r="D170" s="234">
        <v>2</v>
      </c>
      <c r="E170" s="236" t="s">
        <v>10893</v>
      </c>
      <c r="F170" s="234">
        <v>1</v>
      </c>
      <c r="G170" s="93">
        <f t="shared" si="2"/>
        <v>2</v>
      </c>
    </row>
    <row r="171" spans="1:7" x14ac:dyDescent="0.3">
      <c r="A171" s="234" t="s">
        <v>10849</v>
      </c>
      <c r="B171" s="235" t="s">
        <v>10835</v>
      </c>
      <c r="C171" s="238">
        <v>3101683696</v>
      </c>
      <c r="D171" s="234">
        <v>2</v>
      </c>
      <c r="E171" s="236" t="s">
        <v>10894</v>
      </c>
      <c r="F171" s="234">
        <v>1</v>
      </c>
      <c r="G171" s="93">
        <f t="shared" si="2"/>
        <v>47</v>
      </c>
    </row>
    <row r="172" spans="1:7" x14ac:dyDescent="0.3">
      <c r="A172" s="234" t="s">
        <v>10849</v>
      </c>
      <c r="B172" s="235" t="s">
        <v>10835</v>
      </c>
      <c r="C172" s="238">
        <v>3101610383</v>
      </c>
      <c r="D172" s="234">
        <v>2</v>
      </c>
      <c r="E172" s="236" t="s">
        <v>10895</v>
      </c>
      <c r="F172" s="234">
        <v>1</v>
      </c>
      <c r="G172" s="93">
        <f t="shared" si="2"/>
        <v>36</v>
      </c>
    </row>
    <row r="173" spans="1:7" x14ac:dyDescent="0.3">
      <c r="A173" s="234" t="s">
        <v>10849</v>
      </c>
      <c r="B173" s="235" t="s">
        <v>10835</v>
      </c>
      <c r="C173" s="238">
        <v>3101638433</v>
      </c>
      <c r="D173" s="234">
        <v>2</v>
      </c>
      <c r="E173" s="236" t="s">
        <v>10896</v>
      </c>
      <c r="F173" s="234">
        <v>1</v>
      </c>
      <c r="G173" s="93">
        <f t="shared" si="2"/>
        <v>42</v>
      </c>
    </row>
    <row r="174" spans="1:7" x14ac:dyDescent="0.3">
      <c r="A174" s="234" t="s">
        <v>10849</v>
      </c>
      <c r="B174" s="235" t="s">
        <v>10835</v>
      </c>
      <c r="C174" s="238">
        <v>3101174695</v>
      </c>
      <c r="D174" s="234">
        <v>2</v>
      </c>
      <c r="E174" s="236" t="s">
        <v>10897</v>
      </c>
      <c r="F174" s="234">
        <v>1</v>
      </c>
      <c r="G174" s="93" t="e">
        <f t="shared" si="2"/>
        <v>#N/A</v>
      </c>
    </row>
    <row r="175" spans="1:7" x14ac:dyDescent="0.3">
      <c r="A175" s="234" t="s">
        <v>10849</v>
      </c>
      <c r="B175" s="235" t="s">
        <v>10835</v>
      </c>
      <c r="C175" s="238">
        <v>3101698434</v>
      </c>
      <c r="D175" s="234">
        <v>2</v>
      </c>
      <c r="E175" s="236" t="s">
        <v>10898</v>
      </c>
      <c r="F175" s="234">
        <v>1</v>
      </c>
      <c r="G175" s="93">
        <f t="shared" si="2"/>
        <v>49</v>
      </c>
    </row>
    <row r="176" spans="1:7" x14ac:dyDescent="0.3">
      <c r="A176" s="234" t="s">
        <v>10849</v>
      </c>
      <c r="B176" s="235" t="s">
        <v>10835</v>
      </c>
      <c r="C176" s="238">
        <v>3101152107</v>
      </c>
      <c r="D176" s="234">
        <v>2</v>
      </c>
      <c r="E176" s="236" t="s">
        <v>10899</v>
      </c>
      <c r="F176" s="234">
        <v>1</v>
      </c>
      <c r="G176" s="93">
        <f t="shared" si="2"/>
        <v>6</v>
      </c>
    </row>
    <row r="177" spans="1:7" x14ac:dyDescent="0.3">
      <c r="A177" s="234" t="s">
        <v>10849</v>
      </c>
      <c r="B177" s="235" t="s">
        <v>10835</v>
      </c>
      <c r="C177" s="238">
        <v>3101692366</v>
      </c>
      <c r="D177" s="234">
        <v>2</v>
      </c>
      <c r="E177" s="236" t="s">
        <v>10900</v>
      </c>
      <c r="F177" s="234">
        <v>1</v>
      </c>
      <c r="G177" s="93">
        <f t="shared" si="2"/>
        <v>48</v>
      </c>
    </row>
    <row r="178" spans="1:7" x14ac:dyDescent="0.3">
      <c r="A178" s="234" t="s">
        <v>10849</v>
      </c>
      <c r="B178" s="235" t="s">
        <v>10835</v>
      </c>
      <c r="C178" s="238">
        <v>3101188895</v>
      </c>
      <c r="D178" s="234">
        <v>2</v>
      </c>
      <c r="E178" s="236" t="s">
        <v>10901</v>
      </c>
      <c r="F178" s="234">
        <v>1</v>
      </c>
      <c r="G178" s="93" t="e">
        <f t="shared" si="2"/>
        <v>#N/A</v>
      </c>
    </row>
    <row r="179" spans="1:7" x14ac:dyDescent="0.3">
      <c r="A179" s="234" t="s">
        <v>10849</v>
      </c>
      <c r="B179" s="235" t="s">
        <v>10835</v>
      </c>
      <c r="C179" s="238">
        <v>3101709025</v>
      </c>
      <c r="D179" s="234">
        <v>2</v>
      </c>
      <c r="E179" s="236" t="s">
        <v>10902</v>
      </c>
      <c r="F179" s="234">
        <v>1</v>
      </c>
      <c r="G179" s="93">
        <f t="shared" si="2"/>
        <v>51</v>
      </c>
    </row>
    <row r="180" spans="1:7" x14ac:dyDescent="0.3">
      <c r="A180" s="234" t="s">
        <v>10849</v>
      </c>
      <c r="B180" s="235" t="s">
        <v>10835</v>
      </c>
      <c r="C180" s="238">
        <v>3101183644</v>
      </c>
      <c r="D180" s="234">
        <v>2</v>
      </c>
      <c r="E180" s="236" t="s">
        <v>10903</v>
      </c>
      <c r="F180" s="234">
        <v>1</v>
      </c>
      <c r="G180" s="93">
        <f t="shared" si="2"/>
        <v>11</v>
      </c>
    </row>
    <row r="181" spans="1:7" x14ac:dyDescent="0.3">
      <c r="A181" s="234" t="s">
        <v>10849</v>
      </c>
      <c r="B181" s="235" t="s">
        <v>10835</v>
      </c>
      <c r="C181" s="238">
        <v>3101703862</v>
      </c>
      <c r="D181" s="234">
        <v>2</v>
      </c>
      <c r="E181" s="236" t="s">
        <v>10904</v>
      </c>
      <c r="F181" s="234">
        <v>1</v>
      </c>
      <c r="G181" s="93">
        <f t="shared" si="2"/>
        <v>50</v>
      </c>
    </row>
    <row r="182" spans="1:7" x14ac:dyDescent="0.3">
      <c r="A182" s="234" t="s">
        <v>10849</v>
      </c>
      <c r="B182" s="235" t="s">
        <v>10835</v>
      </c>
      <c r="C182" s="238">
        <v>3101336937</v>
      </c>
      <c r="D182" s="234">
        <v>2</v>
      </c>
      <c r="E182" s="236" t="s">
        <v>10905</v>
      </c>
      <c r="F182" s="234">
        <v>1</v>
      </c>
      <c r="G182" s="93">
        <f t="shared" si="2"/>
        <v>21</v>
      </c>
    </row>
    <row r="183" spans="1:7" x14ac:dyDescent="0.3">
      <c r="A183" s="234" t="s">
        <v>10849</v>
      </c>
      <c r="B183" s="235" t="s">
        <v>10835</v>
      </c>
      <c r="C183" s="238">
        <v>3101343834</v>
      </c>
      <c r="D183" s="234">
        <v>2</v>
      </c>
      <c r="E183" s="236" t="s">
        <v>10906</v>
      </c>
      <c r="F183" s="234">
        <v>1</v>
      </c>
      <c r="G183" s="93">
        <f t="shared" si="2"/>
        <v>25</v>
      </c>
    </row>
    <row r="184" spans="1:7" x14ac:dyDescent="0.3">
      <c r="A184" s="234" t="s">
        <v>10849</v>
      </c>
      <c r="B184" s="235" t="s">
        <v>10835</v>
      </c>
      <c r="C184" s="238">
        <v>3101164048</v>
      </c>
      <c r="D184" s="234">
        <v>2</v>
      </c>
      <c r="E184" s="236" t="s">
        <v>10907</v>
      </c>
      <c r="F184" s="234">
        <v>1</v>
      </c>
      <c r="G184" s="93">
        <f t="shared" si="2"/>
        <v>7</v>
      </c>
    </row>
    <row r="185" spans="1:7" x14ac:dyDescent="0.3">
      <c r="A185" s="234" t="s">
        <v>10849</v>
      </c>
      <c r="B185" s="235" t="s">
        <v>10835</v>
      </c>
      <c r="C185" s="238">
        <v>3101639537</v>
      </c>
      <c r="D185" s="234">
        <v>2</v>
      </c>
      <c r="E185" s="236" t="s">
        <v>10908</v>
      </c>
      <c r="F185" s="234">
        <v>1</v>
      </c>
      <c r="G185" s="93">
        <f t="shared" si="2"/>
        <v>43</v>
      </c>
    </row>
    <row r="186" spans="1:7" x14ac:dyDescent="0.3">
      <c r="A186" s="234" t="s">
        <v>10849</v>
      </c>
      <c r="B186" s="235" t="s">
        <v>10835</v>
      </c>
      <c r="C186" s="238">
        <v>3101730092</v>
      </c>
      <c r="D186" s="234">
        <v>2</v>
      </c>
      <c r="E186" s="236" t="s">
        <v>10909</v>
      </c>
      <c r="F186" s="234">
        <v>1</v>
      </c>
      <c r="G186" s="93">
        <f t="shared" si="2"/>
        <v>53</v>
      </c>
    </row>
    <row r="187" spans="1:7" x14ac:dyDescent="0.3">
      <c r="A187" s="234" t="s">
        <v>10849</v>
      </c>
      <c r="B187" s="235" t="s">
        <v>10835</v>
      </c>
      <c r="C187" s="238">
        <v>3101186881</v>
      </c>
      <c r="D187" s="234">
        <v>2</v>
      </c>
      <c r="E187" s="236" t="s">
        <v>10910</v>
      </c>
      <c r="F187" s="234">
        <v>1</v>
      </c>
      <c r="G187" s="93">
        <f t="shared" si="2"/>
        <v>13</v>
      </c>
    </row>
    <row r="188" spans="1:7" x14ac:dyDescent="0.3">
      <c r="A188" s="234" t="s">
        <v>10849</v>
      </c>
      <c r="B188" s="235" t="s">
        <v>10835</v>
      </c>
      <c r="C188" s="238">
        <v>3101615437</v>
      </c>
      <c r="D188" s="234">
        <v>2</v>
      </c>
      <c r="E188" s="236" t="s">
        <v>10911</v>
      </c>
      <c r="F188" s="234">
        <v>1</v>
      </c>
      <c r="G188" s="93">
        <f t="shared" si="2"/>
        <v>38</v>
      </c>
    </row>
    <row r="189" spans="1:7" x14ac:dyDescent="0.3">
      <c r="A189" s="234" t="s">
        <v>10785</v>
      </c>
      <c r="B189" s="237" t="s">
        <v>10781</v>
      </c>
      <c r="C189" s="238">
        <v>3101197682</v>
      </c>
      <c r="D189" s="234">
        <v>2</v>
      </c>
      <c r="E189" s="236" t="s">
        <v>10912</v>
      </c>
      <c r="F189" s="234">
        <v>1</v>
      </c>
      <c r="G189" s="93" t="e">
        <f t="shared" si="2"/>
        <v>#N/A</v>
      </c>
    </row>
    <row r="190" spans="1:7" x14ac:dyDescent="0.3">
      <c r="A190" s="234" t="s">
        <v>10785</v>
      </c>
      <c r="B190" s="237" t="s">
        <v>10781</v>
      </c>
      <c r="C190" s="238">
        <v>3101205092</v>
      </c>
      <c r="D190" s="234">
        <v>2</v>
      </c>
      <c r="E190" s="236" t="s">
        <v>10913</v>
      </c>
      <c r="F190" s="234">
        <v>1</v>
      </c>
      <c r="G190" s="93" t="e">
        <f t="shared" si="2"/>
        <v>#N/A</v>
      </c>
    </row>
    <row r="191" spans="1:7" x14ac:dyDescent="0.3">
      <c r="A191" s="234" t="s">
        <v>10767</v>
      </c>
      <c r="B191" s="235" t="s">
        <v>10768</v>
      </c>
      <c r="C191" s="238">
        <v>3101135824</v>
      </c>
      <c r="D191" s="234">
        <v>2</v>
      </c>
      <c r="E191" s="237" t="s">
        <v>10914</v>
      </c>
      <c r="F191" s="234">
        <v>1</v>
      </c>
      <c r="G191" s="93" t="e">
        <f t="shared" si="2"/>
        <v>#N/A</v>
      </c>
    </row>
    <row r="192" spans="1:7" x14ac:dyDescent="0.3">
      <c r="A192" s="234" t="s">
        <v>10767</v>
      </c>
      <c r="B192" s="235" t="s">
        <v>10768</v>
      </c>
      <c r="C192" s="238">
        <v>3101159193</v>
      </c>
      <c r="D192" s="234">
        <v>2</v>
      </c>
      <c r="E192" s="237" t="s">
        <v>10915</v>
      </c>
      <c r="F192" s="234">
        <v>1</v>
      </c>
      <c r="G192" s="93" t="e">
        <f t="shared" si="2"/>
        <v>#N/A</v>
      </c>
    </row>
    <row r="193" spans="1:7" x14ac:dyDescent="0.3">
      <c r="A193" s="234" t="s">
        <v>10767</v>
      </c>
      <c r="B193" s="235" t="s">
        <v>10788</v>
      </c>
      <c r="C193" s="238">
        <v>3101195856</v>
      </c>
      <c r="D193" s="234">
        <v>2</v>
      </c>
      <c r="E193" s="237" t="s">
        <v>10916</v>
      </c>
      <c r="F193" s="234">
        <v>1</v>
      </c>
      <c r="G193" s="93" t="e">
        <f t="shared" si="2"/>
        <v>#N/A</v>
      </c>
    </row>
    <row r="194" spans="1:7" x14ac:dyDescent="0.3">
      <c r="A194" s="234" t="s">
        <v>10767</v>
      </c>
      <c r="B194" s="235" t="s">
        <v>10768</v>
      </c>
      <c r="C194" s="238">
        <v>3101074738</v>
      </c>
      <c r="D194" s="234">
        <v>2</v>
      </c>
      <c r="E194" s="237" t="s">
        <v>10917</v>
      </c>
      <c r="F194" s="234">
        <v>1</v>
      </c>
      <c r="G194" s="93" t="e">
        <f t="shared" si="2"/>
        <v>#N/A</v>
      </c>
    </row>
    <row r="195" spans="1:7" x14ac:dyDescent="0.3">
      <c r="A195" s="234" t="s">
        <v>10767</v>
      </c>
      <c r="B195" s="235" t="s">
        <v>10768</v>
      </c>
      <c r="C195" s="238">
        <v>3101077827</v>
      </c>
      <c r="D195" s="234">
        <v>2</v>
      </c>
      <c r="E195" s="237" t="s">
        <v>10918</v>
      </c>
      <c r="F195" s="234">
        <v>1</v>
      </c>
      <c r="G195" s="93" t="e">
        <f t="shared" si="2"/>
        <v>#N/A</v>
      </c>
    </row>
    <row r="196" spans="1:7" x14ac:dyDescent="0.3">
      <c r="A196" s="234" t="s">
        <v>10770</v>
      </c>
      <c r="B196" s="235" t="s">
        <v>10768</v>
      </c>
      <c r="C196" s="238">
        <v>3101028693</v>
      </c>
      <c r="D196" s="234">
        <v>2</v>
      </c>
      <c r="E196" s="237" t="s">
        <v>10919</v>
      </c>
      <c r="F196" s="234">
        <v>1</v>
      </c>
      <c r="G196" s="93" t="e">
        <f t="shared" si="2"/>
        <v>#N/A</v>
      </c>
    </row>
    <row r="197" spans="1:7" x14ac:dyDescent="0.3">
      <c r="A197" s="234" t="s">
        <v>10770</v>
      </c>
      <c r="B197" s="235" t="s">
        <v>10788</v>
      </c>
      <c r="C197" s="238">
        <v>3101193721</v>
      </c>
      <c r="D197" s="234">
        <v>2</v>
      </c>
      <c r="E197" s="237" t="s">
        <v>10920</v>
      </c>
      <c r="F197" s="234">
        <v>1</v>
      </c>
      <c r="G197" s="93" t="e">
        <f t="shared" ref="G197:G202" si="3">VLOOKUP(C197,$I$4:$J$59,2,0)</f>
        <v>#N/A</v>
      </c>
    </row>
    <row r="198" spans="1:7" x14ac:dyDescent="0.3">
      <c r="A198" s="234" t="s">
        <v>10767</v>
      </c>
      <c r="B198" s="235" t="s">
        <v>10768</v>
      </c>
      <c r="C198" s="238">
        <v>3101118668</v>
      </c>
      <c r="D198" s="234">
        <v>2</v>
      </c>
      <c r="E198" s="237" t="s">
        <v>10921</v>
      </c>
      <c r="F198" s="234">
        <v>1</v>
      </c>
      <c r="G198" s="93" t="e">
        <f t="shared" si="3"/>
        <v>#N/A</v>
      </c>
    </row>
    <row r="199" spans="1:7" x14ac:dyDescent="0.3">
      <c r="A199" s="234" t="s">
        <v>10767</v>
      </c>
      <c r="B199" s="235" t="s">
        <v>10788</v>
      </c>
      <c r="C199" s="238">
        <v>3101030996</v>
      </c>
      <c r="D199" s="234">
        <v>2</v>
      </c>
      <c r="E199" s="237" t="s">
        <v>10922</v>
      </c>
      <c r="F199" s="234">
        <v>1</v>
      </c>
      <c r="G199" s="93" t="e">
        <f t="shared" si="3"/>
        <v>#N/A</v>
      </c>
    </row>
    <row r="200" spans="1:7" x14ac:dyDescent="0.3">
      <c r="A200" s="234" t="s">
        <v>10767</v>
      </c>
      <c r="B200" s="235" t="s">
        <v>10788</v>
      </c>
      <c r="C200" s="238">
        <v>3101180935</v>
      </c>
      <c r="D200" s="234">
        <v>2</v>
      </c>
      <c r="E200" s="237" t="s">
        <v>10923</v>
      </c>
      <c r="F200" s="234">
        <v>1</v>
      </c>
      <c r="G200" s="93" t="e">
        <f t="shared" si="3"/>
        <v>#N/A</v>
      </c>
    </row>
    <row r="201" spans="1:7" x14ac:dyDescent="0.3">
      <c r="A201" s="234" t="s">
        <v>10767</v>
      </c>
      <c r="B201" s="235" t="s">
        <v>10924</v>
      </c>
      <c r="C201" s="238">
        <v>3101519437</v>
      </c>
      <c r="D201" s="234">
        <v>2</v>
      </c>
      <c r="E201" s="237" t="s">
        <v>10925</v>
      </c>
      <c r="F201" s="234">
        <v>1</v>
      </c>
      <c r="G201" s="93" t="e">
        <f t="shared" si="3"/>
        <v>#N/A</v>
      </c>
    </row>
    <row r="202" spans="1:7" x14ac:dyDescent="0.3">
      <c r="A202" s="234" t="s">
        <v>10708</v>
      </c>
      <c r="B202" s="235" t="s">
        <v>10926</v>
      </c>
      <c r="C202" s="238">
        <v>3101016963</v>
      </c>
      <c r="D202" s="234">
        <v>2</v>
      </c>
      <c r="E202" s="237" t="s">
        <v>10927</v>
      </c>
      <c r="F202" s="234">
        <v>1</v>
      </c>
      <c r="G202" s="93" t="e">
        <f t="shared" si="3"/>
        <v>#N/A</v>
      </c>
    </row>
    <row r="203" spans="1:7" x14ac:dyDescent="0.3">
      <c r="A203" s="234" t="s">
        <v>10708</v>
      </c>
      <c r="B203" s="355" t="s">
        <v>10928</v>
      </c>
      <c r="C203" s="356" t="s">
        <v>10929</v>
      </c>
      <c r="D203" s="234">
        <v>2</v>
      </c>
      <c r="E203" s="355" t="s">
        <v>10930</v>
      </c>
      <c r="F203" s="234">
        <v>1</v>
      </c>
    </row>
    <row r="208" spans="1:7" ht="14.5" x14ac:dyDescent="0.35">
      <c r="B208"/>
    </row>
  </sheetData>
  <autoFilter ref="A3:J203" xr:uid="{3AC6943E-18D9-4D8F-94FE-489072D566AC}"/>
  <mergeCells count="1">
    <mergeCell ref="A1:F1"/>
  </mergeCells>
  <pageMargins left="0.7" right="0.7" top="0.75" bottom="0.75" header="0.3" footer="0.3"/>
  <pageSetup orientation="portrait" r:id="rId1"/>
  <headerFooter>
    <oddFooter>&amp;C_x000D_&amp;1#&amp;"Calibri"&amp;10&amp;K000000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F5897-A37D-46EB-9B07-3A4F18DB5434}">
  <sheetPr codeName="Hoja21"/>
  <dimension ref="B1:D14"/>
  <sheetViews>
    <sheetView showGridLines="0" workbookViewId="0">
      <selection activeCell="H3" sqref="H3"/>
    </sheetView>
  </sheetViews>
  <sheetFormatPr baseColWidth="10" defaultColWidth="11.453125" defaultRowHeight="14.5" x14ac:dyDescent="0.35"/>
  <cols>
    <col min="4" max="4" width="43.54296875" customWidth="1"/>
  </cols>
  <sheetData>
    <row r="1" spans="2:4" ht="18.5" x14ac:dyDescent="0.45">
      <c r="B1" s="164"/>
      <c r="C1" s="473" t="s">
        <v>76</v>
      </c>
      <c r="D1" s="473"/>
    </row>
    <row r="2" spans="2:4" ht="15" thickBot="1" x14ac:dyDescent="0.4"/>
    <row r="3" spans="2:4" ht="26" x14ac:dyDescent="0.35">
      <c r="C3" s="231" t="s">
        <v>10687</v>
      </c>
      <c r="D3" s="298" t="s">
        <v>10931</v>
      </c>
    </row>
    <row r="4" spans="2:4" ht="29" x14ac:dyDescent="0.35">
      <c r="C4" s="299">
        <v>0</v>
      </c>
      <c r="D4" s="300" t="s">
        <v>10932</v>
      </c>
    </row>
    <row r="5" spans="2:4" ht="29" x14ac:dyDescent="0.35">
      <c r="C5" s="299">
        <v>0.1</v>
      </c>
      <c r="D5" s="300" t="s">
        <v>10932</v>
      </c>
    </row>
    <row r="6" spans="2:4" ht="29" x14ac:dyDescent="0.35">
      <c r="C6" s="299">
        <v>0.25</v>
      </c>
      <c r="D6" s="300" t="s">
        <v>10932</v>
      </c>
    </row>
    <row r="7" spans="2:4" ht="29" x14ac:dyDescent="0.35">
      <c r="C7" s="299">
        <v>0.3</v>
      </c>
      <c r="D7" s="300" t="s">
        <v>10932</v>
      </c>
    </row>
    <row r="8" spans="2:4" ht="29" x14ac:dyDescent="0.35">
      <c r="C8" s="299">
        <v>0.4</v>
      </c>
      <c r="D8" s="300" t="s">
        <v>10932</v>
      </c>
    </row>
    <row r="9" spans="2:4" ht="29" x14ac:dyDescent="0.35">
      <c r="C9" s="299">
        <v>0.5</v>
      </c>
      <c r="D9" s="300" t="s">
        <v>10932</v>
      </c>
    </row>
    <row r="10" spans="2:4" ht="29" x14ac:dyDescent="0.35">
      <c r="C10" s="299">
        <v>0.6</v>
      </c>
      <c r="D10" s="300" t="s">
        <v>10932</v>
      </c>
    </row>
    <row r="11" spans="2:4" ht="29" x14ac:dyDescent="0.35">
      <c r="C11" s="299">
        <v>0.75</v>
      </c>
      <c r="D11" s="300" t="s">
        <v>10932</v>
      </c>
    </row>
    <row r="12" spans="2:4" ht="29" x14ac:dyDescent="0.35">
      <c r="C12" s="299">
        <v>0.8</v>
      </c>
      <c r="D12" s="300" t="s">
        <v>10932</v>
      </c>
    </row>
    <row r="13" spans="2:4" ht="29" x14ac:dyDescent="0.35">
      <c r="C13" s="299">
        <v>0.9</v>
      </c>
      <c r="D13" s="300" t="s">
        <v>10932</v>
      </c>
    </row>
    <row r="14" spans="2:4" ht="29" x14ac:dyDescent="0.35">
      <c r="C14" s="299">
        <v>1</v>
      </c>
      <c r="D14" s="300" t="s">
        <v>10932</v>
      </c>
    </row>
  </sheetData>
  <sheetProtection algorithmName="SHA-512" hashValue="Yo9MB6i8AT2JXj/Wg4bN16QSdqIfDnRv3iZfSEawLN9O9VCB+CO1b/T0miMjikdJjSBcG+wZ0kILFiuKLFWGBA==" saltValue="oQw+IAh4HUYZ+kd3J7iLhA==" spinCount="100000" sheet="1" objects="1" scenarios="1"/>
  <mergeCells count="1">
    <mergeCell ref="C1:D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75C1-EEC0-480C-B0D3-FAE9B2888C12}">
  <sheetPr codeName="Hoja3">
    <tabColor rgb="FF002060"/>
  </sheetPr>
  <dimension ref="B2:E302"/>
  <sheetViews>
    <sheetView showGridLines="0" zoomScale="85" zoomScaleNormal="85" workbookViewId="0">
      <pane xSplit="1" ySplit="4" topLeftCell="B5" activePane="bottomRight" state="frozen"/>
      <selection pane="topRight" activeCell="B1" sqref="B1"/>
      <selection pane="bottomLeft" activeCell="A5" sqref="A5"/>
      <selection pane="bottomRight" activeCell="B32" sqref="B32"/>
    </sheetView>
  </sheetViews>
  <sheetFormatPr baseColWidth="10" defaultColWidth="11.453125" defaultRowHeight="14" x14ac:dyDescent="0.3"/>
  <cols>
    <col min="1" max="1" width="11.453125" style="93"/>
    <col min="2" max="3" width="22.54296875" style="93" customWidth="1"/>
    <col min="4" max="4" width="25.453125" style="93" customWidth="1"/>
    <col min="5" max="5" width="53.453125" style="93" customWidth="1"/>
    <col min="6" max="16384" width="11.453125" style="93"/>
  </cols>
  <sheetData>
    <row r="2" spans="2:5" ht="16.5" x14ac:dyDescent="0.3">
      <c r="B2" s="474" t="s">
        <v>233</v>
      </c>
      <c r="C2" s="474"/>
      <c r="D2" s="474"/>
    </row>
    <row r="3" spans="2:5" ht="51.75" customHeight="1" x14ac:dyDescent="0.3">
      <c r="D3" s="475" t="s">
        <v>234</v>
      </c>
      <c r="E3" s="475"/>
    </row>
    <row r="4" spans="2:5" ht="42" customHeight="1" x14ac:dyDescent="0.3">
      <c r="B4" s="98" t="s">
        <v>235</v>
      </c>
      <c r="C4" s="98" t="s">
        <v>236</v>
      </c>
      <c r="D4" s="98" t="s">
        <v>237</v>
      </c>
      <c r="E4" s="98" t="s">
        <v>238</v>
      </c>
    </row>
    <row r="5" spans="2:5" ht="28" x14ac:dyDescent="0.3">
      <c r="B5" s="201" t="s">
        <v>239</v>
      </c>
      <c r="C5" s="202"/>
      <c r="D5" s="203" t="s">
        <v>240</v>
      </c>
      <c r="E5" s="204" t="s">
        <v>241</v>
      </c>
    </row>
    <row r="6" spans="2:5" x14ac:dyDescent="0.3">
      <c r="B6" s="201" t="s">
        <v>242</v>
      </c>
      <c r="C6" s="202"/>
      <c r="D6" s="203" t="s">
        <v>240</v>
      </c>
      <c r="E6" s="204" t="s">
        <v>243</v>
      </c>
    </row>
    <row r="7" spans="2:5" x14ac:dyDescent="0.3">
      <c r="B7" s="201" t="s">
        <v>244</v>
      </c>
      <c r="C7" s="202"/>
      <c r="D7" s="203" t="s">
        <v>240</v>
      </c>
      <c r="E7" s="204" t="s">
        <v>245</v>
      </c>
    </row>
    <row r="8" spans="2:5" x14ac:dyDescent="0.3">
      <c r="B8" s="201" t="s">
        <v>246</v>
      </c>
      <c r="C8" s="202"/>
      <c r="D8" s="203" t="s">
        <v>240</v>
      </c>
      <c r="E8" s="204" t="s">
        <v>247</v>
      </c>
    </row>
    <row r="9" spans="2:5" x14ac:dyDescent="0.3">
      <c r="B9" s="201" t="s">
        <v>248</v>
      </c>
      <c r="C9" s="201" t="s">
        <v>248</v>
      </c>
      <c r="D9" s="203" t="s">
        <v>240</v>
      </c>
      <c r="E9" s="204" t="s">
        <v>249</v>
      </c>
    </row>
    <row r="10" spans="2:5" x14ac:dyDescent="0.3">
      <c r="B10" s="201" t="s">
        <v>250</v>
      </c>
      <c r="C10" s="201" t="s">
        <v>250</v>
      </c>
      <c r="D10" s="203" t="s">
        <v>240</v>
      </c>
      <c r="E10" s="204" t="s">
        <v>251</v>
      </c>
    </row>
    <row r="11" spans="2:5" x14ac:dyDescent="0.3">
      <c r="B11" s="201" t="s">
        <v>252</v>
      </c>
      <c r="C11" s="201" t="s">
        <v>252</v>
      </c>
      <c r="D11" s="203" t="s">
        <v>240</v>
      </c>
      <c r="E11" s="204" t="s">
        <v>253</v>
      </c>
    </row>
    <row r="12" spans="2:5" x14ac:dyDescent="0.3">
      <c r="B12" s="201" t="s">
        <v>254</v>
      </c>
      <c r="C12" s="201" t="s">
        <v>254</v>
      </c>
      <c r="D12" s="203" t="s">
        <v>240</v>
      </c>
      <c r="E12" s="204" t="s">
        <v>255</v>
      </c>
    </row>
    <row r="13" spans="2:5" x14ac:dyDescent="0.3">
      <c r="B13" s="201" t="s">
        <v>256</v>
      </c>
      <c r="C13" s="201" t="s">
        <v>256</v>
      </c>
      <c r="D13" s="203" t="s">
        <v>240</v>
      </c>
      <c r="E13" s="204" t="s">
        <v>257</v>
      </c>
    </row>
    <row r="14" spans="2:5" x14ac:dyDescent="0.3">
      <c r="B14" s="201" t="s">
        <v>258</v>
      </c>
      <c r="C14" s="201" t="s">
        <v>258</v>
      </c>
      <c r="D14" s="203" t="s">
        <v>240</v>
      </c>
      <c r="E14" s="204" t="s">
        <v>259</v>
      </c>
    </row>
    <row r="15" spans="2:5" x14ac:dyDescent="0.3">
      <c r="B15" s="201" t="s">
        <v>260</v>
      </c>
      <c r="C15" s="201" t="s">
        <v>260</v>
      </c>
      <c r="D15" s="203" t="s">
        <v>240</v>
      </c>
      <c r="E15" s="204" t="s">
        <v>261</v>
      </c>
    </row>
    <row r="16" spans="2:5" x14ac:dyDescent="0.3">
      <c r="B16" s="201" t="s">
        <v>262</v>
      </c>
      <c r="C16" s="201" t="s">
        <v>262</v>
      </c>
      <c r="D16" s="203" t="s">
        <v>240</v>
      </c>
      <c r="E16" s="204" t="s">
        <v>263</v>
      </c>
    </row>
    <row r="17" spans="2:5" x14ac:dyDescent="0.3">
      <c r="B17" s="201" t="s">
        <v>264</v>
      </c>
      <c r="C17" s="201" t="s">
        <v>264</v>
      </c>
      <c r="D17" s="203" t="s">
        <v>240</v>
      </c>
      <c r="E17" s="204" t="s">
        <v>265</v>
      </c>
    </row>
    <row r="18" spans="2:5" x14ac:dyDescent="0.3">
      <c r="B18" s="201" t="s">
        <v>266</v>
      </c>
      <c r="C18" s="201" t="s">
        <v>266</v>
      </c>
      <c r="D18" s="203" t="s">
        <v>240</v>
      </c>
      <c r="E18" s="204" t="s">
        <v>267</v>
      </c>
    </row>
    <row r="19" spans="2:5" x14ac:dyDescent="0.3">
      <c r="B19" s="201" t="s">
        <v>268</v>
      </c>
      <c r="C19" s="201" t="s">
        <v>268</v>
      </c>
      <c r="D19" s="203" t="s">
        <v>240</v>
      </c>
      <c r="E19" s="204" t="s">
        <v>269</v>
      </c>
    </row>
    <row r="20" spans="2:5" x14ac:dyDescent="0.3">
      <c r="B20" s="201" t="s">
        <v>270</v>
      </c>
      <c r="C20" s="201" t="s">
        <v>270</v>
      </c>
      <c r="D20" s="203" t="s">
        <v>240</v>
      </c>
      <c r="E20" s="204" t="s">
        <v>271</v>
      </c>
    </row>
    <row r="21" spans="2:5" ht="28" x14ac:dyDescent="0.3">
      <c r="B21" s="201" t="s">
        <v>272</v>
      </c>
      <c r="C21" s="202"/>
      <c r="D21" s="203" t="s">
        <v>240</v>
      </c>
      <c r="E21" s="204" t="s">
        <v>273</v>
      </c>
    </row>
    <row r="22" spans="2:5" x14ac:dyDescent="0.3">
      <c r="B22" s="201" t="s">
        <v>274</v>
      </c>
      <c r="C22" s="201" t="s">
        <v>274</v>
      </c>
      <c r="D22" s="203" t="s">
        <v>240</v>
      </c>
      <c r="E22" s="204" t="s">
        <v>275</v>
      </c>
    </row>
    <row r="23" spans="2:5" x14ac:dyDescent="0.3">
      <c r="B23" s="201" t="s">
        <v>276</v>
      </c>
      <c r="C23" s="201" t="s">
        <v>276</v>
      </c>
      <c r="D23" s="203" t="s">
        <v>240</v>
      </c>
      <c r="E23" s="204" t="s">
        <v>277</v>
      </c>
    </row>
    <row r="24" spans="2:5" ht="28" x14ac:dyDescent="0.3">
      <c r="B24" s="201" t="s">
        <v>278</v>
      </c>
      <c r="C24" s="202"/>
      <c r="D24" s="203" t="s">
        <v>240</v>
      </c>
      <c r="E24" s="204" t="s">
        <v>279</v>
      </c>
    </row>
    <row r="25" spans="2:5" x14ac:dyDescent="0.3">
      <c r="B25" s="201" t="s">
        <v>280</v>
      </c>
      <c r="C25" s="202"/>
      <c r="D25" s="203" t="s">
        <v>240</v>
      </c>
      <c r="E25" s="204" t="s">
        <v>281</v>
      </c>
    </row>
    <row r="26" spans="2:5" x14ac:dyDescent="0.3">
      <c r="B26" s="201" t="s">
        <v>282</v>
      </c>
      <c r="C26" s="201" t="s">
        <v>282</v>
      </c>
      <c r="D26" s="203" t="s">
        <v>240</v>
      </c>
      <c r="E26" s="204" t="s">
        <v>283</v>
      </c>
    </row>
    <row r="27" spans="2:5" x14ac:dyDescent="0.3">
      <c r="B27" s="201" t="s">
        <v>284</v>
      </c>
      <c r="C27" s="201" t="s">
        <v>284</v>
      </c>
      <c r="D27" s="203" t="s">
        <v>240</v>
      </c>
      <c r="E27" s="204" t="s">
        <v>285</v>
      </c>
    </row>
    <row r="28" spans="2:5" x14ac:dyDescent="0.3">
      <c r="B28" s="201" t="s">
        <v>286</v>
      </c>
      <c r="C28" s="201" t="s">
        <v>286</v>
      </c>
      <c r="D28" s="203" t="s">
        <v>240</v>
      </c>
      <c r="E28" s="204" t="s">
        <v>287</v>
      </c>
    </row>
    <row r="29" spans="2:5" x14ac:dyDescent="0.3">
      <c r="B29" s="201" t="s">
        <v>288</v>
      </c>
      <c r="C29" s="201" t="s">
        <v>288</v>
      </c>
      <c r="D29" s="203" t="s">
        <v>240</v>
      </c>
      <c r="E29" s="204" t="s">
        <v>289</v>
      </c>
    </row>
    <row r="30" spans="2:5" x14ac:dyDescent="0.3">
      <c r="B30" s="201" t="s">
        <v>290</v>
      </c>
      <c r="C30" s="201" t="s">
        <v>290</v>
      </c>
      <c r="D30" s="203" t="s">
        <v>240</v>
      </c>
      <c r="E30" s="204" t="s">
        <v>291</v>
      </c>
    </row>
    <row r="31" spans="2:5" x14ac:dyDescent="0.3">
      <c r="B31" s="201" t="s">
        <v>292</v>
      </c>
      <c r="C31" s="201" t="s">
        <v>292</v>
      </c>
      <c r="D31" s="203" t="s">
        <v>240</v>
      </c>
      <c r="E31" s="204" t="s">
        <v>293</v>
      </c>
    </row>
    <row r="32" spans="2:5" ht="28" x14ac:dyDescent="0.3">
      <c r="B32" s="201" t="s">
        <v>294</v>
      </c>
      <c r="C32" s="202"/>
      <c r="D32" s="203" t="s">
        <v>240</v>
      </c>
      <c r="E32" s="204" t="s">
        <v>295</v>
      </c>
    </row>
    <row r="33" spans="2:5" x14ac:dyDescent="0.3">
      <c r="B33" s="201" t="s">
        <v>296</v>
      </c>
      <c r="C33" s="201" t="s">
        <v>296</v>
      </c>
      <c r="D33" s="203" t="s">
        <v>240</v>
      </c>
      <c r="E33" s="204" t="s">
        <v>297</v>
      </c>
    </row>
    <row r="34" spans="2:5" x14ac:dyDescent="0.3">
      <c r="B34" s="201" t="s">
        <v>298</v>
      </c>
      <c r="C34" s="201" t="s">
        <v>298</v>
      </c>
      <c r="D34" s="203" t="s">
        <v>240</v>
      </c>
      <c r="E34" s="204" t="s">
        <v>299</v>
      </c>
    </row>
    <row r="35" spans="2:5" x14ac:dyDescent="0.3">
      <c r="B35" s="201" t="s">
        <v>300</v>
      </c>
      <c r="C35" s="201" t="s">
        <v>300</v>
      </c>
      <c r="D35" s="203" t="s">
        <v>240</v>
      </c>
      <c r="E35" s="204" t="s">
        <v>301</v>
      </c>
    </row>
    <row r="36" spans="2:5" x14ac:dyDescent="0.3">
      <c r="B36" s="201" t="s">
        <v>302</v>
      </c>
      <c r="C36" s="201" t="s">
        <v>302</v>
      </c>
      <c r="D36" s="203" t="s">
        <v>240</v>
      </c>
      <c r="E36" s="204" t="s">
        <v>303</v>
      </c>
    </row>
    <row r="37" spans="2:5" x14ac:dyDescent="0.3">
      <c r="B37" s="201" t="s">
        <v>304</v>
      </c>
      <c r="C37" s="202"/>
      <c r="D37" s="203" t="s">
        <v>240</v>
      </c>
      <c r="E37" s="204" t="s">
        <v>305</v>
      </c>
    </row>
    <row r="38" spans="2:5" ht="28" x14ac:dyDescent="0.3">
      <c r="B38" s="201" t="s">
        <v>306</v>
      </c>
      <c r="C38" s="201" t="s">
        <v>306</v>
      </c>
      <c r="D38" s="203" t="s">
        <v>240</v>
      </c>
      <c r="E38" s="204" t="s">
        <v>307</v>
      </c>
    </row>
    <row r="39" spans="2:5" ht="28" x14ac:dyDescent="0.3">
      <c r="B39" s="201" t="s">
        <v>308</v>
      </c>
      <c r="C39" s="201" t="s">
        <v>308</v>
      </c>
      <c r="D39" s="203" t="s">
        <v>240</v>
      </c>
      <c r="E39" s="204" t="s">
        <v>309</v>
      </c>
    </row>
    <row r="40" spans="2:5" x14ac:dyDescent="0.3">
      <c r="B40" s="201" t="s">
        <v>310</v>
      </c>
      <c r="C40" s="201" t="s">
        <v>310</v>
      </c>
      <c r="D40" s="203" t="s">
        <v>240</v>
      </c>
      <c r="E40" s="204" t="s">
        <v>311</v>
      </c>
    </row>
    <row r="41" spans="2:5" x14ac:dyDescent="0.3">
      <c r="B41" s="201" t="s">
        <v>312</v>
      </c>
      <c r="C41" s="201" t="s">
        <v>312</v>
      </c>
      <c r="D41" s="203" t="s">
        <v>240</v>
      </c>
      <c r="E41" s="204" t="s">
        <v>313</v>
      </c>
    </row>
    <row r="42" spans="2:5" x14ac:dyDescent="0.3">
      <c r="B42" s="201" t="s">
        <v>314</v>
      </c>
      <c r="C42" s="201" t="s">
        <v>314</v>
      </c>
      <c r="D42" s="203" t="s">
        <v>240</v>
      </c>
      <c r="E42" s="204" t="s">
        <v>315</v>
      </c>
    </row>
    <row r="43" spans="2:5" x14ac:dyDescent="0.3">
      <c r="B43" s="201" t="s">
        <v>316</v>
      </c>
      <c r="C43" s="202"/>
      <c r="D43" s="203" t="s">
        <v>240</v>
      </c>
      <c r="E43" s="204" t="s">
        <v>317</v>
      </c>
    </row>
    <row r="44" spans="2:5" x14ac:dyDescent="0.3">
      <c r="B44" s="201" t="s">
        <v>318</v>
      </c>
      <c r="C44" s="201" t="s">
        <v>318</v>
      </c>
      <c r="D44" s="203" t="s">
        <v>240</v>
      </c>
      <c r="E44" s="204" t="s">
        <v>319</v>
      </c>
    </row>
    <row r="45" spans="2:5" x14ac:dyDescent="0.3">
      <c r="B45" s="201" t="s">
        <v>320</v>
      </c>
      <c r="C45" s="201" t="s">
        <v>320</v>
      </c>
      <c r="D45" s="203" t="s">
        <v>321</v>
      </c>
      <c r="E45" s="204" t="s">
        <v>322</v>
      </c>
    </row>
    <row r="46" spans="2:5" x14ac:dyDescent="0.3">
      <c r="B46" s="201" t="s">
        <v>323</v>
      </c>
      <c r="C46" s="201" t="s">
        <v>323</v>
      </c>
      <c r="D46" s="203" t="s">
        <v>240</v>
      </c>
      <c r="E46" s="204" t="s">
        <v>317</v>
      </c>
    </row>
    <row r="47" spans="2:5" ht="28" x14ac:dyDescent="0.3">
      <c r="B47" s="201" t="s">
        <v>324</v>
      </c>
      <c r="C47" s="202"/>
      <c r="D47" s="203" t="s">
        <v>240</v>
      </c>
      <c r="E47" s="204" t="s">
        <v>325</v>
      </c>
    </row>
    <row r="48" spans="2:5" x14ac:dyDescent="0.3">
      <c r="B48" s="201" t="s">
        <v>326</v>
      </c>
      <c r="C48" s="202"/>
      <c r="D48" s="203" t="s">
        <v>240</v>
      </c>
      <c r="E48" s="204" t="s">
        <v>327</v>
      </c>
    </row>
    <row r="49" spans="2:5" x14ac:dyDescent="0.3">
      <c r="B49" s="201" t="s">
        <v>328</v>
      </c>
      <c r="C49" s="202"/>
      <c r="D49" s="203" t="s">
        <v>240</v>
      </c>
      <c r="E49" s="204" t="s">
        <v>329</v>
      </c>
    </row>
    <row r="50" spans="2:5" x14ac:dyDescent="0.3">
      <c r="B50" s="201" t="s">
        <v>330</v>
      </c>
      <c r="C50" s="202"/>
      <c r="D50" s="203" t="s">
        <v>321</v>
      </c>
      <c r="E50" s="204" t="s">
        <v>331</v>
      </c>
    </row>
    <row r="51" spans="2:5" ht="28" x14ac:dyDescent="0.3">
      <c r="B51" s="201" t="s">
        <v>332</v>
      </c>
      <c r="C51" s="202"/>
      <c r="D51" s="203" t="s">
        <v>240</v>
      </c>
      <c r="E51" s="204" t="s">
        <v>333</v>
      </c>
    </row>
    <row r="52" spans="2:5" x14ac:dyDescent="0.3">
      <c r="B52" s="201" t="s">
        <v>334</v>
      </c>
      <c r="C52" s="202"/>
      <c r="D52" s="203" t="s">
        <v>240</v>
      </c>
      <c r="E52" s="204" t="s">
        <v>335</v>
      </c>
    </row>
    <row r="53" spans="2:5" x14ac:dyDescent="0.3">
      <c r="B53" s="201" t="s">
        <v>336</v>
      </c>
      <c r="C53" s="202"/>
      <c r="D53" s="203" t="s">
        <v>240</v>
      </c>
      <c r="E53" s="204" t="s">
        <v>337</v>
      </c>
    </row>
    <row r="54" spans="2:5" x14ac:dyDescent="0.3">
      <c r="B54" s="201" t="s">
        <v>338</v>
      </c>
      <c r="C54" s="201" t="s">
        <v>338</v>
      </c>
      <c r="D54" s="203" t="s">
        <v>240</v>
      </c>
      <c r="E54" s="204" t="s">
        <v>339</v>
      </c>
    </row>
    <row r="55" spans="2:5" x14ac:dyDescent="0.3">
      <c r="B55" s="201" t="s">
        <v>340</v>
      </c>
      <c r="C55" s="201" t="s">
        <v>340</v>
      </c>
      <c r="D55" s="203" t="s">
        <v>240</v>
      </c>
      <c r="E55" s="204" t="s">
        <v>341</v>
      </c>
    </row>
    <row r="56" spans="2:5" x14ac:dyDescent="0.3">
      <c r="B56" s="201" t="s">
        <v>342</v>
      </c>
      <c r="C56" s="201" t="s">
        <v>342</v>
      </c>
      <c r="D56" s="203" t="s">
        <v>240</v>
      </c>
      <c r="E56" s="204" t="s">
        <v>343</v>
      </c>
    </row>
    <row r="57" spans="2:5" x14ac:dyDescent="0.3">
      <c r="B57" s="201" t="s">
        <v>344</v>
      </c>
      <c r="C57" s="201" t="s">
        <v>344</v>
      </c>
      <c r="D57" s="203" t="s">
        <v>240</v>
      </c>
      <c r="E57" s="204" t="s">
        <v>345</v>
      </c>
    </row>
    <row r="58" spans="2:5" x14ac:dyDescent="0.3">
      <c r="B58" s="201" t="s">
        <v>346</v>
      </c>
      <c r="C58" s="201" t="s">
        <v>346</v>
      </c>
      <c r="D58" s="203" t="s">
        <v>321</v>
      </c>
      <c r="E58" s="204" t="s">
        <v>347</v>
      </c>
    </row>
    <row r="59" spans="2:5" x14ac:dyDescent="0.3">
      <c r="B59" s="201" t="s">
        <v>348</v>
      </c>
      <c r="C59" s="201" t="s">
        <v>348</v>
      </c>
      <c r="D59" s="203" t="s">
        <v>240</v>
      </c>
      <c r="E59" s="204" t="s">
        <v>349</v>
      </c>
    </row>
    <row r="60" spans="2:5" ht="28" x14ac:dyDescent="0.3">
      <c r="B60" s="201" t="s">
        <v>350</v>
      </c>
      <c r="C60" s="202"/>
      <c r="D60" s="203" t="s">
        <v>240</v>
      </c>
      <c r="E60" s="204" t="s">
        <v>351</v>
      </c>
    </row>
    <row r="61" spans="2:5" x14ac:dyDescent="0.3">
      <c r="B61" s="201" t="s">
        <v>352</v>
      </c>
      <c r="C61" s="202"/>
      <c r="D61" s="203" t="s">
        <v>240</v>
      </c>
      <c r="E61" s="204" t="s">
        <v>353</v>
      </c>
    </row>
    <row r="62" spans="2:5" ht="28" x14ac:dyDescent="0.3">
      <c r="B62" s="201" t="s">
        <v>354</v>
      </c>
      <c r="C62" s="202"/>
      <c r="D62" s="203" t="s">
        <v>240</v>
      </c>
      <c r="E62" s="204" t="s">
        <v>355</v>
      </c>
    </row>
    <row r="63" spans="2:5" x14ac:dyDescent="0.3">
      <c r="B63" s="201" t="s">
        <v>356</v>
      </c>
      <c r="C63" s="202"/>
      <c r="D63" s="203" t="s">
        <v>240</v>
      </c>
      <c r="E63" s="204" t="s">
        <v>357</v>
      </c>
    </row>
    <row r="64" spans="2:5" ht="28" x14ac:dyDescent="0.3">
      <c r="B64" s="201" t="s">
        <v>358</v>
      </c>
      <c r="C64" s="202"/>
      <c r="D64" s="203" t="s">
        <v>240</v>
      </c>
      <c r="E64" s="204" t="s">
        <v>359</v>
      </c>
    </row>
    <row r="65" spans="2:5" ht="28" x14ac:dyDescent="0.3">
      <c r="B65" s="201" t="s">
        <v>360</v>
      </c>
      <c r="C65" s="201" t="s">
        <v>360</v>
      </c>
      <c r="D65" s="203" t="s">
        <v>240</v>
      </c>
      <c r="E65" s="204" t="s">
        <v>361</v>
      </c>
    </row>
    <row r="66" spans="2:5" ht="28" x14ac:dyDescent="0.3">
      <c r="B66" s="201" t="s">
        <v>362</v>
      </c>
      <c r="C66" s="201" t="s">
        <v>362</v>
      </c>
      <c r="D66" s="203" t="s">
        <v>240</v>
      </c>
      <c r="E66" s="204" t="s">
        <v>363</v>
      </c>
    </row>
    <row r="67" spans="2:5" ht="28" x14ac:dyDescent="0.3">
      <c r="B67" s="201" t="s">
        <v>364</v>
      </c>
      <c r="C67" s="202"/>
      <c r="D67" s="203" t="s">
        <v>321</v>
      </c>
      <c r="E67" s="204" t="s">
        <v>365</v>
      </c>
    </row>
    <row r="68" spans="2:5" x14ac:dyDescent="0.3">
      <c r="B68" s="201" t="s">
        <v>366</v>
      </c>
      <c r="C68" s="202"/>
      <c r="D68" s="203" t="s">
        <v>240</v>
      </c>
      <c r="E68" s="204" t="s">
        <v>367</v>
      </c>
    </row>
    <row r="69" spans="2:5" ht="28" x14ac:dyDescent="0.3">
      <c r="B69" s="201" t="s">
        <v>368</v>
      </c>
      <c r="C69" s="201" t="s">
        <v>368</v>
      </c>
      <c r="D69" s="203" t="s">
        <v>240</v>
      </c>
      <c r="E69" s="204" t="s">
        <v>369</v>
      </c>
    </row>
    <row r="70" spans="2:5" ht="28" x14ac:dyDescent="0.3">
      <c r="B70" s="201" t="s">
        <v>370</v>
      </c>
      <c r="C70" s="202"/>
      <c r="D70" s="203" t="s">
        <v>240</v>
      </c>
      <c r="E70" s="204" t="s">
        <v>371</v>
      </c>
    </row>
    <row r="71" spans="2:5" x14ac:dyDescent="0.3">
      <c r="B71" s="201" t="s">
        <v>372</v>
      </c>
      <c r="C71" s="201" t="s">
        <v>372</v>
      </c>
      <c r="D71" s="203" t="s">
        <v>240</v>
      </c>
      <c r="E71" s="204" t="s">
        <v>373</v>
      </c>
    </row>
    <row r="72" spans="2:5" x14ac:dyDescent="0.3">
      <c r="B72" s="201" t="s">
        <v>374</v>
      </c>
      <c r="C72" s="201" t="s">
        <v>374</v>
      </c>
      <c r="D72" s="203" t="s">
        <v>240</v>
      </c>
      <c r="E72" s="204" t="s">
        <v>375</v>
      </c>
    </row>
    <row r="73" spans="2:5" x14ac:dyDescent="0.3">
      <c r="B73" s="201" t="s">
        <v>376</v>
      </c>
      <c r="C73" s="202"/>
      <c r="D73" s="203" t="s">
        <v>240</v>
      </c>
      <c r="E73" s="204" t="s">
        <v>377</v>
      </c>
    </row>
    <row r="74" spans="2:5" x14ac:dyDescent="0.3">
      <c r="B74" s="201" t="s">
        <v>378</v>
      </c>
      <c r="C74" s="202"/>
      <c r="D74" s="203" t="s">
        <v>240</v>
      </c>
      <c r="E74" s="204" t="s">
        <v>379</v>
      </c>
    </row>
    <row r="75" spans="2:5" x14ac:dyDescent="0.3">
      <c r="B75" s="201" t="s">
        <v>380</v>
      </c>
      <c r="C75" s="201" t="s">
        <v>380</v>
      </c>
      <c r="D75" s="203" t="s">
        <v>240</v>
      </c>
      <c r="E75" s="204" t="s">
        <v>381</v>
      </c>
    </row>
    <row r="76" spans="2:5" x14ac:dyDescent="0.3">
      <c r="B76" s="202"/>
      <c r="C76" s="202"/>
      <c r="D76" s="203" t="s">
        <v>321</v>
      </c>
      <c r="E76" s="204" t="s">
        <v>382</v>
      </c>
    </row>
    <row r="77" spans="2:5" x14ac:dyDescent="0.3">
      <c r="B77" s="201" t="s">
        <v>383</v>
      </c>
      <c r="C77" s="201" t="s">
        <v>383</v>
      </c>
      <c r="D77" s="203" t="s">
        <v>321</v>
      </c>
      <c r="E77" s="204" t="s">
        <v>384</v>
      </c>
    </row>
    <row r="78" spans="2:5" x14ac:dyDescent="0.3">
      <c r="B78" s="201" t="s">
        <v>385</v>
      </c>
      <c r="C78" s="201" t="s">
        <v>385</v>
      </c>
      <c r="D78" s="203" t="s">
        <v>321</v>
      </c>
      <c r="E78" s="204" t="s">
        <v>386</v>
      </c>
    </row>
    <row r="79" spans="2:5" x14ac:dyDescent="0.3">
      <c r="B79" s="201" t="s">
        <v>387</v>
      </c>
      <c r="C79" s="201" t="s">
        <v>387</v>
      </c>
      <c r="D79" s="203" t="s">
        <v>321</v>
      </c>
      <c r="E79" s="204" t="s">
        <v>388</v>
      </c>
    </row>
    <row r="80" spans="2:5" x14ac:dyDescent="0.3">
      <c r="B80" s="201" t="s">
        <v>389</v>
      </c>
      <c r="C80" s="201" t="s">
        <v>389</v>
      </c>
      <c r="D80" s="203" t="s">
        <v>321</v>
      </c>
      <c r="E80" s="204" t="s">
        <v>390</v>
      </c>
    </row>
    <row r="81" spans="2:5" x14ac:dyDescent="0.3">
      <c r="B81" s="201" t="s">
        <v>391</v>
      </c>
      <c r="C81" s="201" t="s">
        <v>391</v>
      </c>
      <c r="D81" s="203" t="s">
        <v>321</v>
      </c>
      <c r="E81" s="204" t="s">
        <v>392</v>
      </c>
    </row>
    <row r="82" spans="2:5" x14ac:dyDescent="0.3">
      <c r="B82" s="201" t="s">
        <v>393</v>
      </c>
      <c r="C82" s="201" t="s">
        <v>393</v>
      </c>
      <c r="D82" s="203" t="s">
        <v>321</v>
      </c>
      <c r="E82" s="204" t="s">
        <v>394</v>
      </c>
    </row>
    <row r="83" spans="2:5" ht="28" x14ac:dyDescent="0.3">
      <c r="B83" s="201" t="s">
        <v>395</v>
      </c>
      <c r="C83" s="202"/>
      <c r="D83" s="203" t="s">
        <v>240</v>
      </c>
      <c r="E83" s="204" t="s">
        <v>396</v>
      </c>
    </row>
    <row r="84" spans="2:5" x14ac:dyDescent="0.3">
      <c r="B84" s="201" t="s">
        <v>397</v>
      </c>
      <c r="C84" s="202"/>
      <c r="D84" s="203" t="s">
        <v>240</v>
      </c>
      <c r="E84" s="204" t="s">
        <v>398</v>
      </c>
    </row>
    <row r="85" spans="2:5" ht="28" x14ac:dyDescent="0.3">
      <c r="B85" s="201" t="s">
        <v>399</v>
      </c>
      <c r="C85" s="202"/>
      <c r="D85" s="203" t="s">
        <v>240</v>
      </c>
      <c r="E85" s="204" t="s">
        <v>400</v>
      </c>
    </row>
    <row r="86" spans="2:5" x14ac:dyDescent="0.3">
      <c r="B86" s="201" t="s">
        <v>401</v>
      </c>
      <c r="C86" s="202"/>
      <c r="D86" s="203" t="s">
        <v>240</v>
      </c>
      <c r="E86" s="204" t="s">
        <v>402</v>
      </c>
    </row>
    <row r="87" spans="2:5" ht="28" x14ac:dyDescent="0.3">
      <c r="B87" s="201" t="s">
        <v>403</v>
      </c>
      <c r="C87" s="201" t="s">
        <v>403</v>
      </c>
      <c r="D87" s="203" t="s">
        <v>240</v>
      </c>
      <c r="E87" s="204" t="s">
        <v>404</v>
      </c>
    </row>
    <row r="88" spans="2:5" ht="28" x14ac:dyDescent="0.3">
      <c r="B88" s="201" t="s">
        <v>405</v>
      </c>
      <c r="C88" s="201" t="s">
        <v>405</v>
      </c>
      <c r="D88" s="203" t="s">
        <v>240</v>
      </c>
      <c r="E88" s="204" t="s">
        <v>406</v>
      </c>
    </row>
    <row r="89" spans="2:5" ht="28" x14ac:dyDescent="0.3">
      <c r="B89" s="201" t="s">
        <v>407</v>
      </c>
      <c r="C89" s="201" t="s">
        <v>407</v>
      </c>
      <c r="D89" s="203" t="s">
        <v>240</v>
      </c>
      <c r="E89" s="204" t="s">
        <v>408</v>
      </c>
    </row>
    <row r="90" spans="2:5" x14ac:dyDescent="0.3">
      <c r="B90" s="201" t="s">
        <v>409</v>
      </c>
      <c r="C90" s="202"/>
      <c r="D90" s="203" t="s">
        <v>240</v>
      </c>
      <c r="E90" s="204" t="s">
        <v>410</v>
      </c>
    </row>
    <row r="91" spans="2:5" x14ac:dyDescent="0.3">
      <c r="B91" s="201" t="s">
        <v>411</v>
      </c>
      <c r="C91" s="202"/>
      <c r="D91" s="203" t="s">
        <v>240</v>
      </c>
      <c r="E91" s="204" t="s">
        <v>412</v>
      </c>
    </row>
    <row r="92" spans="2:5" ht="28" x14ac:dyDescent="0.3">
      <c r="B92" s="201" t="s">
        <v>413</v>
      </c>
      <c r="C92" s="202"/>
      <c r="D92" s="203" t="s">
        <v>240</v>
      </c>
      <c r="E92" s="204" t="s">
        <v>414</v>
      </c>
    </row>
    <row r="93" spans="2:5" ht="28" x14ac:dyDescent="0.3">
      <c r="B93" s="201" t="s">
        <v>415</v>
      </c>
      <c r="C93" s="201" t="s">
        <v>415</v>
      </c>
      <c r="D93" s="203" t="s">
        <v>240</v>
      </c>
      <c r="E93" s="204" t="s">
        <v>416</v>
      </c>
    </row>
    <row r="94" spans="2:5" ht="28" x14ac:dyDescent="0.3">
      <c r="B94" s="201" t="s">
        <v>417</v>
      </c>
      <c r="C94" s="201" t="s">
        <v>417</v>
      </c>
      <c r="D94" s="203" t="s">
        <v>240</v>
      </c>
      <c r="E94" s="204" t="s">
        <v>418</v>
      </c>
    </row>
    <row r="95" spans="2:5" ht="28" x14ac:dyDescent="0.3">
      <c r="B95" s="201" t="s">
        <v>419</v>
      </c>
      <c r="C95" s="201" t="s">
        <v>419</v>
      </c>
      <c r="D95" s="203" t="s">
        <v>240</v>
      </c>
      <c r="E95" s="204" t="s">
        <v>420</v>
      </c>
    </row>
    <row r="96" spans="2:5" ht="28" x14ac:dyDescent="0.3">
      <c r="B96" s="201" t="s">
        <v>421</v>
      </c>
      <c r="C96" s="201" t="s">
        <v>421</v>
      </c>
      <c r="D96" s="203" t="s">
        <v>240</v>
      </c>
      <c r="E96" s="204" t="s">
        <v>422</v>
      </c>
    </row>
    <row r="97" spans="2:5" x14ac:dyDescent="0.3">
      <c r="B97" s="201" t="s">
        <v>423</v>
      </c>
      <c r="C97" s="201" t="s">
        <v>423</v>
      </c>
      <c r="D97" s="203" t="s">
        <v>240</v>
      </c>
      <c r="E97" s="204" t="s">
        <v>424</v>
      </c>
    </row>
    <row r="98" spans="2:5" ht="28" x14ac:dyDescent="0.3">
      <c r="B98" s="201" t="s">
        <v>425</v>
      </c>
      <c r="C98" s="201" t="s">
        <v>425</v>
      </c>
      <c r="D98" s="203" t="s">
        <v>240</v>
      </c>
      <c r="E98" s="204" t="s">
        <v>426</v>
      </c>
    </row>
    <row r="99" spans="2:5" x14ac:dyDescent="0.3">
      <c r="B99" s="201" t="s">
        <v>427</v>
      </c>
      <c r="C99" s="201" t="s">
        <v>427</v>
      </c>
      <c r="D99" s="203" t="s">
        <v>240</v>
      </c>
      <c r="E99" s="204" t="s">
        <v>428</v>
      </c>
    </row>
    <row r="100" spans="2:5" ht="28" x14ac:dyDescent="0.3">
      <c r="B100" s="201" t="s">
        <v>429</v>
      </c>
      <c r="C100" s="201" t="s">
        <v>429</v>
      </c>
      <c r="D100" s="203" t="s">
        <v>240</v>
      </c>
      <c r="E100" s="204" t="s">
        <v>430</v>
      </c>
    </row>
    <row r="101" spans="2:5" x14ac:dyDescent="0.3">
      <c r="B101" s="201" t="s">
        <v>431</v>
      </c>
      <c r="C101" s="202"/>
      <c r="D101" s="203" t="s">
        <v>240</v>
      </c>
      <c r="E101" s="204" t="s">
        <v>432</v>
      </c>
    </row>
    <row r="102" spans="2:5" x14ac:dyDescent="0.3">
      <c r="B102" s="201" t="s">
        <v>433</v>
      </c>
      <c r="C102" s="201" t="s">
        <v>433</v>
      </c>
      <c r="D102" s="203" t="s">
        <v>240</v>
      </c>
      <c r="E102" s="204" t="s">
        <v>434</v>
      </c>
    </row>
    <row r="103" spans="2:5" x14ac:dyDescent="0.3">
      <c r="B103" s="201" t="s">
        <v>435</v>
      </c>
      <c r="C103" s="201" t="s">
        <v>435</v>
      </c>
      <c r="D103" s="203" t="s">
        <v>240</v>
      </c>
      <c r="E103" s="204" t="s">
        <v>436</v>
      </c>
    </row>
    <row r="104" spans="2:5" x14ac:dyDescent="0.3">
      <c r="B104" s="201" t="s">
        <v>437</v>
      </c>
      <c r="C104" s="201" t="s">
        <v>437</v>
      </c>
      <c r="D104" s="203" t="s">
        <v>240</v>
      </c>
      <c r="E104" s="204" t="s">
        <v>438</v>
      </c>
    </row>
    <row r="105" spans="2:5" x14ac:dyDescent="0.3">
      <c r="B105" s="201" t="s">
        <v>439</v>
      </c>
      <c r="C105" s="201" t="s">
        <v>439</v>
      </c>
      <c r="D105" s="203" t="s">
        <v>240</v>
      </c>
      <c r="E105" s="204" t="s">
        <v>440</v>
      </c>
    </row>
    <row r="106" spans="2:5" x14ac:dyDescent="0.3">
      <c r="B106" s="201" t="s">
        <v>441</v>
      </c>
      <c r="C106" s="201" t="s">
        <v>441</v>
      </c>
      <c r="D106" s="203" t="s">
        <v>240</v>
      </c>
      <c r="E106" s="204" t="s">
        <v>442</v>
      </c>
    </row>
    <row r="107" spans="2:5" x14ac:dyDescent="0.3">
      <c r="B107" s="201" t="s">
        <v>443</v>
      </c>
      <c r="C107" s="201" t="s">
        <v>443</v>
      </c>
      <c r="D107" s="203" t="s">
        <v>240</v>
      </c>
      <c r="E107" s="204" t="s">
        <v>444</v>
      </c>
    </row>
    <row r="108" spans="2:5" x14ac:dyDescent="0.3">
      <c r="B108" s="201" t="s">
        <v>445</v>
      </c>
      <c r="C108" s="201" t="s">
        <v>445</v>
      </c>
      <c r="D108" s="203" t="s">
        <v>240</v>
      </c>
      <c r="E108" s="204" t="s">
        <v>446</v>
      </c>
    </row>
    <row r="109" spans="2:5" x14ac:dyDescent="0.3">
      <c r="B109" s="201" t="s">
        <v>447</v>
      </c>
      <c r="C109" s="201" t="s">
        <v>447</v>
      </c>
      <c r="D109" s="203" t="s">
        <v>240</v>
      </c>
      <c r="E109" s="204" t="s">
        <v>448</v>
      </c>
    </row>
    <row r="110" spans="2:5" ht="42" x14ac:dyDescent="0.3">
      <c r="B110" s="201" t="s">
        <v>449</v>
      </c>
      <c r="C110" s="201" t="s">
        <v>449</v>
      </c>
      <c r="D110" s="203" t="s">
        <v>240</v>
      </c>
      <c r="E110" s="204" t="s">
        <v>450</v>
      </c>
    </row>
    <row r="111" spans="2:5" x14ac:dyDescent="0.3">
      <c r="B111" s="201" t="s">
        <v>451</v>
      </c>
      <c r="C111" s="201" t="s">
        <v>451</v>
      </c>
      <c r="D111" s="203" t="s">
        <v>240</v>
      </c>
      <c r="E111" s="204" t="s">
        <v>452</v>
      </c>
    </row>
    <row r="112" spans="2:5" ht="28" x14ac:dyDescent="0.3">
      <c r="B112" s="201" t="s">
        <v>453</v>
      </c>
      <c r="C112" s="201" t="s">
        <v>453</v>
      </c>
      <c r="D112" s="203" t="s">
        <v>240</v>
      </c>
      <c r="E112" s="204" t="s">
        <v>454</v>
      </c>
    </row>
    <row r="113" spans="2:5" x14ac:dyDescent="0.3">
      <c r="B113" s="201" t="s">
        <v>455</v>
      </c>
      <c r="C113" s="201" t="s">
        <v>455</v>
      </c>
      <c r="D113" s="203" t="s">
        <v>240</v>
      </c>
      <c r="E113" s="204" t="s">
        <v>456</v>
      </c>
    </row>
    <row r="114" spans="2:5" x14ac:dyDescent="0.3">
      <c r="B114" s="201" t="s">
        <v>457</v>
      </c>
      <c r="C114" s="201" t="s">
        <v>457</v>
      </c>
      <c r="D114" s="203" t="s">
        <v>240</v>
      </c>
      <c r="E114" s="204" t="s">
        <v>458</v>
      </c>
    </row>
    <row r="115" spans="2:5" ht="28" x14ac:dyDescent="0.3">
      <c r="B115" s="201" t="s">
        <v>459</v>
      </c>
      <c r="C115" s="201" t="s">
        <v>459</v>
      </c>
      <c r="D115" s="203" t="s">
        <v>240</v>
      </c>
      <c r="E115" s="204" t="s">
        <v>460</v>
      </c>
    </row>
    <row r="116" spans="2:5" ht="28" x14ac:dyDescent="0.3">
      <c r="B116" s="201" t="s">
        <v>461</v>
      </c>
      <c r="C116" s="201" t="s">
        <v>461</v>
      </c>
      <c r="D116" s="203" t="s">
        <v>240</v>
      </c>
      <c r="E116" s="204" t="s">
        <v>462</v>
      </c>
    </row>
    <row r="117" spans="2:5" x14ac:dyDescent="0.3">
      <c r="B117" s="201" t="s">
        <v>463</v>
      </c>
      <c r="C117" s="201" t="s">
        <v>463</v>
      </c>
      <c r="D117" s="203" t="s">
        <v>240</v>
      </c>
      <c r="E117" s="204" t="s">
        <v>464</v>
      </c>
    </row>
    <row r="118" spans="2:5" x14ac:dyDescent="0.3">
      <c r="B118" s="201" t="s">
        <v>465</v>
      </c>
      <c r="C118" s="201" t="s">
        <v>465</v>
      </c>
      <c r="D118" s="203" t="s">
        <v>240</v>
      </c>
      <c r="E118" s="204" t="s">
        <v>466</v>
      </c>
    </row>
    <row r="119" spans="2:5" x14ac:dyDescent="0.3">
      <c r="B119" s="201" t="s">
        <v>467</v>
      </c>
      <c r="C119" s="201" t="s">
        <v>467</v>
      </c>
      <c r="D119" s="203" t="s">
        <v>240</v>
      </c>
      <c r="E119" s="204" t="s">
        <v>468</v>
      </c>
    </row>
    <row r="120" spans="2:5" x14ac:dyDescent="0.3">
      <c r="B120" s="201" t="s">
        <v>469</v>
      </c>
      <c r="C120" s="201" t="s">
        <v>469</v>
      </c>
      <c r="D120" s="203" t="s">
        <v>240</v>
      </c>
      <c r="E120" s="204" t="s">
        <v>470</v>
      </c>
    </row>
    <row r="121" spans="2:5" ht="28" x14ac:dyDescent="0.3">
      <c r="B121" s="201" t="s">
        <v>471</v>
      </c>
      <c r="C121" s="201" t="s">
        <v>471</v>
      </c>
      <c r="D121" s="203" t="s">
        <v>240</v>
      </c>
      <c r="E121" s="204" t="s">
        <v>472</v>
      </c>
    </row>
    <row r="122" spans="2:5" x14ac:dyDescent="0.3">
      <c r="B122" s="201" t="s">
        <v>473</v>
      </c>
      <c r="C122" s="201" t="s">
        <v>473</v>
      </c>
      <c r="D122" s="203" t="s">
        <v>240</v>
      </c>
      <c r="E122" s="204" t="s">
        <v>474</v>
      </c>
    </row>
    <row r="123" spans="2:5" ht="28" x14ac:dyDescent="0.3">
      <c r="B123" s="201" t="s">
        <v>475</v>
      </c>
      <c r="C123" s="201" t="s">
        <v>475</v>
      </c>
      <c r="D123" s="203" t="s">
        <v>240</v>
      </c>
      <c r="E123" s="204" t="s">
        <v>476</v>
      </c>
    </row>
    <row r="124" spans="2:5" ht="28" x14ac:dyDescent="0.3">
      <c r="B124" s="201" t="s">
        <v>477</v>
      </c>
      <c r="C124" s="201" t="s">
        <v>477</v>
      </c>
      <c r="D124" s="203" t="s">
        <v>240</v>
      </c>
      <c r="E124" s="204" t="s">
        <v>478</v>
      </c>
    </row>
    <row r="125" spans="2:5" x14ac:dyDescent="0.3">
      <c r="B125" s="201" t="s">
        <v>479</v>
      </c>
      <c r="C125" s="201" t="s">
        <v>479</v>
      </c>
      <c r="D125" s="203" t="s">
        <v>240</v>
      </c>
      <c r="E125" s="204" t="s">
        <v>480</v>
      </c>
    </row>
    <row r="126" spans="2:5" ht="28" x14ac:dyDescent="0.3">
      <c r="B126" s="201" t="s">
        <v>481</v>
      </c>
      <c r="C126" s="201" t="s">
        <v>481</v>
      </c>
      <c r="D126" s="203" t="s">
        <v>240</v>
      </c>
      <c r="E126" s="204" t="s">
        <v>482</v>
      </c>
    </row>
    <row r="127" spans="2:5" ht="28" x14ac:dyDescent="0.3">
      <c r="B127" s="201" t="s">
        <v>483</v>
      </c>
      <c r="C127" s="201" t="s">
        <v>483</v>
      </c>
      <c r="D127" s="203" t="s">
        <v>240</v>
      </c>
      <c r="E127" s="204" t="s">
        <v>484</v>
      </c>
    </row>
    <row r="128" spans="2:5" x14ac:dyDescent="0.3">
      <c r="B128" s="201" t="s">
        <v>485</v>
      </c>
      <c r="C128" s="201" t="s">
        <v>485</v>
      </c>
      <c r="D128" s="203" t="s">
        <v>240</v>
      </c>
      <c r="E128" s="204" t="s">
        <v>486</v>
      </c>
    </row>
    <row r="129" spans="2:5" x14ac:dyDescent="0.3">
      <c r="B129" s="201" t="s">
        <v>487</v>
      </c>
      <c r="C129" s="201" t="s">
        <v>487</v>
      </c>
      <c r="D129" s="203" t="s">
        <v>240</v>
      </c>
      <c r="E129" s="204" t="s">
        <v>488</v>
      </c>
    </row>
    <row r="130" spans="2:5" x14ac:dyDescent="0.3">
      <c r="B130" s="201" t="s">
        <v>489</v>
      </c>
      <c r="C130" s="201" t="s">
        <v>489</v>
      </c>
      <c r="D130" s="203" t="s">
        <v>240</v>
      </c>
      <c r="E130" s="204" t="s">
        <v>490</v>
      </c>
    </row>
    <row r="131" spans="2:5" x14ac:dyDescent="0.3">
      <c r="B131" s="201" t="s">
        <v>491</v>
      </c>
      <c r="C131" s="201" t="s">
        <v>491</v>
      </c>
      <c r="D131" s="203" t="s">
        <v>240</v>
      </c>
      <c r="E131" s="204" t="s">
        <v>492</v>
      </c>
    </row>
    <row r="132" spans="2:5" x14ac:dyDescent="0.3">
      <c r="B132" s="201" t="s">
        <v>493</v>
      </c>
      <c r="C132" s="201" t="s">
        <v>493</v>
      </c>
      <c r="D132" s="203" t="s">
        <v>240</v>
      </c>
      <c r="E132" s="204" t="s">
        <v>494</v>
      </c>
    </row>
    <row r="133" spans="2:5" ht="28" x14ac:dyDescent="0.3">
      <c r="B133" s="201" t="s">
        <v>495</v>
      </c>
      <c r="C133" s="202"/>
      <c r="D133" s="203" t="s">
        <v>240</v>
      </c>
      <c r="E133" s="204" t="s">
        <v>496</v>
      </c>
    </row>
    <row r="134" spans="2:5" x14ac:dyDescent="0.3">
      <c r="B134" s="201" t="s">
        <v>497</v>
      </c>
      <c r="C134" s="202"/>
      <c r="D134" s="203" t="s">
        <v>240</v>
      </c>
      <c r="E134" s="204" t="s">
        <v>498</v>
      </c>
    </row>
    <row r="135" spans="2:5" ht="28" x14ac:dyDescent="0.3">
      <c r="B135" s="201" t="s">
        <v>499</v>
      </c>
      <c r="C135" s="202"/>
      <c r="D135" s="203" t="s">
        <v>240</v>
      </c>
      <c r="E135" s="204" t="s">
        <v>500</v>
      </c>
    </row>
    <row r="136" spans="2:5" x14ac:dyDescent="0.3">
      <c r="B136" s="201" t="s">
        <v>501</v>
      </c>
      <c r="C136" s="202"/>
      <c r="D136" s="203" t="s">
        <v>240</v>
      </c>
      <c r="E136" s="204" t="s">
        <v>502</v>
      </c>
    </row>
    <row r="137" spans="2:5" ht="28" x14ac:dyDescent="0.3">
      <c r="B137" s="201" t="s">
        <v>503</v>
      </c>
      <c r="C137" s="201" t="s">
        <v>503</v>
      </c>
      <c r="D137" s="203" t="s">
        <v>240</v>
      </c>
      <c r="E137" s="204" t="s">
        <v>504</v>
      </c>
    </row>
    <row r="138" spans="2:5" ht="28" x14ac:dyDescent="0.3">
      <c r="B138" s="201" t="s">
        <v>505</v>
      </c>
      <c r="C138" s="201" t="s">
        <v>505</v>
      </c>
      <c r="D138" s="203" t="s">
        <v>240</v>
      </c>
      <c r="E138" s="204" t="s">
        <v>506</v>
      </c>
    </row>
    <row r="139" spans="2:5" ht="28" x14ac:dyDescent="0.3">
      <c r="B139" s="201" t="s">
        <v>507</v>
      </c>
      <c r="C139" s="201" t="s">
        <v>507</v>
      </c>
      <c r="D139" s="203" t="s">
        <v>240</v>
      </c>
      <c r="E139" s="204" t="s">
        <v>508</v>
      </c>
    </row>
    <row r="140" spans="2:5" x14ac:dyDescent="0.3">
      <c r="B140" s="201" t="s">
        <v>509</v>
      </c>
      <c r="C140" s="201" t="s">
        <v>509</v>
      </c>
      <c r="D140" s="203" t="s">
        <v>240</v>
      </c>
      <c r="E140" s="204" t="s">
        <v>510</v>
      </c>
    </row>
    <row r="141" spans="2:5" ht="28" x14ac:dyDescent="0.3">
      <c r="B141" s="201" t="s">
        <v>511</v>
      </c>
      <c r="C141" s="202"/>
      <c r="D141" s="203" t="s">
        <v>240</v>
      </c>
      <c r="E141" s="204" t="s">
        <v>512</v>
      </c>
    </row>
    <row r="142" spans="2:5" x14ac:dyDescent="0.3">
      <c r="B142" s="201" t="s">
        <v>513</v>
      </c>
      <c r="C142" s="202"/>
      <c r="D142" s="203" t="s">
        <v>240</v>
      </c>
      <c r="E142" s="204" t="s">
        <v>514</v>
      </c>
    </row>
    <row r="143" spans="2:5" ht="28" x14ac:dyDescent="0.3">
      <c r="B143" s="201" t="s">
        <v>515</v>
      </c>
      <c r="C143" s="202"/>
      <c r="D143" s="203" t="s">
        <v>240</v>
      </c>
      <c r="E143" s="204" t="s">
        <v>516</v>
      </c>
    </row>
    <row r="144" spans="2:5" x14ac:dyDescent="0.3">
      <c r="B144" s="201" t="s">
        <v>517</v>
      </c>
      <c r="C144" s="202"/>
      <c r="D144" s="203" t="s">
        <v>240</v>
      </c>
      <c r="E144" s="204" t="s">
        <v>518</v>
      </c>
    </row>
    <row r="145" spans="2:5" ht="28" x14ac:dyDescent="0.3">
      <c r="B145" s="201" t="s">
        <v>519</v>
      </c>
      <c r="C145" s="202"/>
      <c r="D145" s="203" t="s">
        <v>240</v>
      </c>
      <c r="E145" s="204" t="s">
        <v>520</v>
      </c>
    </row>
    <row r="146" spans="2:5" x14ac:dyDescent="0.3">
      <c r="B146" s="201" t="s">
        <v>521</v>
      </c>
      <c r="C146" s="202"/>
      <c r="D146" s="203" t="s">
        <v>240</v>
      </c>
      <c r="E146" s="204" t="s">
        <v>522</v>
      </c>
    </row>
    <row r="147" spans="2:5" x14ac:dyDescent="0.3">
      <c r="B147" s="201" t="s">
        <v>523</v>
      </c>
      <c r="C147" s="202"/>
      <c r="D147" s="203" t="s">
        <v>240</v>
      </c>
      <c r="E147" s="204" t="s">
        <v>524</v>
      </c>
    </row>
    <row r="148" spans="2:5" x14ac:dyDescent="0.3">
      <c r="B148" s="201" t="s">
        <v>525</v>
      </c>
      <c r="C148" s="202"/>
      <c r="D148" s="203" t="s">
        <v>240</v>
      </c>
      <c r="E148" s="204" t="s">
        <v>526</v>
      </c>
    </row>
    <row r="149" spans="2:5" x14ac:dyDescent="0.3">
      <c r="B149" s="201" t="s">
        <v>527</v>
      </c>
      <c r="C149" s="202"/>
      <c r="D149" s="203" t="s">
        <v>240</v>
      </c>
      <c r="E149" s="204" t="s">
        <v>528</v>
      </c>
    </row>
    <row r="150" spans="2:5" x14ac:dyDescent="0.3">
      <c r="B150" s="201" t="s">
        <v>529</v>
      </c>
      <c r="C150" s="202"/>
      <c r="D150" s="203" t="s">
        <v>240</v>
      </c>
      <c r="E150" s="204" t="s">
        <v>530</v>
      </c>
    </row>
    <row r="151" spans="2:5" x14ac:dyDescent="0.3">
      <c r="B151" s="201" t="s">
        <v>531</v>
      </c>
      <c r="C151" s="202"/>
      <c r="D151" s="203" t="s">
        <v>240</v>
      </c>
      <c r="E151" s="204" t="s">
        <v>532</v>
      </c>
    </row>
    <row r="152" spans="2:5" x14ac:dyDescent="0.3">
      <c r="B152" s="201" t="s">
        <v>533</v>
      </c>
      <c r="C152" s="202"/>
      <c r="D152" s="203" t="s">
        <v>240</v>
      </c>
      <c r="E152" s="204" t="s">
        <v>534</v>
      </c>
    </row>
    <row r="153" spans="2:5" x14ac:dyDescent="0.3">
      <c r="B153" s="201" t="s">
        <v>535</v>
      </c>
      <c r="C153" s="201" t="s">
        <v>535</v>
      </c>
      <c r="D153" s="203" t="s">
        <v>240</v>
      </c>
      <c r="E153" s="204" t="s">
        <v>536</v>
      </c>
    </row>
    <row r="154" spans="2:5" x14ac:dyDescent="0.3">
      <c r="B154" s="201" t="s">
        <v>537</v>
      </c>
      <c r="C154" s="201" t="s">
        <v>537</v>
      </c>
      <c r="D154" s="203" t="s">
        <v>240</v>
      </c>
      <c r="E154" s="204" t="s">
        <v>538</v>
      </c>
    </row>
    <row r="155" spans="2:5" x14ac:dyDescent="0.3">
      <c r="B155" s="201" t="s">
        <v>539</v>
      </c>
      <c r="C155" s="201" t="s">
        <v>539</v>
      </c>
      <c r="D155" s="203" t="s">
        <v>240</v>
      </c>
      <c r="E155" s="204" t="s">
        <v>540</v>
      </c>
    </row>
    <row r="156" spans="2:5" x14ac:dyDescent="0.3">
      <c r="B156" s="201" t="s">
        <v>541</v>
      </c>
      <c r="C156" s="201" t="s">
        <v>541</v>
      </c>
      <c r="D156" s="203" t="s">
        <v>321</v>
      </c>
      <c r="E156" s="204" t="s">
        <v>542</v>
      </c>
    </row>
    <row r="157" spans="2:5" ht="42" x14ac:dyDescent="0.3">
      <c r="B157" s="201" t="s">
        <v>543</v>
      </c>
      <c r="C157" s="202"/>
      <c r="D157" s="203" t="s">
        <v>240</v>
      </c>
      <c r="E157" s="204" t="s">
        <v>544</v>
      </c>
    </row>
    <row r="158" spans="2:5" x14ac:dyDescent="0.3">
      <c r="B158" s="201" t="s">
        <v>545</v>
      </c>
      <c r="C158" s="202"/>
      <c r="D158" s="203" t="s">
        <v>240</v>
      </c>
      <c r="E158" s="204" t="s">
        <v>546</v>
      </c>
    </row>
    <row r="159" spans="2:5" x14ac:dyDescent="0.3">
      <c r="B159" s="201" t="s">
        <v>547</v>
      </c>
      <c r="C159" s="201" t="s">
        <v>547</v>
      </c>
      <c r="D159" s="203" t="s">
        <v>240</v>
      </c>
      <c r="E159" s="204" t="s">
        <v>548</v>
      </c>
    </row>
    <row r="160" spans="2:5" x14ac:dyDescent="0.3">
      <c r="B160" s="201" t="s">
        <v>549</v>
      </c>
      <c r="C160" s="201" t="s">
        <v>549</v>
      </c>
      <c r="D160" s="203" t="s">
        <v>240</v>
      </c>
      <c r="E160" s="204" t="s">
        <v>550</v>
      </c>
    </row>
    <row r="161" spans="2:5" x14ac:dyDescent="0.3">
      <c r="B161" s="201" t="s">
        <v>551</v>
      </c>
      <c r="C161" s="201" t="s">
        <v>551</v>
      </c>
      <c r="D161" s="203" t="s">
        <v>240</v>
      </c>
      <c r="E161" s="204" t="s">
        <v>552</v>
      </c>
    </row>
    <row r="162" spans="2:5" x14ac:dyDescent="0.3">
      <c r="B162" s="201" t="s">
        <v>553</v>
      </c>
      <c r="C162" s="201" t="s">
        <v>553</v>
      </c>
      <c r="D162" s="203" t="s">
        <v>240</v>
      </c>
      <c r="E162" s="204" t="s">
        <v>554</v>
      </c>
    </row>
    <row r="163" spans="2:5" x14ac:dyDescent="0.3">
      <c r="B163" s="201" t="s">
        <v>555</v>
      </c>
      <c r="C163" s="201" t="s">
        <v>555</v>
      </c>
      <c r="D163" s="203" t="s">
        <v>240</v>
      </c>
      <c r="E163" s="204" t="s">
        <v>556</v>
      </c>
    </row>
    <row r="164" spans="2:5" x14ac:dyDescent="0.3">
      <c r="B164" s="201" t="s">
        <v>557</v>
      </c>
      <c r="C164" s="202"/>
      <c r="D164" s="203" t="s">
        <v>240</v>
      </c>
      <c r="E164" s="204" t="s">
        <v>558</v>
      </c>
    </row>
    <row r="165" spans="2:5" x14ac:dyDescent="0.3">
      <c r="B165" s="201" t="s">
        <v>559</v>
      </c>
      <c r="C165" s="201" t="s">
        <v>559</v>
      </c>
      <c r="D165" s="203" t="s">
        <v>240</v>
      </c>
      <c r="E165" s="204" t="s">
        <v>560</v>
      </c>
    </row>
    <row r="166" spans="2:5" x14ac:dyDescent="0.3">
      <c r="B166" s="201" t="s">
        <v>561</v>
      </c>
      <c r="C166" s="201" t="s">
        <v>561</v>
      </c>
      <c r="D166" s="203" t="s">
        <v>240</v>
      </c>
      <c r="E166" s="204" t="s">
        <v>562</v>
      </c>
    </row>
    <row r="167" spans="2:5" x14ac:dyDescent="0.3">
      <c r="B167" s="201" t="s">
        <v>563</v>
      </c>
      <c r="C167" s="201" t="s">
        <v>563</v>
      </c>
      <c r="D167" s="203" t="s">
        <v>321</v>
      </c>
      <c r="E167" s="204" t="s">
        <v>564</v>
      </c>
    </row>
    <row r="168" spans="2:5" ht="28" x14ac:dyDescent="0.3">
      <c r="B168" s="201" t="s">
        <v>565</v>
      </c>
      <c r="C168" s="202"/>
      <c r="D168" s="203" t="s">
        <v>240</v>
      </c>
      <c r="E168" s="204" t="s">
        <v>566</v>
      </c>
    </row>
    <row r="169" spans="2:5" x14ac:dyDescent="0.3">
      <c r="B169" s="201" t="s">
        <v>567</v>
      </c>
      <c r="C169" s="202"/>
      <c r="D169" s="203" t="s">
        <v>240</v>
      </c>
      <c r="E169" s="204" t="s">
        <v>568</v>
      </c>
    </row>
    <row r="170" spans="2:5" x14ac:dyDescent="0.3">
      <c r="B170" s="201" t="s">
        <v>569</v>
      </c>
      <c r="C170" s="202"/>
      <c r="D170" s="203" t="s">
        <v>240</v>
      </c>
      <c r="E170" s="204" t="s">
        <v>570</v>
      </c>
    </row>
    <row r="171" spans="2:5" x14ac:dyDescent="0.3">
      <c r="B171" s="201" t="s">
        <v>571</v>
      </c>
      <c r="C171" s="202"/>
      <c r="D171" s="203" t="s">
        <v>240</v>
      </c>
      <c r="E171" s="204" t="s">
        <v>572</v>
      </c>
    </row>
    <row r="172" spans="2:5" ht="28" x14ac:dyDescent="0.3">
      <c r="B172" s="201" t="s">
        <v>573</v>
      </c>
      <c r="C172" s="202"/>
      <c r="D172" s="203" t="s">
        <v>240</v>
      </c>
      <c r="E172" s="204" t="s">
        <v>574</v>
      </c>
    </row>
    <row r="173" spans="2:5" x14ac:dyDescent="0.3">
      <c r="B173" s="201" t="s">
        <v>575</v>
      </c>
      <c r="C173" s="202"/>
      <c r="D173" s="203" t="s">
        <v>240</v>
      </c>
      <c r="E173" s="204" t="s">
        <v>576</v>
      </c>
    </row>
    <row r="174" spans="2:5" x14ac:dyDescent="0.3">
      <c r="B174" s="201" t="s">
        <v>577</v>
      </c>
      <c r="C174" s="202"/>
      <c r="D174" s="203" t="s">
        <v>240</v>
      </c>
      <c r="E174" s="204" t="s">
        <v>578</v>
      </c>
    </row>
    <row r="175" spans="2:5" x14ac:dyDescent="0.3">
      <c r="B175" s="201" t="s">
        <v>579</v>
      </c>
      <c r="C175" s="202"/>
      <c r="D175" s="203" t="s">
        <v>240</v>
      </c>
      <c r="E175" s="204" t="s">
        <v>580</v>
      </c>
    </row>
    <row r="176" spans="2:5" x14ac:dyDescent="0.3">
      <c r="B176" s="201" t="s">
        <v>581</v>
      </c>
      <c r="C176" s="202"/>
      <c r="D176" s="203" t="s">
        <v>240</v>
      </c>
      <c r="E176" s="204" t="s">
        <v>582</v>
      </c>
    </row>
    <row r="177" spans="2:5" ht="28" x14ac:dyDescent="0.3">
      <c r="B177" s="201" t="s">
        <v>583</v>
      </c>
      <c r="C177" s="201" t="s">
        <v>583</v>
      </c>
      <c r="D177" s="203" t="s">
        <v>240</v>
      </c>
      <c r="E177" s="204" t="s">
        <v>584</v>
      </c>
    </row>
    <row r="178" spans="2:5" ht="28" x14ac:dyDescent="0.3">
      <c r="B178" s="201" t="s">
        <v>585</v>
      </c>
      <c r="C178" s="201" t="s">
        <v>585</v>
      </c>
      <c r="D178" s="203" t="s">
        <v>240</v>
      </c>
      <c r="E178" s="204" t="s">
        <v>586</v>
      </c>
    </row>
    <row r="179" spans="2:5" ht="28" x14ac:dyDescent="0.3">
      <c r="B179" s="201" t="s">
        <v>587</v>
      </c>
      <c r="C179" s="201" t="s">
        <v>587</v>
      </c>
      <c r="D179" s="203" t="s">
        <v>240</v>
      </c>
      <c r="E179" s="204" t="s">
        <v>588</v>
      </c>
    </row>
    <row r="180" spans="2:5" x14ac:dyDescent="0.3">
      <c r="B180" s="201" t="s">
        <v>589</v>
      </c>
      <c r="C180" s="201" t="s">
        <v>589</v>
      </c>
      <c r="D180" s="203" t="s">
        <v>240</v>
      </c>
      <c r="E180" s="204" t="s">
        <v>590</v>
      </c>
    </row>
    <row r="181" spans="2:5" x14ac:dyDescent="0.3">
      <c r="B181" s="201" t="s">
        <v>591</v>
      </c>
      <c r="C181" s="201" t="s">
        <v>591</v>
      </c>
      <c r="D181" s="203" t="s">
        <v>321</v>
      </c>
      <c r="E181" s="204" t="s">
        <v>592</v>
      </c>
    </row>
    <row r="182" spans="2:5" ht="28" x14ac:dyDescent="0.3">
      <c r="B182" s="201" t="s">
        <v>593</v>
      </c>
      <c r="C182" s="202"/>
      <c r="D182" s="203" t="s">
        <v>240</v>
      </c>
      <c r="E182" s="204" t="s">
        <v>594</v>
      </c>
    </row>
    <row r="183" spans="2:5" x14ac:dyDescent="0.3">
      <c r="B183" s="201" t="s">
        <v>595</v>
      </c>
      <c r="C183" s="202"/>
      <c r="D183" s="203" t="s">
        <v>240</v>
      </c>
      <c r="E183" s="204" t="s">
        <v>596</v>
      </c>
    </row>
    <row r="184" spans="2:5" x14ac:dyDescent="0.3">
      <c r="B184" s="201" t="s">
        <v>597</v>
      </c>
      <c r="C184" s="202"/>
      <c r="D184" s="203" t="s">
        <v>240</v>
      </c>
      <c r="E184" s="204" t="s">
        <v>598</v>
      </c>
    </row>
    <row r="185" spans="2:5" x14ac:dyDescent="0.3">
      <c r="B185" s="201" t="s">
        <v>599</v>
      </c>
      <c r="C185" s="202"/>
      <c r="D185" s="203" t="s">
        <v>240</v>
      </c>
      <c r="E185" s="204" t="s">
        <v>600</v>
      </c>
    </row>
    <row r="186" spans="2:5" x14ac:dyDescent="0.3">
      <c r="B186" s="201" t="s">
        <v>601</v>
      </c>
      <c r="C186" s="202"/>
      <c r="D186" s="203" t="s">
        <v>240</v>
      </c>
      <c r="E186" s="204" t="s">
        <v>602</v>
      </c>
    </row>
    <row r="187" spans="2:5" x14ac:dyDescent="0.3">
      <c r="B187" s="201" t="s">
        <v>603</v>
      </c>
      <c r="C187" s="201" t="s">
        <v>603</v>
      </c>
      <c r="D187" s="203" t="s">
        <v>240</v>
      </c>
      <c r="E187" s="204" t="s">
        <v>604</v>
      </c>
    </row>
    <row r="188" spans="2:5" x14ac:dyDescent="0.3">
      <c r="B188" s="201" t="s">
        <v>605</v>
      </c>
      <c r="C188" s="201" t="s">
        <v>605</v>
      </c>
      <c r="D188" s="203" t="s">
        <v>240</v>
      </c>
      <c r="E188" s="204" t="s">
        <v>606</v>
      </c>
    </row>
    <row r="189" spans="2:5" x14ac:dyDescent="0.3">
      <c r="B189" s="201" t="s">
        <v>607</v>
      </c>
      <c r="C189" s="201" t="s">
        <v>607</v>
      </c>
      <c r="D189" s="203" t="s">
        <v>240</v>
      </c>
      <c r="E189" s="204" t="s">
        <v>608</v>
      </c>
    </row>
    <row r="190" spans="2:5" x14ac:dyDescent="0.3">
      <c r="B190" s="201" t="s">
        <v>609</v>
      </c>
      <c r="C190" s="202"/>
      <c r="D190" s="203" t="s">
        <v>240</v>
      </c>
      <c r="E190" s="204" t="s">
        <v>610</v>
      </c>
    </row>
    <row r="191" spans="2:5" x14ac:dyDescent="0.3">
      <c r="B191" s="201" t="s">
        <v>611</v>
      </c>
      <c r="C191" s="202"/>
      <c r="D191" s="203" t="s">
        <v>240</v>
      </c>
      <c r="E191" s="204" t="s">
        <v>612</v>
      </c>
    </row>
    <row r="192" spans="2:5" x14ac:dyDescent="0.3">
      <c r="B192" s="201" t="s">
        <v>613</v>
      </c>
      <c r="C192" s="201" t="s">
        <v>613</v>
      </c>
      <c r="D192" s="203" t="s">
        <v>240</v>
      </c>
      <c r="E192" s="204" t="s">
        <v>614</v>
      </c>
    </row>
    <row r="193" spans="2:5" x14ac:dyDescent="0.3">
      <c r="B193" s="201" t="s">
        <v>615</v>
      </c>
      <c r="C193" s="201" t="s">
        <v>615</v>
      </c>
      <c r="D193" s="203" t="s">
        <v>240</v>
      </c>
      <c r="E193" s="204" t="s">
        <v>616</v>
      </c>
    </row>
    <row r="194" spans="2:5" x14ac:dyDescent="0.3">
      <c r="B194" s="201" t="s">
        <v>617</v>
      </c>
      <c r="C194" s="202"/>
      <c r="D194" s="203" t="s">
        <v>240</v>
      </c>
      <c r="E194" s="204" t="s">
        <v>618</v>
      </c>
    </row>
    <row r="195" spans="2:5" x14ac:dyDescent="0.3">
      <c r="B195" s="201" t="s">
        <v>619</v>
      </c>
      <c r="C195" s="201" t="s">
        <v>619</v>
      </c>
      <c r="D195" s="203" t="s">
        <v>240</v>
      </c>
      <c r="E195" s="204" t="s">
        <v>620</v>
      </c>
    </row>
    <row r="196" spans="2:5" x14ac:dyDescent="0.3">
      <c r="B196" s="201" t="s">
        <v>621</v>
      </c>
      <c r="C196" s="201" t="s">
        <v>621</v>
      </c>
      <c r="D196" s="203" t="s">
        <v>240</v>
      </c>
      <c r="E196" s="204" t="s">
        <v>622</v>
      </c>
    </row>
    <row r="197" spans="2:5" x14ac:dyDescent="0.3">
      <c r="B197" s="201" t="s">
        <v>623</v>
      </c>
      <c r="C197" s="201" t="s">
        <v>623</v>
      </c>
      <c r="D197" s="203" t="s">
        <v>321</v>
      </c>
      <c r="E197" s="204" t="s">
        <v>624</v>
      </c>
    </row>
    <row r="198" spans="2:5" x14ac:dyDescent="0.3">
      <c r="B198" s="201" t="s">
        <v>625</v>
      </c>
      <c r="C198" s="201" t="s">
        <v>625</v>
      </c>
      <c r="D198" s="203" t="s">
        <v>321</v>
      </c>
      <c r="E198" s="204" t="s">
        <v>626</v>
      </c>
    </row>
    <row r="199" spans="2:5" x14ac:dyDescent="0.3">
      <c r="B199" s="201" t="s">
        <v>627</v>
      </c>
      <c r="C199" s="201" t="s">
        <v>627</v>
      </c>
      <c r="D199" s="203" t="s">
        <v>240</v>
      </c>
      <c r="E199" s="204" t="s">
        <v>628</v>
      </c>
    </row>
    <row r="200" spans="2:5" x14ac:dyDescent="0.3">
      <c r="B200" s="201" t="s">
        <v>629</v>
      </c>
      <c r="C200" s="201" t="s">
        <v>629</v>
      </c>
      <c r="D200" s="203" t="s">
        <v>240</v>
      </c>
      <c r="E200" s="204" t="s">
        <v>630</v>
      </c>
    </row>
    <row r="201" spans="2:5" x14ac:dyDescent="0.3">
      <c r="B201" s="201" t="s">
        <v>631</v>
      </c>
      <c r="C201" s="201" t="s">
        <v>631</v>
      </c>
      <c r="D201" s="203" t="s">
        <v>240</v>
      </c>
      <c r="E201" s="204" t="s">
        <v>632</v>
      </c>
    </row>
    <row r="202" spans="2:5" x14ac:dyDescent="0.3">
      <c r="B202" s="201" t="s">
        <v>633</v>
      </c>
      <c r="C202" s="201" t="s">
        <v>633</v>
      </c>
      <c r="D202" s="203" t="s">
        <v>240</v>
      </c>
      <c r="E202" s="204" t="s">
        <v>634</v>
      </c>
    </row>
    <row r="203" spans="2:5" x14ac:dyDescent="0.3">
      <c r="B203" s="201" t="s">
        <v>635</v>
      </c>
      <c r="C203" s="202"/>
      <c r="D203" s="203" t="s">
        <v>240</v>
      </c>
      <c r="E203" s="204" t="s">
        <v>636</v>
      </c>
    </row>
    <row r="204" spans="2:5" x14ac:dyDescent="0.3">
      <c r="B204" s="201" t="s">
        <v>637</v>
      </c>
      <c r="C204" s="201" t="s">
        <v>637</v>
      </c>
      <c r="D204" s="203" t="s">
        <v>321</v>
      </c>
      <c r="E204" s="204" t="s">
        <v>638</v>
      </c>
    </row>
    <row r="205" spans="2:5" x14ac:dyDescent="0.3">
      <c r="B205" s="201" t="s">
        <v>639</v>
      </c>
      <c r="C205" s="201" t="s">
        <v>639</v>
      </c>
      <c r="D205" s="203" t="s">
        <v>240</v>
      </c>
      <c r="E205" s="204" t="s">
        <v>640</v>
      </c>
    </row>
    <row r="206" spans="2:5" ht="28" x14ac:dyDescent="0.3">
      <c r="B206" s="201" t="s">
        <v>641</v>
      </c>
      <c r="C206" s="202"/>
      <c r="D206" s="203" t="s">
        <v>321</v>
      </c>
      <c r="E206" s="204" t="s">
        <v>642</v>
      </c>
    </row>
    <row r="207" spans="2:5" x14ac:dyDescent="0.3">
      <c r="B207" s="201" t="s">
        <v>643</v>
      </c>
      <c r="C207" s="202"/>
      <c r="D207" s="203" t="s">
        <v>240</v>
      </c>
      <c r="E207" s="204" t="s">
        <v>644</v>
      </c>
    </row>
    <row r="208" spans="2:5" ht="28" x14ac:dyDescent="0.3">
      <c r="B208" s="201" t="s">
        <v>645</v>
      </c>
      <c r="C208" s="201" t="s">
        <v>645</v>
      </c>
      <c r="D208" s="203" t="s">
        <v>240</v>
      </c>
      <c r="E208" s="204" t="s">
        <v>646</v>
      </c>
    </row>
    <row r="209" spans="2:5" x14ac:dyDescent="0.3">
      <c r="B209" s="201" t="s">
        <v>647</v>
      </c>
      <c r="C209" s="201" t="s">
        <v>647</v>
      </c>
      <c r="D209" s="203" t="s">
        <v>240</v>
      </c>
      <c r="E209" s="204" t="s">
        <v>648</v>
      </c>
    </row>
    <row r="210" spans="2:5" x14ac:dyDescent="0.3">
      <c r="B210" s="201" t="s">
        <v>649</v>
      </c>
      <c r="C210" s="201" t="s">
        <v>649</v>
      </c>
      <c r="D210" s="203" t="s">
        <v>240</v>
      </c>
      <c r="E210" s="204" t="s">
        <v>650</v>
      </c>
    </row>
    <row r="211" spans="2:5" x14ac:dyDescent="0.3">
      <c r="B211" s="201" t="s">
        <v>651</v>
      </c>
      <c r="C211" s="201" t="s">
        <v>651</v>
      </c>
      <c r="D211" s="203" t="s">
        <v>240</v>
      </c>
      <c r="E211" s="204" t="s">
        <v>652</v>
      </c>
    </row>
    <row r="212" spans="2:5" x14ac:dyDescent="0.3">
      <c r="B212" s="201" t="s">
        <v>653</v>
      </c>
      <c r="C212" s="202"/>
      <c r="D212" s="203" t="s">
        <v>240</v>
      </c>
      <c r="E212" s="204" t="s">
        <v>654</v>
      </c>
    </row>
    <row r="213" spans="2:5" x14ac:dyDescent="0.3">
      <c r="B213" s="201" t="s">
        <v>655</v>
      </c>
      <c r="C213" s="201" t="s">
        <v>655</v>
      </c>
      <c r="D213" s="203" t="s">
        <v>240</v>
      </c>
      <c r="E213" s="204" t="s">
        <v>656</v>
      </c>
    </row>
    <row r="214" spans="2:5" x14ac:dyDescent="0.3">
      <c r="B214" s="201" t="s">
        <v>657</v>
      </c>
      <c r="C214" s="201" t="s">
        <v>657</v>
      </c>
      <c r="D214" s="203" t="s">
        <v>240</v>
      </c>
      <c r="E214" s="204" t="s">
        <v>658</v>
      </c>
    </row>
    <row r="215" spans="2:5" x14ac:dyDescent="0.3">
      <c r="B215" s="201" t="s">
        <v>659</v>
      </c>
      <c r="C215" s="202"/>
      <c r="D215" s="203" t="s">
        <v>240</v>
      </c>
      <c r="E215" s="204" t="s">
        <v>660</v>
      </c>
    </row>
    <row r="216" spans="2:5" x14ac:dyDescent="0.3">
      <c r="B216" s="201" t="s">
        <v>661</v>
      </c>
      <c r="C216" s="201" t="s">
        <v>661</v>
      </c>
      <c r="D216" s="203" t="s">
        <v>240</v>
      </c>
      <c r="E216" s="204" t="s">
        <v>662</v>
      </c>
    </row>
    <row r="217" spans="2:5" x14ac:dyDescent="0.3">
      <c r="B217" s="201" t="s">
        <v>663</v>
      </c>
      <c r="C217" s="201" t="s">
        <v>663</v>
      </c>
      <c r="D217" s="203" t="s">
        <v>240</v>
      </c>
      <c r="E217" s="204" t="s">
        <v>664</v>
      </c>
    </row>
    <row r="218" spans="2:5" x14ac:dyDescent="0.3">
      <c r="B218" s="201" t="s">
        <v>665</v>
      </c>
      <c r="C218" s="201" t="s">
        <v>665</v>
      </c>
      <c r="D218" s="203" t="s">
        <v>240</v>
      </c>
      <c r="E218" s="204" t="s">
        <v>666</v>
      </c>
    </row>
    <row r="219" spans="2:5" x14ac:dyDescent="0.3">
      <c r="B219" s="201" t="s">
        <v>667</v>
      </c>
      <c r="C219" s="201" t="s">
        <v>667</v>
      </c>
      <c r="D219" s="203" t="s">
        <v>240</v>
      </c>
      <c r="E219" s="204" t="s">
        <v>668</v>
      </c>
    </row>
    <row r="220" spans="2:5" x14ac:dyDescent="0.3">
      <c r="B220" s="201" t="s">
        <v>669</v>
      </c>
      <c r="C220" s="202"/>
      <c r="D220" s="203" t="s">
        <v>240</v>
      </c>
      <c r="E220" s="204" t="s">
        <v>670</v>
      </c>
    </row>
    <row r="221" spans="2:5" x14ac:dyDescent="0.3">
      <c r="B221" s="201" t="s">
        <v>671</v>
      </c>
      <c r="C221" s="201" t="s">
        <v>671</v>
      </c>
      <c r="D221" s="203" t="s">
        <v>240</v>
      </c>
      <c r="E221" s="204" t="s">
        <v>672</v>
      </c>
    </row>
    <row r="222" spans="2:5" x14ac:dyDescent="0.3">
      <c r="B222" s="201" t="s">
        <v>673</v>
      </c>
      <c r="C222" s="201" t="s">
        <v>673</v>
      </c>
      <c r="D222" s="203" t="s">
        <v>240</v>
      </c>
      <c r="E222" s="204" t="s">
        <v>674</v>
      </c>
    </row>
    <row r="223" spans="2:5" x14ac:dyDescent="0.3">
      <c r="B223" s="201" t="s">
        <v>675</v>
      </c>
      <c r="C223" s="201" t="s">
        <v>675</v>
      </c>
      <c r="D223" s="203" t="s">
        <v>240</v>
      </c>
      <c r="E223" s="204" t="s">
        <v>676</v>
      </c>
    </row>
    <row r="224" spans="2:5" x14ac:dyDescent="0.3">
      <c r="B224" s="201" t="s">
        <v>677</v>
      </c>
      <c r="C224" s="201" t="s">
        <v>677</v>
      </c>
      <c r="D224" s="203" t="s">
        <v>240</v>
      </c>
      <c r="E224" s="204" t="s">
        <v>678</v>
      </c>
    </row>
    <row r="225" spans="2:5" x14ac:dyDescent="0.3">
      <c r="B225" s="201" t="s">
        <v>679</v>
      </c>
      <c r="C225" s="201" t="s">
        <v>679</v>
      </c>
      <c r="D225" s="203" t="s">
        <v>240</v>
      </c>
      <c r="E225" s="204" t="s">
        <v>680</v>
      </c>
    </row>
    <row r="226" spans="2:5" x14ac:dyDescent="0.3">
      <c r="B226" s="201" t="s">
        <v>681</v>
      </c>
      <c r="C226" s="201" t="s">
        <v>681</v>
      </c>
      <c r="D226" s="203" t="s">
        <v>321</v>
      </c>
      <c r="E226" s="204" t="s">
        <v>682</v>
      </c>
    </row>
    <row r="227" spans="2:5" x14ac:dyDescent="0.3">
      <c r="B227" s="201" t="s">
        <v>683</v>
      </c>
      <c r="C227" s="201" t="s">
        <v>683</v>
      </c>
      <c r="D227" s="203" t="s">
        <v>240</v>
      </c>
      <c r="E227" s="204" t="s">
        <v>684</v>
      </c>
    </row>
    <row r="228" spans="2:5" x14ac:dyDescent="0.3">
      <c r="B228" s="201" t="s">
        <v>685</v>
      </c>
      <c r="C228" s="202"/>
      <c r="D228" s="203" t="s">
        <v>240</v>
      </c>
      <c r="E228" s="204" t="s">
        <v>686</v>
      </c>
    </row>
    <row r="229" spans="2:5" x14ac:dyDescent="0.3">
      <c r="B229" s="201" t="s">
        <v>687</v>
      </c>
      <c r="C229" s="202"/>
      <c r="D229" s="203" t="s">
        <v>240</v>
      </c>
      <c r="E229" s="204" t="s">
        <v>688</v>
      </c>
    </row>
    <row r="230" spans="2:5" x14ac:dyDescent="0.3">
      <c r="B230" s="201" t="s">
        <v>689</v>
      </c>
      <c r="C230" s="201" t="s">
        <v>689</v>
      </c>
      <c r="D230" s="203" t="s">
        <v>240</v>
      </c>
      <c r="E230" s="204" t="s">
        <v>690</v>
      </c>
    </row>
    <row r="231" spans="2:5" x14ac:dyDescent="0.3">
      <c r="B231" s="201" t="s">
        <v>691</v>
      </c>
      <c r="C231" s="201" t="s">
        <v>691</v>
      </c>
      <c r="D231" s="203" t="s">
        <v>240</v>
      </c>
      <c r="E231" s="204" t="s">
        <v>692</v>
      </c>
    </row>
    <row r="232" spans="2:5" x14ac:dyDescent="0.3">
      <c r="B232" s="201" t="s">
        <v>693</v>
      </c>
      <c r="C232" s="201" t="s">
        <v>693</v>
      </c>
      <c r="D232" s="203" t="s">
        <v>240</v>
      </c>
      <c r="E232" s="204" t="s">
        <v>694</v>
      </c>
    </row>
    <row r="233" spans="2:5" x14ac:dyDescent="0.3">
      <c r="B233" s="201" t="s">
        <v>695</v>
      </c>
      <c r="C233" s="202"/>
      <c r="D233" s="203" t="s">
        <v>240</v>
      </c>
      <c r="E233" s="204" t="s">
        <v>696</v>
      </c>
    </row>
    <row r="234" spans="2:5" x14ac:dyDescent="0.3">
      <c r="B234" s="201" t="s">
        <v>697</v>
      </c>
      <c r="C234" s="201" t="s">
        <v>697</v>
      </c>
      <c r="D234" s="203" t="s">
        <v>240</v>
      </c>
      <c r="E234" s="204" t="s">
        <v>698</v>
      </c>
    </row>
    <row r="235" spans="2:5" x14ac:dyDescent="0.3">
      <c r="B235" s="201" t="s">
        <v>699</v>
      </c>
      <c r="C235" s="201" t="s">
        <v>699</v>
      </c>
      <c r="D235" s="203" t="s">
        <v>240</v>
      </c>
      <c r="E235" s="204" t="s">
        <v>700</v>
      </c>
    </row>
    <row r="236" spans="2:5" x14ac:dyDescent="0.3">
      <c r="B236" s="201" t="s">
        <v>701</v>
      </c>
      <c r="C236" s="201" t="s">
        <v>701</v>
      </c>
      <c r="D236" s="203" t="s">
        <v>240</v>
      </c>
      <c r="E236" s="204" t="s">
        <v>702</v>
      </c>
    </row>
    <row r="237" spans="2:5" x14ac:dyDescent="0.3">
      <c r="B237" s="201" t="s">
        <v>703</v>
      </c>
      <c r="C237" s="201" t="s">
        <v>703</v>
      </c>
      <c r="D237" s="203" t="s">
        <v>240</v>
      </c>
      <c r="E237" s="204" t="s">
        <v>704</v>
      </c>
    </row>
    <row r="238" spans="2:5" x14ac:dyDescent="0.3">
      <c r="B238" s="201" t="s">
        <v>705</v>
      </c>
      <c r="C238" s="201" t="s">
        <v>705</v>
      </c>
      <c r="D238" s="203" t="s">
        <v>240</v>
      </c>
      <c r="E238" s="204" t="s">
        <v>706</v>
      </c>
    </row>
    <row r="239" spans="2:5" x14ac:dyDescent="0.3">
      <c r="B239" s="201" t="s">
        <v>707</v>
      </c>
      <c r="C239" s="201" t="s">
        <v>707</v>
      </c>
      <c r="D239" s="203" t="s">
        <v>240</v>
      </c>
      <c r="E239" s="204" t="s">
        <v>708</v>
      </c>
    </row>
    <row r="240" spans="2:5" x14ac:dyDescent="0.3">
      <c r="B240" s="201" t="s">
        <v>709</v>
      </c>
      <c r="C240" s="201" t="s">
        <v>709</v>
      </c>
      <c r="D240" s="203" t="s">
        <v>240</v>
      </c>
      <c r="E240" s="204" t="s">
        <v>710</v>
      </c>
    </row>
    <row r="241" spans="2:5" ht="28" x14ac:dyDescent="0.3">
      <c r="B241" s="201" t="s">
        <v>711</v>
      </c>
      <c r="C241" s="201" t="s">
        <v>711</v>
      </c>
      <c r="D241" s="203" t="s">
        <v>240</v>
      </c>
      <c r="E241" s="204" t="s">
        <v>712</v>
      </c>
    </row>
    <row r="242" spans="2:5" x14ac:dyDescent="0.3">
      <c r="B242" s="201" t="s">
        <v>713</v>
      </c>
      <c r="C242" s="201" t="s">
        <v>713</v>
      </c>
      <c r="D242" s="203" t="s">
        <v>240</v>
      </c>
      <c r="E242" s="204" t="s">
        <v>714</v>
      </c>
    </row>
    <row r="243" spans="2:5" x14ac:dyDescent="0.3">
      <c r="B243" s="201" t="s">
        <v>715</v>
      </c>
      <c r="C243" s="201" t="s">
        <v>715</v>
      </c>
      <c r="D243" s="203" t="s">
        <v>240</v>
      </c>
      <c r="E243" s="204" t="s">
        <v>716</v>
      </c>
    </row>
    <row r="244" spans="2:5" x14ac:dyDescent="0.3">
      <c r="B244" s="201" t="s">
        <v>717</v>
      </c>
      <c r="C244" s="201" t="s">
        <v>717</v>
      </c>
      <c r="D244" s="203" t="s">
        <v>240</v>
      </c>
      <c r="E244" s="204" t="s">
        <v>718</v>
      </c>
    </row>
    <row r="245" spans="2:5" x14ac:dyDescent="0.3">
      <c r="B245" s="201" t="s">
        <v>719</v>
      </c>
      <c r="C245" s="201" t="s">
        <v>719</v>
      </c>
      <c r="D245" s="203" t="s">
        <v>240</v>
      </c>
      <c r="E245" s="204" t="s">
        <v>720</v>
      </c>
    </row>
    <row r="246" spans="2:5" x14ac:dyDescent="0.3">
      <c r="B246" s="201" t="s">
        <v>721</v>
      </c>
      <c r="C246" s="201" t="s">
        <v>721</v>
      </c>
      <c r="D246" s="203" t="s">
        <v>240</v>
      </c>
      <c r="E246" s="204" t="s">
        <v>722</v>
      </c>
    </row>
    <row r="247" spans="2:5" x14ac:dyDescent="0.3">
      <c r="B247" s="201" t="s">
        <v>723</v>
      </c>
      <c r="C247" s="202"/>
      <c r="D247" s="203" t="s">
        <v>240</v>
      </c>
      <c r="E247" s="204" t="s">
        <v>724</v>
      </c>
    </row>
    <row r="248" spans="2:5" x14ac:dyDescent="0.3">
      <c r="B248" s="201" t="s">
        <v>725</v>
      </c>
      <c r="C248" s="201" t="s">
        <v>725</v>
      </c>
      <c r="D248" s="203" t="s">
        <v>240</v>
      </c>
      <c r="E248" s="204" t="s">
        <v>726</v>
      </c>
    </row>
    <row r="249" spans="2:5" x14ac:dyDescent="0.3">
      <c r="B249" s="201" t="s">
        <v>727</v>
      </c>
      <c r="C249" s="201" t="s">
        <v>727</v>
      </c>
      <c r="D249" s="203" t="s">
        <v>240</v>
      </c>
      <c r="E249" s="204" t="s">
        <v>728</v>
      </c>
    </row>
    <row r="250" spans="2:5" x14ac:dyDescent="0.3">
      <c r="B250" s="201" t="s">
        <v>729</v>
      </c>
      <c r="C250" s="201" t="s">
        <v>729</v>
      </c>
      <c r="D250" s="203" t="s">
        <v>240</v>
      </c>
      <c r="E250" s="204" t="s">
        <v>730</v>
      </c>
    </row>
    <row r="251" spans="2:5" ht="28" x14ac:dyDescent="0.3">
      <c r="B251" s="201" t="s">
        <v>731</v>
      </c>
      <c r="C251" s="201" t="s">
        <v>731</v>
      </c>
      <c r="D251" s="203" t="s">
        <v>240</v>
      </c>
      <c r="E251" s="204" t="s">
        <v>732</v>
      </c>
    </row>
    <row r="252" spans="2:5" ht="28" x14ac:dyDescent="0.3">
      <c r="B252" s="201" t="s">
        <v>733</v>
      </c>
      <c r="C252" s="201" t="s">
        <v>733</v>
      </c>
      <c r="D252" s="203" t="s">
        <v>240</v>
      </c>
      <c r="E252" s="204" t="s">
        <v>734</v>
      </c>
    </row>
    <row r="253" spans="2:5" ht="28" x14ac:dyDescent="0.3">
      <c r="B253" s="201" t="s">
        <v>735</v>
      </c>
      <c r="C253" s="201" t="s">
        <v>735</v>
      </c>
      <c r="D253" s="203" t="s">
        <v>240</v>
      </c>
      <c r="E253" s="204" t="s">
        <v>736</v>
      </c>
    </row>
    <row r="254" spans="2:5" x14ac:dyDescent="0.3">
      <c r="B254" s="201" t="s">
        <v>737</v>
      </c>
      <c r="C254" s="201" t="s">
        <v>737</v>
      </c>
      <c r="D254" s="203" t="s">
        <v>321</v>
      </c>
      <c r="E254" s="204" t="s">
        <v>738</v>
      </c>
    </row>
    <row r="255" spans="2:5" x14ac:dyDescent="0.3">
      <c r="B255" s="201" t="s">
        <v>739</v>
      </c>
      <c r="C255" s="201" t="s">
        <v>739</v>
      </c>
      <c r="D255" s="203" t="s">
        <v>321</v>
      </c>
      <c r="E255" s="204" t="s">
        <v>740</v>
      </c>
    </row>
    <row r="256" spans="2:5" ht="28" x14ac:dyDescent="0.3">
      <c r="B256" s="201" t="s">
        <v>741</v>
      </c>
      <c r="C256" s="201" t="s">
        <v>741</v>
      </c>
      <c r="D256" s="203" t="s">
        <v>321</v>
      </c>
      <c r="E256" s="204" t="s">
        <v>742</v>
      </c>
    </row>
    <row r="257" spans="2:5" x14ac:dyDescent="0.3">
      <c r="B257" s="201" t="s">
        <v>743</v>
      </c>
      <c r="C257" s="201" t="s">
        <v>743</v>
      </c>
      <c r="D257" s="203" t="s">
        <v>240</v>
      </c>
      <c r="E257" s="204" t="s">
        <v>744</v>
      </c>
    </row>
    <row r="258" spans="2:5" ht="28" x14ac:dyDescent="0.3">
      <c r="B258" s="201" t="s">
        <v>745</v>
      </c>
      <c r="C258" s="202"/>
      <c r="D258" s="203" t="s">
        <v>321</v>
      </c>
      <c r="E258" s="204" t="s">
        <v>746</v>
      </c>
    </row>
    <row r="259" spans="2:5" x14ac:dyDescent="0.3">
      <c r="B259" s="201" t="s">
        <v>747</v>
      </c>
      <c r="C259" s="202"/>
      <c r="D259" s="203" t="s">
        <v>240</v>
      </c>
      <c r="E259" s="204" t="s">
        <v>748</v>
      </c>
    </row>
    <row r="260" spans="2:5" x14ac:dyDescent="0.3">
      <c r="B260" s="201" t="s">
        <v>749</v>
      </c>
      <c r="C260" s="201" t="s">
        <v>749</v>
      </c>
      <c r="D260" s="203" t="s">
        <v>240</v>
      </c>
      <c r="E260" s="204" t="s">
        <v>750</v>
      </c>
    </row>
    <row r="261" spans="2:5" x14ac:dyDescent="0.3">
      <c r="B261" s="201" t="s">
        <v>751</v>
      </c>
      <c r="C261" s="201" t="s">
        <v>751</v>
      </c>
      <c r="D261" s="203" t="s">
        <v>240</v>
      </c>
      <c r="E261" s="204" t="s">
        <v>752</v>
      </c>
    </row>
    <row r="262" spans="2:5" x14ac:dyDescent="0.3">
      <c r="B262" s="201" t="s">
        <v>753</v>
      </c>
      <c r="C262" s="201" t="s">
        <v>753</v>
      </c>
      <c r="D262" s="203" t="s">
        <v>240</v>
      </c>
      <c r="E262" s="204" t="s">
        <v>754</v>
      </c>
    </row>
    <row r="263" spans="2:5" x14ac:dyDescent="0.3">
      <c r="B263" s="201" t="s">
        <v>755</v>
      </c>
      <c r="C263" s="201" t="s">
        <v>755</v>
      </c>
      <c r="D263" s="203" t="s">
        <v>240</v>
      </c>
      <c r="E263" s="204" t="s">
        <v>756</v>
      </c>
    </row>
    <row r="264" spans="2:5" x14ac:dyDescent="0.3">
      <c r="B264" s="201" t="s">
        <v>757</v>
      </c>
      <c r="C264" s="201" t="s">
        <v>757</v>
      </c>
      <c r="D264" s="203" t="s">
        <v>240</v>
      </c>
      <c r="E264" s="204" t="s">
        <v>758</v>
      </c>
    </row>
    <row r="265" spans="2:5" x14ac:dyDescent="0.3">
      <c r="B265" s="201" t="s">
        <v>759</v>
      </c>
      <c r="C265" s="201" t="s">
        <v>759</v>
      </c>
      <c r="D265" s="203" t="s">
        <v>240</v>
      </c>
      <c r="E265" s="204" t="s">
        <v>760</v>
      </c>
    </row>
    <row r="266" spans="2:5" ht="28" x14ac:dyDescent="0.3">
      <c r="B266" s="201" t="s">
        <v>761</v>
      </c>
      <c r="C266" s="201" t="s">
        <v>761</v>
      </c>
      <c r="D266" s="203" t="s">
        <v>240</v>
      </c>
      <c r="E266" s="204" t="s">
        <v>762</v>
      </c>
    </row>
    <row r="267" spans="2:5" x14ac:dyDescent="0.3">
      <c r="B267" s="201" t="s">
        <v>763</v>
      </c>
      <c r="C267" s="201" t="s">
        <v>763</v>
      </c>
      <c r="D267" s="203" t="s">
        <v>321</v>
      </c>
      <c r="E267" s="204" t="s">
        <v>764</v>
      </c>
    </row>
    <row r="268" spans="2:5" x14ac:dyDescent="0.3">
      <c r="B268" s="201" t="s">
        <v>765</v>
      </c>
      <c r="C268" s="201" t="s">
        <v>765</v>
      </c>
      <c r="D268" s="203" t="s">
        <v>321</v>
      </c>
      <c r="E268" s="204" t="s">
        <v>766</v>
      </c>
    </row>
    <row r="269" spans="2:5" x14ac:dyDescent="0.3">
      <c r="B269" s="201" t="s">
        <v>767</v>
      </c>
      <c r="C269" s="201" t="s">
        <v>767</v>
      </c>
      <c r="D269" s="203" t="s">
        <v>240</v>
      </c>
      <c r="E269" s="204" t="s">
        <v>768</v>
      </c>
    </row>
    <row r="270" spans="2:5" ht="28" x14ac:dyDescent="0.3">
      <c r="B270" s="201" t="s">
        <v>769</v>
      </c>
      <c r="C270" s="202"/>
      <c r="D270" s="203" t="s">
        <v>321</v>
      </c>
      <c r="E270" s="204" t="s">
        <v>770</v>
      </c>
    </row>
    <row r="271" spans="2:5" x14ac:dyDescent="0.3">
      <c r="B271" s="201" t="s">
        <v>771</v>
      </c>
      <c r="C271" s="202"/>
      <c r="D271" s="203" t="s">
        <v>240</v>
      </c>
      <c r="E271" s="204" t="s">
        <v>772</v>
      </c>
    </row>
    <row r="272" spans="2:5" x14ac:dyDescent="0.3">
      <c r="B272" s="201" t="s">
        <v>773</v>
      </c>
      <c r="C272" s="202"/>
      <c r="D272" s="203" t="s">
        <v>240</v>
      </c>
      <c r="E272" s="204" t="s">
        <v>774</v>
      </c>
    </row>
    <row r="273" spans="2:5" x14ac:dyDescent="0.3">
      <c r="B273" s="201" t="s">
        <v>775</v>
      </c>
      <c r="C273" s="201" t="s">
        <v>775</v>
      </c>
      <c r="D273" s="203" t="s">
        <v>321</v>
      </c>
      <c r="E273" s="204" t="s">
        <v>776</v>
      </c>
    </row>
    <row r="274" spans="2:5" x14ac:dyDescent="0.3">
      <c r="B274" s="201" t="s">
        <v>777</v>
      </c>
      <c r="C274" s="201" t="s">
        <v>777</v>
      </c>
      <c r="D274" s="203" t="s">
        <v>321</v>
      </c>
      <c r="E274" s="204" t="s">
        <v>778</v>
      </c>
    </row>
    <row r="275" spans="2:5" ht="28" x14ac:dyDescent="0.3">
      <c r="B275" s="201" t="s">
        <v>779</v>
      </c>
      <c r="C275" s="202"/>
      <c r="D275" s="203" t="s">
        <v>321</v>
      </c>
      <c r="E275" s="204" t="s">
        <v>780</v>
      </c>
    </row>
    <row r="276" spans="2:5" x14ac:dyDescent="0.3">
      <c r="B276" s="201" t="s">
        <v>781</v>
      </c>
      <c r="C276" s="202"/>
      <c r="D276" s="203" t="s">
        <v>240</v>
      </c>
      <c r="E276" s="204" t="s">
        <v>782</v>
      </c>
    </row>
    <row r="277" spans="2:5" x14ac:dyDescent="0.3">
      <c r="B277" s="201" t="s">
        <v>783</v>
      </c>
      <c r="C277" s="201" t="s">
        <v>783</v>
      </c>
      <c r="D277" s="203" t="s">
        <v>240</v>
      </c>
      <c r="E277" s="204" t="s">
        <v>784</v>
      </c>
    </row>
    <row r="278" spans="2:5" x14ac:dyDescent="0.3">
      <c r="B278" s="201" t="s">
        <v>785</v>
      </c>
      <c r="C278" s="201" t="s">
        <v>785</v>
      </c>
      <c r="D278" s="203" t="s">
        <v>240</v>
      </c>
      <c r="E278" s="204" t="s">
        <v>786</v>
      </c>
    </row>
    <row r="279" spans="2:5" x14ac:dyDescent="0.3">
      <c r="B279" s="201" t="s">
        <v>787</v>
      </c>
      <c r="C279" s="201" t="s">
        <v>787</v>
      </c>
      <c r="D279" s="203" t="s">
        <v>240</v>
      </c>
      <c r="E279" s="204" t="s">
        <v>788</v>
      </c>
    </row>
    <row r="280" spans="2:5" x14ac:dyDescent="0.3">
      <c r="B280" s="201" t="s">
        <v>789</v>
      </c>
      <c r="C280" s="201" t="s">
        <v>789</v>
      </c>
      <c r="D280" s="203" t="s">
        <v>240</v>
      </c>
      <c r="E280" s="204" t="s">
        <v>790</v>
      </c>
    </row>
    <row r="281" spans="2:5" x14ac:dyDescent="0.3">
      <c r="B281" s="201" t="s">
        <v>791</v>
      </c>
      <c r="C281" s="201" t="s">
        <v>791</v>
      </c>
      <c r="D281" s="203" t="s">
        <v>240</v>
      </c>
      <c r="E281" s="204" t="s">
        <v>792</v>
      </c>
    </row>
    <row r="282" spans="2:5" x14ac:dyDescent="0.3">
      <c r="B282" s="201" t="s">
        <v>793</v>
      </c>
      <c r="C282" s="201" t="s">
        <v>793</v>
      </c>
      <c r="D282" s="203" t="s">
        <v>240</v>
      </c>
      <c r="E282" s="204" t="s">
        <v>794</v>
      </c>
    </row>
    <row r="283" spans="2:5" x14ac:dyDescent="0.3">
      <c r="B283" s="201" t="s">
        <v>795</v>
      </c>
      <c r="C283" s="201" t="s">
        <v>795</v>
      </c>
      <c r="D283" s="203" t="s">
        <v>240</v>
      </c>
      <c r="E283" s="204" t="s">
        <v>796</v>
      </c>
    </row>
    <row r="284" spans="2:5" x14ac:dyDescent="0.3">
      <c r="B284" s="201" t="s">
        <v>797</v>
      </c>
      <c r="C284" s="201" t="s">
        <v>797</v>
      </c>
      <c r="D284" s="203" t="s">
        <v>240</v>
      </c>
      <c r="E284" s="204" t="s">
        <v>402</v>
      </c>
    </row>
    <row r="285" spans="2:5" ht="28" x14ac:dyDescent="0.3">
      <c r="B285" s="201" t="s">
        <v>798</v>
      </c>
      <c r="C285" s="201" t="s">
        <v>798</v>
      </c>
      <c r="D285" s="203" t="s">
        <v>240</v>
      </c>
      <c r="E285" s="204" t="s">
        <v>646</v>
      </c>
    </row>
    <row r="286" spans="2:5" x14ac:dyDescent="0.3">
      <c r="B286" s="201" t="s">
        <v>799</v>
      </c>
      <c r="C286" s="201" t="s">
        <v>799</v>
      </c>
      <c r="D286" s="203" t="s">
        <v>240</v>
      </c>
      <c r="E286" s="204" t="s">
        <v>648</v>
      </c>
    </row>
    <row r="287" spans="2:5" x14ac:dyDescent="0.3">
      <c r="B287" s="201" t="s">
        <v>800</v>
      </c>
      <c r="C287" s="201" t="s">
        <v>800</v>
      </c>
      <c r="D287" s="203" t="s">
        <v>240</v>
      </c>
      <c r="E287" s="204" t="s">
        <v>801</v>
      </c>
    </row>
    <row r="288" spans="2:5" x14ac:dyDescent="0.3">
      <c r="B288" s="201" t="s">
        <v>802</v>
      </c>
      <c r="C288" s="201" t="s">
        <v>802</v>
      </c>
      <c r="D288" s="203" t="s">
        <v>240</v>
      </c>
      <c r="E288" s="204" t="s">
        <v>803</v>
      </c>
    </row>
    <row r="289" spans="2:5" x14ac:dyDescent="0.3">
      <c r="B289" s="201" t="s">
        <v>804</v>
      </c>
      <c r="C289" s="201" t="s">
        <v>804</v>
      </c>
      <c r="D289" s="203" t="s">
        <v>321</v>
      </c>
      <c r="E289" s="204" t="s">
        <v>805</v>
      </c>
    </row>
    <row r="290" spans="2:5" ht="28" x14ac:dyDescent="0.3">
      <c r="B290" s="201" t="s">
        <v>806</v>
      </c>
      <c r="C290" s="201" t="s">
        <v>806</v>
      </c>
      <c r="D290" s="203" t="s">
        <v>321</v>
      </c>
      <c r="E290" s="204" t="s">
        <v>807</v>
      </c>
    </row>
    <row r="291" spans="2:5" x14ac:dyDescent="0.3">
      <c r="B291" s="201" t="s">
        <v>808</v>
      </c>
      <c r="C291" s="201" t="s">
        <v>808</v>
      </c>
      <c r="D291" s="203" t="s">
        <v>321</v>
      </c>
      <c r="E291" s="204" t="s">
        <v>809</v>
      </c>
    </row>
    <row r="292" spans="2:5" x14ac:dyDescent="0.3">
      <c r="B292" s="201" t="s">
        <v>810</v>
      </c>
      <c r="C292" s="201" t="s">
        <v>810</v>
      </c>
      <c r="D292" s="203" t="s">
        <v>321</v>
      </c>
      <c r="E292" s="204" t="s">
        <v>811</v>
      </c>
    </row>
    <row r="293" spans="2:5" x14ac:dyDescent="0.3">
      <c r="B293" s="201" t="s">
        <v>812</v>
      </c>
      <c r="C293" s="201" t="s">
        <v>812</v>
      </c>
      <c r="D293" s="203" t="s">
        <v>321</v>
      </c>
      <c r="E293" s="204" t="s">
        <v>813</v>
      </c>
    </row>
    <row r="294" spans="2:5" x14ac:dyDescent="0.3">
      <c r="B294" s="201" t="s">
        <v>814</v>
      </c>
      <c r="C294" s="202"/>
      <c r="D294" s="203" t="s">
        <v>240</v>
      </c>
      <c r="E294" s="204" t="s">
        <v>815</v>
      </c>
    </row>
    <row r="295" spans="2:5" x14ac:dyDescent="0.3">
      <c r="B295" s="201" t="s">
        <v>816</v>
      </c>
      <c r="C295" s="201" t="s">
        <v>816</v>
      </c>
      <c r="D295" s="203" t="s">
        <v>240</v>
      </c>
      <c r="E295" s="204" t="s">
        <v>817</v>
      </c>
    </row>
    <row r="296" spans="2:5" x14ac:dyDescent="0.3">
      <c r="B296" s="201" t="s">
        <v>818</v>
      </c>
      <c r="C296" s="201" t="s">
        <v>818</v>
      </c>
      <c r="D296" s="203" t="s">
        <v>240</v>
      </c>
      <c r="E296" s="204" t="s">
        <v>819</v>
      </c>
    </row>
    <row r="297" spans="2:5" x14ac:dyDescent="0.3">
      <c r="B297" s="201" t="s">
        <v>820</v>
      </c>
      <c r="C297" s="201" t="s">
        <v>820</v>
      </c>
      <c r="D297" s="203" t="s">
        <v>240</v>
      </c>
      <c r="E297" s="204" t="s">
        <v>821</v>
      </c>
    </row>
    <row r="298" spans="2:5" x14ac:dyDescent="0.3">
      <c r="B298" s="201" t="s">
        <v>822</v>
      </c>
      <c r="C298" s="201" t="s">
        <v>822</v>
      </c>
      <c r="D298" s="203" t="s">
        <v>240</v>
      </c>
      <c r="E298" s="204" t="s">
        <v>823</v>
      </c>
    </row>
    <row r="299" spans="2:5" ht="28" x14ac:dyDescent="0.3">
      <c r="B299" s="201" t="s">
        <v>824</v>
      </c>
      <c r="C299" s="201" t="s">
        <v>824</v>
      </c>
      <c r="D299" s="203" t="s">
        <v>240</v>
      </c>
      <c r="E299" s="204" t="s">
        <v>825</v>
      </c>
    </row>
    <row r="300" spans="2:5" x14ac:dyDescent="0.3">
      <c r="B300" s="201" t="s">
        <v>826</v>
      </c>
      <c r="C300" s="202"/>
      <c r="D300" s="203" t="s">
        <v>240</v>
      </c>
      <c r="E300" s="204" t="s">
        <v>827</v>
      </c>
    </row>
    <row r="301" spans="2:5" x14ac:dyDescent="0.3">
      <c r="B301" s="201" t="s">
        <v>828</v>
      </c>
      <c r="C301" s="201" t="s">
        <v>828</v>
      </c>
      <c r="D301" s="203" t="s">
        <v>240</v>
      </c>
      <c r="E301" s="204" t="s">
        <v>829</v>
      </c>
    </row>
    <row r="302" spans="2:5" x14ac:dyDescent="0.3">
      <c r="B302" s="201" t="s">
        <v>830</v>
      </c>
      <c r="C302" s="201" t="s">
        <v>830</v>
      </c>
      <c r="D302" s="203" t="s">
        <v>240</v>
      </c>
      <c r="E302" s="204" t="s">
        <v>831</v>
      </c>
    </row>
  </sheetData>
  <sheetProtection algorithmName="SHA-512" hashValue="LfSnglAmb7P2MOE9sfplRhCpPjDTOPLQSKbO0Mrf8zhu7vJkmBXuRFBMzR96lmPr2EaniwP+4f6544r5UT4mzA==" saltValue="KEsWrW7f+EhKMF0GvycuBw==" spinCount="100000" sheet="1" objects="1" scenarios="1"/>
  <autoFilter ref="B4:E4" xr:uid="{418C75C1-EEC0-480C-B0D3-FAE9B2888C12}"/>
  <mergeCells count="2">
    <mergeCell ref="B2:D2"/>
    <mergeCell ref="D3:E3"/>
  </mergeCells>
  <pageMargins left="0.7" right="0.7" top="0.75" bottom="0.75" header="0.3" footer="0.3"/>
  <pageSetup orientation="portrait" horizontalDpi="200" verticalDpi="200" r:id="rId1"/>
  <headerFooter>
    <oddFooter>&amp;C&amp;1#&amp;"Calibri"&amp;10&amp;K000000Uso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41D3-EFAB-4525-8E24-3A4FDFD5C4B4}">
  <sheetPr codeName="Hoja1">
    <tabColor rgb="FFFF0000"/>
  </sheetPr>
  <dimension ref="A2:D6"/>
  <sheetViews>
    <sheetView workbookViewId="0">
      <pane ySplit="5" topLeftCell="A6" activePane="bottomLeft" state="frozen"/>
      <selection pane="bottomLeft" activeCell="A7" sqref="A7"/>
    </sheetView>
  </sheetViews>
  <sheetFormatPr baseColWidth="10" defaultColWidth="11.453125" defaultRowHeight="14" x14ac:dyDescent="0.3"/>
  <cols>
    <col min="1" max="1" width="52.453125" style="81" customWidth="1"/>
    <col min="2" max="2" width="68.54296875" style="81" customWidth="1"/>
    <col min="3" max="16384" width="11.453125" style="81"/>
  </cols>
  <sheetData>
    <row r="2" spans="1:4" ht="20" x14ac:dyDescent="0.4">
      <c r="A2" s="402" t="s">
        <v>103</v>
      </c>
      <c r="B2" s="402"/>
    </row>
    <row r="3" spans="1:4" x14ac:dyDescent="0.3">
      <c r="B3" s="82" t="s">
        <v>91</v>
      </c>
      <c r="C3" s="81" t="s">
        <v>91</v>
      </c>
      <c r="D3" s="81" t="s">
        <v>91</v>
      </c>
    </row>
    <row r="5" spans="1:4" x14ac:dyDescent="0.3">
      <c r="A5" s="83" t="s">
        <v>92</v>
      </c>
      <c r="B5" s="83" t="s">
        <v>94</v>
      </c>
    </row>
    <row r="6" spans="1:4" ht="45" customHeight="1" x14ac:dyDescent="0.35">
      <c r="A6" s="81" t="s">
        <v>3</v>
      </c>
      <c r="B6" s="43" t="s">
        <v>104</v>
      </c>
    </row>
  </sheetData>
  <mergeCells count="1">
    <mergeCell ref="A2:B2"/>
  </mergeCells>
  <hyperlinks>
    <hyperlink ref="B6" location="Entidad_Autorizada_SBD!K6" display="Se le incluyó la columna &quot;Nivel&quot; y los códigos respectivos a cada entidad." xr:uid="{5E29DB9F-C316-4567-B982-85AE9C266185}"/>
  </hyperlinks>
  <pageMargins left="0.7" right="0.7" top="0.75" bottom="0.75" header="0.3" footer="0.3"/>
  <pageSetup orientation="portrait" horizontalDpi="90" verticalDpi="90" r:id="rId1"/>
  <headerFooter>
    <oddFooter>&amp;C&amp;1#&amp;"Calibri"&amp;10&amp;K000000Uso Interno</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F0F7E8F-BE2D-427E-A78B-B33F6093AD5F}">
          <x14:formula1>
            <xm:f>'Nombre de Tablas'!C$4:C$75</xm:f>
          </x14:formula1>
          <xm:sqref>A6:A21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CDD-2B0E-428F-9707-621D08CF4A64}">
  <sheetPr codeName="Hoja2"/>
  <dimension ref="A3:J1973"/>
  <sheetViews>
    <sheetView topLeftCell="A4" zoomScale="55" zoomScaleNormal="55" workbookViewId="0">
      <selection activeCell="J65" sqref="J65"/>
    </sheetView>
  </sheetViews>
  <sheetFormatPr baseColWidth="10" defaultColWidth="11.453125" defaultRowHeight="14.5" x14ac:dyDescent="0.35"/>
  <cols>
    <col min="3" max="3" width="61" style="1" customWidth="1"/>
    <col min="4" max="4" width="32.453125" customWidth="1"/>
    <col min="5" max="5" width="48.54296875" customWidth="1"/>
    <col min="6" max="6" width="3.54296875" customWidth="1"/>
    <col min="8" max="8" width="79.453125" customWidth="1"/>
    <col min="9" max="9" width="23.453125" customWidth="1"/>
  </cols>
  <sheetData>
    <row r="3" spans="1:10" x14ac:dyDescent="0.35">
      <c r="C3"/>
    </row>
    <row r="4" spans="1:10" x14ac:dyDescent="0.35">
      <c r="C4" s="1" t="s">
        <v>105</v>
      </c>
    </row>
    <row r="5" spans="1:10" ht="18.5" x14ac:dyDescent="0.45">
      <c r="G5" s="403" t="s">
        <v>106</v>
      </c>
      <c r="H5" s="403"/>
      <c r="I5" s="403"/>
    </row>
    <row r="6" spans="1:10" ht="20" x14ac:dyDescent="0.35">
      <c r="C6" s="72" t="s">
        <v>107</v>
      </c>
      <c r="H6" s="68" t="s">
        <v>108</v>
      </c>
    </row>
    <row r="7" spans="1:10" x14ac:dyDescent="0.35">
      <c r="A7" t="str">
        <f>D7</f>
        <v>Número item en tablas en 1-05</v>
      </c>
      <c r="B7" s="70" t="s">
        <v>109</v>
      </c>
      <c r="C7" s="71" t="s">
        <v>110</v>
      </c>
      <c r="D7" s="70" t="s">
        <v>111</v>
      </c>
      <c r="G7" s="73" t="s">
        <v>109</v>
      </c>
      <c r="H7" s="74" t="s">
        <v>112</v>
      </c>
      <c r="I7" s="73" t="s">
        <v>113</v>
      </c>
    </row>
    <row r="8" spans="1:10" x14ac:dyDescent="0.35">
      <c r="A8" t="str">
        <f t="shared" ref="A8:A71" si="0">D8</f>
        <v xml:space="preserve">  </v>
      </c>
      <c r="B8">
        <v>1</v>
      </c>
      <c r="C8" s="1" t="s">
        <v>0</v>
      </c>
      <c r="D8" t="s">
        <v>114</v>
      </c>
      <c r="G8">
        <v>1</v>
      </c>
      <c r="H8" s="69" t="s">
        <v>115</v>
      </c>
      <c r="I8">
        <f>VLOOKUP(G8,$A$8:$D$75,4,0)</f>
        <v>1</v>
      </c>
    </row>
    <row r="9" spans="1:10" x14ac:dyDescent="0.35">
      <c r="A9">
        <f t="shared" si="0"/>
        <v>29</v>
      </c>
      <c r="B9">
        <v>2</v>
      </c>
      <c r="C9" s="1" t="s">
        <v>1</v>
      </c>
      <c r="D9">
        <v>29</v>
      </c>
      <c r="E9" t="str">
        <f t="shared" ref="E9:E40" si="1">VLOOKUP(D9,$G$8:$H$118,2,0)</f>
        <v>Nombre de la tabla:  Categoria_riesgo_deudor</v>
      </c>
      <c r="G9">
        <v>2</v>
      </c>
      <c r="H9" s="69" t="s">
        <v>116</v>
      </c>
      <c r="I9">
        <f t="shared" ref="I9:I72" si="2">VLOOKUP(G9,$A$8:$D$75,4,0)</f>
        <v>2</v>
      </c>
    </row>
    <row r="10" spans="1:10" x14ac:dyDescent="0.35">
      <c r="A10" t="str">
        <f t="shared" si="0"/>
        <v xml:space="preserve"> </v>
      </c>
      <c r="B10">
        <v>3</v>
      </c>
      <c r="C10" s="1" t="s">
        <v>2</v>
      </c>
      <c r="D10" t="s">
        <v>91</v>
      </c>
      <c r="E10" t="e">
        <f t="shared" si="1"/>
        <v>#N/A</v>
      </c>
      <c r="G10">
        <v>3</v>
      </c>
      <c r="H10" s="69" t="s">
        <v>117</v>
      </c>
      <c r="I10">
        <f t="shared" si="2"/>
        <v>3</v>
      </c>
      <c r="J10" s="43" t="s">
        <v>118</v>
      </c>
    </row>
    <row r="11" spans="1:10" x14ac:dyDescent="0.35">
      <c r="A11">
        <f t="shared" si="0"/>
        <v>104</v>
      </c>
      <c r="B11">
        <v>4</v>
      </c>
      <c r="C11" s="1" t="s">
        <v>3</v>
      </c>
      <c r="D11">
        <v>104</v>
      </c>
      <c r="E11" t="str">
        <f t="shared" si="1"/>
        <v>Nombre de la tabla: Entidad autorizada para SBD</v>
      </c>
      <c r="G11">
        <v>4</v>
      </c>
      <c r="H11" s="69" t="s">
        <v>119</v>
      </c>
      <c r="I11">
        <f t="shared" si="2"/>
        <v>4</v>
      </c>
      <c r="J11" s="43" t="s">
        <v>118</v>
      </c>
    </row>
    <row r="12" spans="1:10" x14ac:dyDescent="0.35">
      <c r="A12" t="str">
        <f t="shared" si="0"/>
        <v>nueva</v>
      </c>
      <c r="B12">
        <v>5</v>
      </c>
      <c r="C12" s="1" t="s">
        <v>120</v>
      </c>
      <c r="D12" t="s">
        <v>121</v>
      </c>
      <c r="E12" t="e">
        <f t="shared" si="1"/>
        <v>#N/A</v>
      </c>
      <c r="G12">
        <v>5</v>
      </c>
      <c r="H12" s="69" t="s">
        <v>122</v>
      </c>
      <c r="I12">
        <f t="shared" si="2"/>
        <v>5</v>
      </c>
      <c r="J12" s="43" t="s">
        <v>118</v>
      </c>
    </row>
    <row r="13" spans="1:10" x14ac:dyDescent="0.35">
      <c r="A13" t="str">
        <f t="shared" si="0"/>
        <v>estaba aparte en un Excel</v>
      </c>
      <c r="B13">
        <v>6</v>
      </c>
      <c r="C13" s="1" t="s">
        <v>5</v>
      </c>
      <c r="D13" t="s">
        <v>123</v>
      </c>
      <c r="E13" t="e">
        <f t="shared" si="1"/>
        <v>#N/A</v>
      </c>
      <c r="G13">
        <v>6</v>
      </c>
      <c r="H13" s="69" t="s">
        <v>124</v>
      </c>
      <c r="I13" t="e">
        <f t="shared" si="2"/>
        <v>#N/A</v>
      </c>
    </row>
    <row r="14" spans="1:10" x14ac:dyDescent="0.35">
      <c r="A14" t="str">
        <f t="shared" si="0"/>
        <v>nueva</v>
      </c>
      <c r="B14">
        <v>7</v>
      </c>
      <c r="C14" s="1" t="s">
        <v>6</v>
      </c>
      <c r="D14" t="s">
        <v>121</v>
      </c>
      <c r="E14" t="e">
        <f t="shared" si="1"/>
        <v>#N/A</v>
      </c>
      <c r="G14">
        <v>7</v>
      </c>
      <c r="H14" s="69" t="s">
        <v>125</v>
      </c>
      <c r="I14" t="e">
        <f t="shared" si="2"/>
        <v>#N/A</v>
      </c>
    </row>
    <row r="15" spans="1:10" x14ac:dyDescent="0.35">
      <c r="A15" t="str">
        <f t="shared" si="0"/>
        <v>nueva</v>
      </c>
      <c r="B15">
        <v>8</v>
      </c>
      <c r="C15" s="1" t="s">
        <v>7</v>
      </c>
      <c r="D15" t="s">
        <v>121</v>
      </c>
      <c r="E15" t="e">
        <f t="shared" si="1"/>
        <v>#N/A</v>
      </c>
      <c r="G15">
        <v>8</v>
      </c>
      <c r="H15" s="69" t="s">
        <v>126</v>
      </c>
      <c r="I15" t="e">
        <f t="shared" si="2"/>
        <v>#N/A</v>
      </c>
    </row>
    <row r="16" spans="1:10" x14ac:dyDescent="0.35">
      <c r="A16">
        <f t="shared" si="0"/>
        <v>27</v>
      </c>
      <c r="B16">
        <v>9</v>
      </c>
      <c r="C16" s="1" t="s">
        <v>8</v>
      </c>
      <c r="D16">
        <v>27</v>
      </c>
      <c r="E16" t="str">
        <f t="shared" si="1"/>
        <v>Nombre de la tabla:  Sector_Economico</v>
      </c>
      <c r="G16">
        <v>9</v>
      </c>
      <c r="H16" s="69" t="s">
        <v>127</v>
      </c>
      <c r="I16">
        <f t="shared" si="2"/>
        <v>9</v>
      </c>
    </row>
    <row r="17" spans="1:9" x14ac:dyDescent="0.35">
      <c r="A17" t="str">
        <f t="shared" si="0"/>
        <v>nueva</v>
      </c>
      <c r="B17">
        <v>10</v>
      </c>
      <c r="C17" s="1" t="s">
        <v>9</v>
      </c>
      <c r="D17" t="s">
        <v>121</v>
      </c>
      <c r="E17" t="e">
        <f t="shared" si="1"/>
        <v>#N/A</v>
      </c>
      <c r="G17">
        <v>10</v>
      </c>
      <c r="H17" s="69" t="s">
        <v>128</v>
      </c>
      <c r="I17" t="e">
        <f t="shared" si="2"/>
        <v>#N/A</v>
      </c>
    </row>
    <row r="18" spans="1:9" x14ac:dyDescent="0.35">
      <c r="A18">
        <f t="shared" si="0"/>
        <v>52</v>
      </c>
      <c r="B18">
        <v>11</v>
      </c>
      <c r="C18" s="1" t="s">
        <v>10</v>
      </c>
      <c r="D18">
        <v>52</v>
      </c>
      <c r="E18" t="str">
        <f t="shared" si="1"/>
        <v>Nombre de la tabla:  Tipo_Actividad_Economica</v>
      </c>
      <c r="G18">
        <v>11</v>
      </c>
      <c r="H18" s="69" t="s">
        <v>129</v>
      </c>
      <c r="I18">
        <f t="shared" si="2"/>
        <v>11</v>
      </c>
    </row>
    <row r="19" spans="1:9" x14ac:dyDescent="0.35">
      <c r="A19">
        <f t="shared" si="0"/>
        <v>108</v>
      </c>
      <c r="B19">
        <v>12</v>
      </c>
      <c r="C19" s="1" t="s">
        <v>11</v>
      </c>
      <c r="D19">
        <v>108</v>
      </c>
      <c r="E19" t="str">
        <f t="shared" si="1"/>
        <v>Nombre de la tabla: TIPO ACTIVIDADES CAMBIO CLIMATICO</v>
      </c>
      <c r="G19">
        <v>12</v>
      </c>
      <c r="H19" s="69" t="s">
        <v>130</v>
      </c>
      <c r="I19" t="e">
        <f t="shared" si="2"/>
        <v>#N/A</v>
      </c>
    </row>
    <row r="20" spans="1:9" x14ac:dyDescent="0.35">
      <c r="A20">
        <f t="shared" si="0"/>
        <v>26</v>
      </c>
      <c r="B20">
        <v>13</v>
      </c>
      <c r="C20" s="1" t="s">
        <v>12</v>
      </c>
      <c r="D20">
        <v>26</v>
      </c>
      <c r="E20" t="str">
        <f t="shared" si="1"/>
        <v>Nombre de la tabla: Tipo_Adquisicion_Bien</v>
      </c>
      <c r="G20">
        <v>13</v>
      </c>
      <c r="H20" s="69" t="s">
        <v>131</v>
      </c>
      <c r="I20" t="e">
        <f t="shared" si="2"/>
        <v>#N/A</v>
      </c>
    </row>
    <row r="21" spans="1:9" x14ac:dyDescent="0.35">
      <c r="A21">
        <f t="shared" si="0"/>
        <v>105</v>
      </c>
      <c r="B21">
        <v>14</v>
      </c>
      <c r="C21" s="1" t="s">
        <v>13</v>
      </c>
      <c r="D21">
        <v>105</v>
      </c>
      <c r="E21" t="str">
        <f t="shared" si="1"/>
        <v>Nombre de la tabla: TIPO AMBITO CAMBIO CLIMATICO</v>
      </c>
      <c r="G21">
        <v>14</v>
      </c>
      <c r="H21" s="69" t="s">
        <v>132</v>
      </c>
      <c r="I21" t="e">
        <f t="shared" si="2"/>
        <v>#N/A</v>
      </c>
    </row>
    <row r="22" spans="1:9" x14ac:dyDescent="0.35">
      <c r="A22">
        <f t="shared" si="0"/>
        <v>55</v>
      </c>
      <c r="B22">
        <v>15</v>
      </c>
      <c r="C22" s="1" t="s">
        <v>14</v>
      </c>
      <c r="D22">
        <v>55</v>
      </c>
      <c r="E22" t="str">
        <f t="shared" si="1"/>
        <v>Nombre de la tabla:  Tipo_Asignacion_Calificacion</v>
      </c>
      <c r="G22">
        <v>15</v>
      </c>
      <c r="H22" s="69" t="s">
        <v>133</v>
      </c>
      <c r="I22" t="e">
        <f t="shared" si="2"/>
        <v>#N/A</v>
      </c>
    </row>
    <row r="23" spans="1:9" x14ac:dyDescent="0.35">
      <c r="A23">
        <f t="shared" si="0"/>
        <v>96</v>
      </c>
      <c r="B23">
        <v>16</v>
      </c>
      <c r="C23" s="1" t="s">
        <v>15</v>
      </c>
      <c r="D23">
        <v>96</v>
      </c>
      <c r="E23" t="str">
        <f t="shared" si="1"/>
        <v>Nombre de la tabla: Tipo Beneficiario SBD</v>
      </c>
      <c r="G23">
        <v>16</v>
      </c>
      <c r="H23" s="69" t="s">
        <v>134</v>
      </c>
      <c r="I23" t="e">
        <f t="shared" si="2"/>
        <v>#N/A</v>
      </c>
    </row>
    <row r="24" spans="1:9" x14ac:dyDescent="0.35">
      <c r="A24">
        <f t="shared" si="0"/>
        <v>25</v>
      </c>
      <c r="B24">
        <v>17</v>
      </c>
      <c r="C24" s="1" t="s">
        <v>16</v>
      </c>
      <c r="D24">
        <v>25</v>
      </c>
      <c r="E24" t="str">
        <f t="shared" si="1"/>
        <v>Nombre de la tabla:  Tipo_Bien</v>
      </c>
      <c r="G24">
        <v>17</v>
      </c>
      <c r="H24" s="69" t="s">
        <v>135</v>
      </c>
      <c r="I24" t="e">
        <f t="shared" si="2"/>
        <v>#N/A</v>
      </c>
    </row>
    <row r="25" spans="1:9" x14ac:dyDescent="0.35">
      <c r="A25">
        <f t="shared" si="0"/>
        <v>4</v>
      </c>
      <c r="B25">
        <v>18</v>
      </c>
      <c r="C25" s="1" t="s">
        <v>17</v>
      </c>
      <c r="D25">
        <v>4</v>
      </c>
      <c r="E25" t="str">
        <f t="shared" si="1"/>
        <v>Nombre de la tabla:  Cantón</v>
      </c>
      <c r="G25">
        <v>18</v>
      </c>
      <c r="H25" s="69" t="s">
        <v>136</v>
      </c>
      <c r="I25" t="e">
        <f t="shared" si="2"/>
        <v>#N/A</v>
      </c>
    </row>
    <row r="26" spans="1:9" x14ac:dyDescent="0.35">
      <c r="A26">
        <f t="shared" si="0"/>
        <v>56</v>
      </c>
      <c r="B26">
        <v>19</v>
      </c>
      <c r="C26" s="1" t="s">
        <v>18</v>
      </c>
      <c r="D26">
        <v>56</v>
      </c>
      <c r="E26" t="str">
        <f t="shared" si="1"/>
        <v>Nombre de la tabla:  Tipo_Capacidad_Pago</v>
      </c>
      <c r="G26">
        <v>19</v>
      </c>
      <c r="H26" s="69" t="s">
        <v>137</v>
      </c>
      <c r="I26" t="e">
        <f t="shared" si="2"/>
        <v>#N/A</v>
      </c>
    </row>
    <row r="27" spans="1:9" x14ac:dyDescent="0.35">
      <c r="A27" t="str">
        <f t="shared" si="0"/>
        <v>??????</v>
      </c>
      <c r="B27">
        <v>20</v>
      </c>
      <c r="C27" s="1" t="s">
        <v>19</v>
      </c>
      <c r="D27" t="s">
        <v>138</v>
      </c>
      <c r="E27" t="e">
        <f t="shared" si="1"/>
        <v>#N/A</v>
      </c>
      <c r="G27">
        <v>20</v>
      </c>
      <c r="H27" s="69" t="s">
        <v>139</v>
      </c>
      <c r="I27" t="e">
        <f t="shared" si="2"/>
        <v>#N/A</v>
      </c>
    </row>
    <row r="28" spans="1:9" x14ac:dyDescent="0.35">
      <c r="A28">
        <f t="shared" si="0"/>
        <v>37</v>
      </c>
      <c r="B28">
        <v>21</v>
      </c>
      <c r="C28" s="1" t="s">
        <v>20</v>
      </c>
      <c r="D28">
        <v>37</v>
      </c>
      <c r="E28" t="str">
        <f t="shared" si="1"/>
        <v>Nombre de la tabla:  Tipo_Cartera</v>
      </c>
      <c r="G28">
        <v>21</v>
      </c>
      <c r="H28" s="69" t="s">
        <v>140</v>
      </c>
      <c r="I28" t="e">
        <f t="shared" si="2"/>
        <v>#N/A</v>
      </c>
    </row>
    <row r="29" spans="1:9" x14ac:dyDescent="0.35">
      <c r="A29">
        <f t="shared" si="0"/>
        <v>1</v>
      </c>
      <c r="B29">
        <v>22</v>
      </c>
      <c r="C29" s="1" t="s">
        <v>21</v>
      </c>
      <c r="D29">
        <v>1</v>
      </c>
      <c r="E29" t="str">
        <f t="shared" si="1"/>
        <v>Nombre de la tabla:  Tipo_Catalogo</v>
      </c>
      <c r="G29">
        <v>22</v>
      </c>
      <c r="H29" s="69" t="s">
        <v>141</v>
      </c>
      <c r="I29" t="e">
        <f t="shared" si="2"/>
        <v>#N/A</v>
      </c>
    </row>
    <row r="30" spans="1:9" x14ac:dyDescent="0.35">
      <c r="A30">
        <f t="shared" si="0"/>
        <v>92</v>
      </c>
      <c r="B30">
        <v>23</v>
      </c>
      <c r="C30" s="1" t="s">
        <v>22</v>
      </c>
      <c r="D30">
        <v>92</v>
      </c>
      <c r="E30" t="str">
        <f t="shared" si="1"/>
        <v>Nombre de la tabla: Tipo Categoria Riesgo Microcredito SBD</v>
      </c>
      <c r="G30">
        <v>23</v>
      </c>
      <c r="H30" s="69" t="s">
        <v>142</v>
      </c>
      <c r="I30" t="e">
        <f t="shared" si="2"/>
        <v>#N/A</v>
      </c>
    </row>
    <row r="31" spans="1:9" x14ac:dyDescent="0.35">
      <c r="A31">
        <f t="shared" si="0"/>
        <v>93</v>
      </c>
      <c r="B31">
        <v>24</v>
      </c>
      <c r="C31" s="1" t="s">
        <v>23</v>
      </c>
      <c r="D31">
        <v>93</v>
      </c>
      <c r="E31" t="str">
        <f t="shared" si="1"/>
        <v>Nombre de la tabla: Tipo Categoria Riesgo SBD</v>
      </c>
      <c r="G31">
        <v>24</v>
      </c>
      <c r="H31" s="69" t="s">
        <v>143</v>
      </c>
      <c r="I31" t="e">
        <f t="shared" si="2"/>
        <v>#N/A</v>
      </c>
    </row>
    <row r="32" spans="1:9" x14ac:dyDescent="0.35">
      <c r="A32" t="str">
        <f t="shared" si="0"/>
        <v>nueva</v>
      </c>
      <c r="B32">
        <v>25</v>
      </c>
      <c r="C32" s="1" t="s">
        <v>25</v>
      </c>
      <c r="D32" t="s">
        <v>121</v>
      </c>
      <c r="E32" t="e">
        <f t="shared" si="1"/>
        <v>#N/A</v>
      </c>
      <c r="G32">
        <v>25</v>
      </c>
      <c r="H32" s="69" t="s">
        <v>144</v>
      </c>
      <c r="I32">
        <f t="shared" si="2"/>
        <v>25</v>
      </c>
    </row>
    <row r="33" spans="1:9" x14ac:dyDescent="0.35">
      <c r="A33" t="str">
        <f t="shared" si="0"/>
        <v>nueva</v>
      </c>
      <c r="B33">
        <v>26</v>
      </c>
      <c r="C33" s="1" t="s">
        <v>26</v>
      </c>
      <c r="D33" t="s">
        <v>121</v>
      </c>
      <c r="E33" t="e">
        <f t="shared" si="1"/>
        <v>#N/A</v>
      </c>
      <c r="G33">
        <v>26</v>
      </c>
      <c r="H33" s="69" t="s">
        <v>145</v>
      </c>
      <c r="I33">
        <f t="shared" si="2"/>
        <v>26</v>
      </c>
    </row>
    <row r="34" spans="1:9" x14ac:dyDescent="0.35">
      <c r="A34">
        <f t="shared" si="0"/>
        <v>64</v>
      </c>
      <c r="B34">
        <v>27</v>
      </c>
      <c r="C34" s="1" t="s">
        <v>27</v>
      </c>
      <c r="D34">
        <v>64</v>
      </c>
      <c r="E34" t="str">
        <f t="shared" si="1"/>
        <v>Nombre de la tabla:  Tipo Comportamiento Pago</v>
      </c>
      <c r="G34">
        <v>27</v>
      </c>
      <c r="H34" s="69" t="s">
        <v>146</v>
      </c>
      <c r="I34">
        <f t="shared" si="2"/>
        <v>27</v>
      </c>
    </row>
    <row r="35" spans="1:9" x14ac:dyDescent="0.35">
      <c r="A35">
        <f t="shared" si="0"/>
        <v>95</v>
      </c>
      <c r="B35">
        <v>28</v>
      </c>
      <c r="C35" s="1" t="s">
        <v>28</v>
      </c>
      <c r="D35">
        <v>95</v>
      </c>
      <c r="E35" t="str">
        <f t="shared" si="1"/>
        <v>Nombre de la tabla: TIPO Comportamiento Pago SBD</v>
      </c>
      <c r="G35">
        <v>28</v>
      </c>
      <c r="H35" s="69" t="s">
        <v>147</v>
      </c>
      <c r="I35" t="e">
        <f t="shared" si="2"/>
        <v>#N/A</v>
      </c>
    </row>
    <row r="36" spans="1:9" x14ac:dyDescent="0.35">
      <c r="A36" t="str">
        <f t="shared" si="0"/>
        <v>nueva</v>
      </c>
      <c r="B36">
        <v>29</v>
      </c>
      <c r="C36" s="1" t="s">
        <v>29</v>
      </c>
      <c r="D36" t="s">
        <v>121</v>
      </c>
      <c r="E36" t="e">
        <f t="shared" si="1"/>
        <v>#N/A</v>
      </c>
      <c r="G36">
        <v>29</v>
      </c>
      <c r="H36" s="69" t="s">
        <v>148</v>
      </c>
      <c r="I36">
        <f t="shared" si="2"/>
        <v>29</v>
      </c>
    </row>
    <row r="37" spans="1:9" x14ac:dyDescent="0.35">
      <c r="A37">
        <f t="shared" si="0"/>
        <v>31</v>
      </c>
      <c r="B37">
        <v>30</v>
      </c>
      <c r="C37" s="1" t="s">
        <v>30</v>
      </c>
      <c r="D37">
        <v>31</v>
      </c>
      <c r="E37" t="str">
        <f t="shared" si="1"/>
        <v>Nombre de la tabla:  Tipo_Cuota</v>
      </c>
      <c r="G37">
        <v>30</v>
      </c>
      <c r="H37" s="69" t="s">
        <v>149</v>
      </c>
      <c r="I37" t="e">
        <f t="shared" si="2"/>
        <v>#N/A</v>
      </c>
    </row>
    <row r="38" spans="1:9" x14ac:dyDescent="0.35">
      <c r="A38">
        <f t="shared" si="0"/>
        <v>67</v>
      </c>
      <c r="B38">
        <v>31</v>
      </c>
      <c r="C38" s="1" t="s">
        <v>31</v>
      </c>
      <c r="D38">
        <v>67</v>
      </c>
      <c r="E38" t="str">
        <f t="shared" si="1"/>
        <v>Nombre de la tabla: Tipo Cuota Principal</v>
      </c>
      <c r="G38">
        <v>31</v>
      </c>
      <c r="H38" s="69" t="s">
        <v>150</v>
      </c>
      <c r="I38">
        <f t="shared" si="2"/>
        <v>31</v>
      </c>
    </row>
    <row r="39" spans="1:9" x14ac:dyDescent="0.35">
      <c r="A39">
        <f t="shared" si="0"/>
        <v>2</v>
      </c>
      <c r="B39">
        <v>32</v>
      </c>
      <c r="C39" s="1" t="s">
        <v>32</v>
      </c>
      <c r="D39">
        <v>2</v>
      </c>
      <c r="E39" t="str">
        <f t="shared" si="1"/>
        <v>Nombre de la tabla: Tipo_Dependencia</v>
      </c>
      <c r="G39">
        <v>32</v>
      </c>
      <c r="H39" s="69" t="s">
        <v>151</v>
      </c>
      <c r="I39" t="e">
        <f t="shared" si="2"/>
        <v>#N/A</v>
      </c>
    </row>
    <row r="40" spans="1:9" x14ac:dyDescent="0.35">
      <c r="A40">
        <f t="shared" si="0"/>
        <v>91</v>
      </c>
      <c r="B40">
        <v>33</v>
      </c>
      <c r="C40" s="25" t="s">
        <v>33</v>
      </c>
      <c r="D40">
        <v>91</v>
      </c>
      <c r="E40" t="str">
        <f t="shared" si="1"/>
        <v>Nombre de la tabla: Tipo DeudorSFN</v>
      </c>
      <c r="G40">
        <v>33</v>
      </c>
      <c r="H40" s="69" t="s">
        <v>152</v>
      </c>
      <c r="I40">
        <f t="shared" si="2"/>
        <v>33</v>
      </c>
    </row>
    <row r="41" spans="1:9" x14ac:dyDescent="0.35">
      <c r="A41">
        <f t="shared" si="0"/>
        <v>5</v>
      </c>
      <c r="B41">
        <v>34</v>
      </c>
      <c r="C41" s="1" t="s">
        <v>34</v>
      </c>
      <c r="D41">
        <v>5</v>
      </c>
      <c r="E41" t="str">
        <f t="shared" ref="E41:E72" si="3">VLOOKUP(D41,$G$8:$H$118,2,0)</f>
        <v>Nombre de la tabla:  Distrito</v>
      </c>
      <c r="G41">
        <v>34</v>
      </c>
      <c r="H41" s="69" t="s">
        <v>153</v>
      </c>
      <c r="I41" t="e">
        <f t="shared" si="2"/>
        <v>#N/A</v>
      </c>
    </row>
    <row r="42" spans="1:9" x14ac:dyDescent="0.35">
      <c r="A42">
        <f t="shared" si="0"/>
        <v>54</v>
      </c>
      <c r="B42">
        <v>35</v>
      </c>
      <c r="C42" s="1" t="s">
        <v>35</v>
      </c>
      <c r="D42">
        <v>54</v>
      </c>
      <c r="E42" t="str">
        <f t="shared" si="3"/>
        <v>Nombre de la tabla:  Tipo_Documento_Legal</v>
      </c>
      <c r="G42">
        <v>35</v>
      </c>
      <c r="H42" s="69" t="s">
        <v>154</v>
      </c>
      <c r="I42" t="e">
        <f t="shared" si="2"/>
        <v>#N/A</v>
      </c>
    </row>
    <row r="43" spans="1:9" x14ac:dyDescent="0.35">
      <c r="A43" t="str">
        <f t="shared" si="0"/>
        <v>nueva</v>
      </c>
      <c r="B43">
        <v>36</v>
      </c>
      <c r="C43" s="1" t="s">
        <v>36</v>
      </c>
      <c r="D43" t="s">
        <v>121</v>
      </c>
      <c r="E43" t="e">
        <f t="shared" si="3"/>
        <v>#N/A</v>
      </c>
      <c r="G43">
        <v>36</v>
      </c>
      <c r="H43" s="69" t="s">
        <v>155</v>
      </c>
      <c r="I43">
        <f t="shared" si="2"/>
        <v>36</v>
      </c>
    </row>
    <row r="44" spans="1:9" x14ac:dyDescent="0.35">
      <c r="A44">
        <f t="shared" si="0"/>
        <v>42</v>
      </c>
      <c r="B44">
        <v>37</v>
      </c>
      <c r="C44" s="1" t="s">
        <v>37</v>
      </c>
      <c r="D44">
        <v>42</v>
      </c>
      <c r="E44" t="str">
        <f t="shared" si="3"/>
        <v>Nombre de la tabla: Tipo_Estado_Operacion</v>
      </c>
      <c r="G44">
        <v>37</v>
      </c>
      <c r="H44" s="69" t="s">
        <v>156</v>
      </c>
      <c r="I44">
        <f t="shared" si="2"/>
        <v>37</v>
      </c>
    </row>
    <row r="45" spans="1:9" x14ac:dyDescent="0.35">
      <c r="A45">
        <f t="shared" si="0"/>
        <v>110</v>
      </c>
      <c r="B45">
        <v>38</v>
      </c>
      <c r="C45" s="1" t="s">
        <v>38</v>
      </c>
      <c r="D45">
        <v>110</v>
      </c>
      <c r="E45" t="str">
        <f t="shared" si="3"/>
        <v>Nombre de la tabla: TIPO FUENTE FINANCIAMIENTO CAMBIO CLIMATICO</v>
      </c>
      <c r="G45">
        <v>38</v>
      </c>
      <c r="H45" s="69" t="s">
        <v>157</v>
      </c>
      <c r="I45" t="e">
        <f t="shared" si="2"/>
        <v>#N/A</v>
      </c>
    </row>
    <row r="46" spans="1:9" x14ac:dyDescent="0.35">
      <c r="A46">
        <f t="shared" si="0"/>
        <v>109</v>
      </c>
      <c r="B46">
        <v>39</v>
      </c>
      <c r="C46" s="1" t="s">
        <v>39</v>
      </c>
      <c r="D46">
        <v>109</v>
      </c>
      <c r="E46" t="str">
        <f t="shared" si="3"/>
        <v>Nombre de la tabla: TIPO FUENTE FINANCIAMIENTO</v>
      </c>
      <c r="G46">
        <v>39</v>
      </c>
      <c r="H46" s="69" t="s">
        <v>158</v>
      </c>
      <c r="I46" t="e">
        <f t="shared" si="2"/>
        <v>#N/A</v>
      </c>
    </row>
    <row r="47" spans="1:9" x14ac:dyDescent="0.35">
      <c r="A47">
        <f t="shared" si="0"/>
        <v>65</v>
      </c>
      <c r="B47">
        <v>40</v>
      </c>
      <c r="C47" s="13" t="s">
        <v>40</v>
      </c>
      <c r="D47">
        <v>65</v>
      </c>
      <c r="E47" t="str">
        <f t="shared" si="3"/>
        <v>Nombre de la tabla:  Tipo Garantia</v>
      </c>
      <c r="G47">
        <v>40</v>
      </c>
      <c r="H47" s="69" t="s">
        <v>159</v>
      </c>
      <c r="I47">
        <f t="shared" si="2"/>
        <v>40</v>
      </c>
    </row>
    <row r="48" spans="1:9" x14ac:dyDescent="0.35">
      <c r="A48">
        <f t="shared" si="0"/>
        <v>66</v>
      </c>
      <c r="B48">
        <v>41</v>
      </c>
      <c r="C48" s="1" t="s">
        <v>41</v>
      </c>
      <c r="D48">
        <v>66</v>
      </c>
      <c r="E48" t="str">
        <f t="shared" si="3"/>
        <v>Nombre de la tabla:  Tipo Grados</v>
      </c>
      <c r="G48">
        <v>41</v>
      </c>
      <c r="H48" s="69" t="s">
        <v>160</v>
      </c>
      <c r="I48">
        <f t="shared" si="2"/>
        <v>41</v>
      </c>
    </row>
    <row r="49" spans="1:10" x14ac:dyDescent="0.35">
      <c r="A49">
        <f t="shared" si="0"/>
        <v>69</v>
      </c>
      <c r="B49">
        <v>42</v>
      </c>
      <c r="C49" s="1" t="s">
        <v>42</v>
      </c>
      <c r="D49">
        <v>69</v>
      </c>
      <c r="E49" t="str">
        <f t="shared" si="3"/>
        <v>Nombre de la tabla: Indicador Generador Divisas</v>
      </c>
      <c r="G49">
        <v>42</v>
      </c>
      <c r="H49" s="69" t="s">
        <v>161</v>
      </c>
      <c r="I49">
        <f t="shared" si="2"/>
        <v>42</v>
      </c>
    </row>
    <row r="50" spans="1:10" x14ac:dyDescent="0.35">
      <c r="A50">
        <f t="shared" si="0"/>
        <v>94</v>
      </c>
      <c r="B50">
        <v>43</v>
      </c>
      <c r="C50" s="1" t="s">
        <v>43</v>
      </c>
      <c r="D50">
        <v>94</v>
      </c>
      <c r="E50" t="str">
        <f t="shared" si="3"/>
        <v>Nombre de la tabla: Tipo Indicador Generador Divisas SBD</v>
      </c>
      <c r="G50">
        <v>43</v>
      </c>
      <c r="H50" s="69" t="s">
        <v>162</v>
      </c>
      <c r="I50" t="e">
        <f t="shared" si="2"/>
        <v>#N/A</v>
      </c>
    </row>
    <row r="51" spans="1:10" x14ac:dyDescent="0.35">
      <c r="A51">
        <f t="shared" si="0"/>
        <v>62</v>
      </c>
      <c r="B51">
        <v>44</v>
      </c>
      <c r="C51" s="1" t="s">
        <v>44</v>
      </c>
      <c r="D51">
        <v>62</v>
      </c>
      <c r="E51" t="str">
        <f t="shared" si="3"/>
        <v>Nombre de la tabla: Tipo Indicador Inscripcion</v>
      </c>
      <c r="G51">
        <v>44</v>
      </c>
      <c r="H51" s="69" t="s">
        <v>163</v>
      </c>
      <c r="I51" t="e">
        <f t="shared" si="2"/>
        <v>#N/A</v>
      </c>
    </row>
    <row r="52" spans="1:10" x14ac:dyDescent="0.35">
      <c r="A52">
        <f t="shared" si="0"/>
        <v>97</v>
      </c>
      <c r="B52">
        <v>45</v>
      </c>
      <c r="C52" s="1" t="s">
        <v>45</v>
      </c>
      <c r="D52">
        <v>97</v>
      </c>
      <c r="E52" t="str">
        <f t="shared" si="3"/>
        <v>Nombre de la tabla: TIPO INGRESO DEUDOR</v>
      </c>
      <c r="G52">
        <v>45</v>
      </c>
      <c r="H52" s="69" t="s">
        <v>164</v>
      </c>
      <c r="I52" t="e">
        <f t="shared" si="2"/>
        <v>#N/A</v>
      </c>
    </row>
    <row r="53" spans="1:10" x14ac:dyDescent="0.35">
      <c r="A53">
        <f t="shared" si="0"/>
        <v>75</v>
      </c>
      <c r="B53">
        <v>46</v>
      </c>
      <c r="C53" s="1" t="s">
        <v>46</v>
      </c>
      <c r="D53">
        <v>75</v>
      </c>
      <c r="E53" t="str">
        <f t="shared" si="3"/>
        <v>Nombre de la tabla: Tipo Interes Referencia Tasa Variable</v>
      </c>
      <c r="G53">
        <v>46</v>
      </c>
      <c r="H53" s="69" t="s">
        <v>165</v>
      </c>
      <c r="I53" t="e">
        <f t="shared" si="2"/>
        <v>#N/A</v>
      </c>
    </row>
    <row r="54" spans="1:10" x14ac:dyDescent="0.35">
      <c r="A54">
        <f t="shared" si="0"/>
        <v>53</v>
      </c>
      <c r="B54">
        <v>47</v>
      </c>
      <c r="C54" s="1" t="s">
        <v>47</v>
      </c>
      <c r="D54">
        <v>53</v>
      </c>
      <c r="E54" t="str">
        <f t="shared" si="3"/>
        <v>Nombre de la tabla: Tipo Mitigador Riesgo</v>
      </c>
      <c r="G54">
        <v>47</v>
      </c>
      <c r="H54" s="69" t="s">
        <v>166</v>
      </c>
      <c r="I54" t="e">
        <f t="shared" si="2"/>
        <v>#N/A</v>
      </c>
    </row>
    <row r="55" spans="1:10" x14ac:dyDescent="0.35">
      <c r="A55">
        <f t="shared" si="0"/>
        <v>111</v>
      </c>
      <c r="B55">
        <v>48</v>
      </c>
      <c r="C55" s="1" t="s">
        <v>48</v>
      </c>
      <c r="D55">
        <v>111</v>
      </c>
      <c r="E55" t="str">
        <f t="shared" si="3"/>
        <v>Nombre de la tabla: TIPO MODALIDAD FUENTE FINANCIAMIENTO</v>
      </c>
      <c r="G55">
        <v>48</v>
      </c>
      <c r="H55" s="69" t="s">
        <v>167</v>
      </c>
      <c r="I55" t="e">
        <f t="shared" si="2"/>
        <v>#N/A</v>
      </c>
    </row>
    <row r="56" spans="1:10" x14ac:dyDescent="0.35">
      <c r="A56">
        <f t="shared" si="0"/>
        <v>61</v>
      </c>
      <c r="B56">
        <v>49</v>
      </c>
      <c r="C56" s="1" t="s">
        <v>49</v>
      </c>
      <c r="D56">
        <v>61</v>
      </c>
      <c r="E56" t="str">
        <f t="shared" si="3"/>
        <v>Nombre de la tabla:  Tipo Modificacion Operacion</v>
      </c>
      <c r="G56">
        <v>49</v>
      </c>
      <c r="H56" s="69" t="s">
        <v>168</v>
      </c>
      <c r="I56" t="e">
        <f t="shared" si="2"/>
        <v>#N/A</v>
      </c>
    </row>
    <row r="57" spans="1:10" x14ac:dyDescent="0.35">
      <c r="A57">
        <f t="shared" si="0"/>
        <v>9</v>
      </c>
      <c r="B57">
        <v>50</v>
      </c>
      <c r="C57" s="1" t="s">
        <v>50</v>
      </c>
      <c r="D57">
        <v>9</v>
      </c>
      <c r="E57" t="str">
        <f t="shared" si="3"/>
        <v>Nombre de la tabla:  Tipo_Moneda</v>
      </c>
      <c r="G57">
        <v>50</v>
      </c>
      <c r="H57" s="69" t="s">
        <v>169</v>
      </c>
      <c r="I57">
        <f t="shared" si="2"/>
        <v>50</v>
      </c>
    </row>
    <row r="58" spans="1:10" x14ac:dyDescent="0.35">
      <c r="A58">
        <f t="shared" si="0"/>
        <v>63</v>
      </c>
      <c r="B58">
        <v>51</v>
      </c>
      <c r="C58" s="1" t="s">
        <v>51</v>
      </c>
      <c r="D58">
        <v>63</v>
      </c>
      <c r="E58" t="str">
        <f t="shared" si="3"/>
        <v>Nombre de la tabla: Tipo Motivo Bien Realizable No Reportado</v>
      </c>
      <c r="G58">
        <v>51</v>
      </c>
      <c r="H58" s="69" t="s">
        <v>170</v>
      </c>
      <c r="I58" t="e">
        <f t="shared" si="2"/>
        <v>#N/A</v>
      </c>
    </row>
    <row r="59" spans="1:10" x14ac:dyDescent="0.35">
      <c r="A59" t="str">
        <f t="shared" si="0"/>
        <v>Nueva (ver 57 y 58)</v>
      </c>
      <c r="B59">
        <v>52</v>
      </c>
      <c r="C59" s="1" t="s">
        <v>52</v>
      </c>
      <c r="D59" s="77" t="s">
        <v>171</v>
      </c>
      <c r="E59" t="e">
        <f t="shared" si="3"/>
        <v>#N/A</v>
      </c>
      <c r="G59">
        <v>52</v>
      </c>
      <c r="H59" s="69" t="s">
        <v>172</v>
      </c>
      <c r="I59">
        <f t="shared" si="2"/>
        <v>52</v>
      </c>
    </row>
    <row r="60" spans="1:10" x14ac:dyDescent="0.35">
      <c r="A60">
        <f t="shared" si="0"/>
        <v>59</v>
      </c>
      <c r="B60">
        <v>53</v>
      </c>
      <c r="C60" s="1" t="s">
        <v>53</v>
      </c>
      <c r="D60">
        <v>59</v>
      </c>
      <c r="E60" t="str">
        <f t="shared" si="3"/>
        <v>Nombre de la tabla:  Tipo_Motivo_Operacion_No_Reportada</v>
      </c>
      <c r="G60">
        <v>53</v>
      </c>
      <c r="H60" s="69" t="s">
        <v>173</v>
      </c>
      <c r="I60">
        <f t="shared" si="2"/>
        <v>53</v>
      </c>
    </row>
    <row r="61" spans="1:10" x14ac:dyDescent="0.35">
      <c r="A61">
        <f t="shared" si="0"/>
        <v>40</v>
      </c>
      <c r="B61">
        <v>54</v>
      </c>
      <c r="C61" s="1" t="s">
        <v>54</v>
      </c>
      <c r="D61">
        <v>40</v>
      </c>
      <c r="E61" t="str">
        <f t="shared" si="3"/>
        <v>Nombre de la tabla:  Tipo_Naturaleza_Gasto</v>
      </c>
      <c r="G61">
        <v>54</v>
      </c>
      <c r="H61" s="69" t="s">
        <v>174</v>
      </c>
      <c r="I61">
        <f t="shared" si="2"/>
        <v>54</v>
      </c>
    </row>
    <row r="62" spans="1:10" x14ac:dyDescent="0.35">
      <c r="A62">
        <f t="shared" si="0"/>
        <v>41</v>
      </c>
      <c r="B62">
        <v>55</v>
      </c>
      <c r="C62" s="1" t="s">
        <v>55</v>
      </c>
      <c r="D62">
        <v>41</v>
      </c>
      <c r="E62" t="str">
        <f t="shared" si="3"/>
        <v>Nombre de la tabla:  Tipo_Operacion</v>
      </c>
      <c r="G62">
        <v>55</v>
      </c>
      <c r="H62" s="69" t="s">
        <v>175</v>
      </c>
      <c r="I62">
        <f t="shared" si="2"/>
        <v>55</v>
      </c>
    </row>
    <row r="63" spans="1:10" x14ac:dyDescent="0.35">
      <c r="A63">
        <f t="shared" si="0"/>
        <v>100</v>
      </c>
      <c r="B63">
        <v>56</v>
      </c>
      <c r="C63" s="25" t="s">
        <v>56</v>
      </c>
      <c r="D63">
        <v>100</v>
      </c>
      <c r="E63" t="str">
        <f t="shared" si="3"/>
        <v>Nombre de la tabla: Tipo Operacion SFN.</v>
      </c>
      <c r="G63">
        <v>56</v>
      </c>
      <c r="H63" s="69" t="s">
        <v>176</v>
      </c>
      <c r="I63">
        <f t="shared" si="2"/>
        <v>56</v>
      </c>
    </row>
    <row r="64" spans="1:10" x14ac:dyDescent="0.35">
      <c r="A64">
        <f t="shared" si="0"/>
        <v>103</v>
      </c>
      <c r="B64">
        <v>57</v>
      </c>
      <c r="C64" s="1" t="s">
        <v>57</v>
      </c>
      <c r="D64">
        <v>103</v>
      </c>
      <c r="E64" t="str">
        <f t="shared" si="3"/>
        <v>Nombre de la tabla: TipoOperador</v>
      </c>
      <c r="G64">
        <v>57</v>
      </c>
      <c r="H64" s="69" t="s">
        <v>177</v>
      </c>
      <c r="I64" t="e">
        <f>VLOOKUP(G64,$A$8:$D$75,4,0)</f>
        <v>#N/A</v>
      </c>
      <c r="J64" t="s">
        <v>178</v>
      </c>
    </row>
    <row r="65" spans="1:10" x14ac:dyDescent="0.35">
      <c r="A65">
        <f t="shared" si="0"/>
        <v>50</v>
      </c>
      <c r="B65">
        <v>58</v>
      </c>
      <c r="C65" s="1" t="s">
        <v>58</v>
      </c>
      <c r="D65">
        <v>50</v>
      </c>
      <c r="E65" t="str">
        <f t="shared" si="3"/>
        <v>Nombre de la tabla:  Tipo_Origen_Recursos</v>
      </c>
      <c r="G65">
        <v>58</v>
      </c>
      <c r="H65" s="69" t="s">
        <v>179</v>
      </c>
      <c r="I65" t="e">
        <f t="shared" si="2"/>
        <v>#N/A</v>
      </c>
      <c r="J65" t="s">
        <v>178</v>
      </c>
    </row>
    <row r="66" spans="1:10" x14ac:dyDescent="0.35">
      <c r="A66">
        <f t="shared" si="0"/>
        <v>33</v>
      </c>
      <c r="B66">
        <v>59</v>
      </c>
      <c r="C66" s="1" t="s">
        <v>59</v>
      </c>
      <c r="D66">
        <v>33</v>
      </c>
      <c r="E66" t="str">
        <f t="shared" si="3"/>
        <v>Nombre de la tabla:  Tipo_Periodicidad</v>
      </c>
      <c r="G66">
        <v>59</v>
      </c>
      <c r="H66" s="69" t="s">
        <v>180</v>
      </c>
      <c r="I66">
        <f t="shared" si="2"/>
        <v>59</v>
      </c>
    </row>
    <row r="67" spans="1:10" x14ac:dyDescent="0.35">
      <c r="A67">
        <f t="shared" si="0"/>
        <v>11</v>
      </c>
      <c r="B67">
        <v>60</v>
      </c>
      <c r="C67" s="1" t="s">
        <v>60</v>
      </c>
      <c r="D67">
        <v>11</v>
      </c>
      <c r="E67" t="str">
        <f t="shared" si="3"/>
        <v>Nombre de la tabla:  Tipo_Persona_Entidad</v>
      </c>
      <c r="G67">
        <v>60</v>
      </c>
      <c r="H67" s="69" t="s">
        <v>181</v>
      </c>
      <c r="I67" t="e">
        <f t="shared" si="2"/>
        <v>#N/A</v>
      </c>
    </row>
    <row r="68" spans="1:10" x14ac:dyDescent="0.35">
      <c r="A68">
        <f t="shared" si="0"/>
        <v>36</v>
      </c>
      <c r="B68">
        <v>61</v>
      </c>
      <c r="C68" s="1" t="s">
        <v>61</v>
      </c>
      <c r="D68">
        <v>36</v>
      </c>
      <c r="E68" t="str">
        <f t="shared" si="3"/>
        <v>Nombre de la tabla:  Tipo_Poliza</v>
      </c>
      <c r="G68">
        <v>61</v>
      </c>
      <c r="H68" s="69" t="s">
        <v>182</v>
      </c>
      <c r="I68">
        <f t="shared" si="2"/>
        <v>61</v>
      </c>
    </row>
    <row r="69" spans="1:10" x14ac:dyDescent="0.35">
      <c r="A69">
        <f t="shared" si="0"/>
        <v>102</v>
      </c>
      <c r="B69">
        <v>62</v>
      </c>
      <c r="C69" s="1" t="s">
        <v>62</v>
      </c>
      <c r="D69">
        <v>102</v>
      </c>
      <c r="E69" t="str">
        <f t="shared" si="3"/>
        <v>Nombre de la tabla: Tipo Programa Autorizado SBD</v>
      </c>
      <c r="G69">
        <v>62</v>
      </c>
      <c r="H69" s="69" t="s">
        <v>183</v>
      </c>
      <c r="I69">
        <f t="shared" si="2"/>
        <v>62</v>
      </c>
    </row>
    <row r="70" spans="1:10" x14ac:dyDescent="0.35">
      <c r="A70">
        <f t="shared" si="0"/>
        <v>3</v>
      </c>
      <c r="B70">
        <v>63</v>
      </c>
      <c r="C70" s="1" t="s">
        <v>63</v>
      </c>
      <c r="D70">
        <v>3</v>
      </c>
      <c r="E70" t="str">
        <f t="shared" si="3"/>
        <v>Nombre de la tabla:  Provincia</v>
      </c>
      <c r="G70">
        <v>63</v>
      </c>
      <c r="H70" s="69" t="s">
        <v>184</v>
      </c>
      <c r="I70">
        <f t="shared" si="2"/>
        <v>63</v>
      </c>
    </row>
    <row r="71" spans="1:10" x14ac:dyDescent="0.35">
      <c r="A71">
        <f t="shared" si="0"/>
        <v>98</v>
      </c>
      <c r="B71">
        <v>64</v>
      </c>
      <c r="C71" s="1" t="s">
        <v>64</v>
      </c>
      <c r="D71">
        <v>98</v>
      </c>
      <c r="E71" t="str">
        <f t="shared" si="3"/>
        <v>Nombre de la tabla: TIPO RIESGO CAMBIARIO DEUDOR</v>
      </c>
      <c r="G71">
        <v>64</v>
      </c>
      <c r="H71" s="69" t="s">
        <v>185</v>
      </c>
      <c r="I71">
        <f t="shared" si="2"/>
        <v>64</v>
      </c>
    </row>
    <row r="72" spans="1:10" x14ac:dyDescent="0.35">
      <c r="A72">
        <f t="shared" ref="A72:A75" si="4">D72</f>
        <v>101</v>
      </c>
      <c r="B72">
        <v>65</v>
      </c>
      <c r="C72" s="1" t="s">
        <v>65</v>
      </c>
      <c r="D72">
        <v>101</v>
      </c>
      <c r="E72" t="str">
        <f t="shared" si="3"/>
        <v>Nombre de la tabla: Tipo Sector Prioritario Deudor SBD</v>
      </c>
      <c r="G72">
        <v>65</v>
      </c>
      <c r="H72" s="69" t="s">
        <v>186</v>
      </c>
      <c r="I72">
        <f t="shared" si="2"/>
        <v>65</v>
      </c>
    </row>
    <row r="73" spans="1:10" x14ac:dyDescent="0.35">
      <c r="A73" t="str">
        <f t="shared" si="4"/>
        <v>nueva</v>
      </c>
      <c r="B73">
        <v>66</v>
      </c>
      <c r="C73" s="1" t="s">
        <v>66</v>
      </c>
      <c r="D73" t="s">
        <v>121</v>
      </c>
      <c r="E73" t="e">
        <f t="shared" ref="E73:E75" si="5">VLOOKUP(D73,$G$8:$H$118,2,0)</f>
        <v>#N/A</v>
      </c>
      <c r="G73">
        <v>66</v>
      </c>
      <c r="H73" s="69" t="s">
        <v>187</v>
      </c>
      <c r="I73">
        <f t="shared" ref="I73:I118" si="6">VLOOKUP(G73,$A$8:$D$75,4,0)</f>
        <v>66</v>
      </c>
    </row>
    <row r="74" spans="1:10" x14ac:dyDescent="0.35">
      <c r="A74">
        <f t="shared" si="4"/>
        <v>107</v>
      </c>
      <c r="B74">
        <v>67</v>
      </c>
      <c r="C74" s="1" t="s">
        <v>67</v>
      </c>
      <c r="D74">
        <v>107</v>
      </c>
      <c r="E74" t="str">
        <f t="shared" si="5"/>
        <v>Nombre de la tabla: TIPO SUBTEMAS CAMBIO CLIMATICO</v>
      </c>
      <c r="G74">
        <v>67</v>
      </c>
      <c r="H74" s="69" t="s">
        <v>188</v>
      </c>
      <c r="I74">
        <f t="shared" si="6"/>
        <v>67</v>
      </c>
    </row>
    <row r="75" spans="1:10" x14ac:dyDescent="0.35">
      <c r="A75">
        <f t="shared" si="4"/>
        <v>106</v>
      </c>
      <c r="B75">
        <v>68</v>
      </c>
      <c r="C75" s="1" t="s">
        <v>68</v>
      </c>
      <c r="D75">
        <v>106</v>
      </c>
      <c r="E75" t="str">
        <f t="shared" si="5"/>
        <v>Nombre de la tabla: TIPO TEMA CAMBIO CLIMATICO</v>
      </c>
      <c r="G75">
        <v>68</v>
      </c>
      <c r="H75" s="69" t="s">
        <v>189</v>
      </c>
      <c r="I75" t="e">
        <f t="shared" si="6"/>
        <v>#N/A</v>
      </c>
    </row>
    <row r="76" spans="1:10" x14ac:dyDescent="0.35">
      <c r="C76"/>
      <c r="G76">
        <v>69</v>
      </c>
      <c r="H76" s="69" t="s">
        <v>190</v>
      </c>
      <c r="I76">
        <f t="shared" si="6"/>
        <v>69</v>
      </c>
    </row>
    <row r="77" spans="1:10" x14ac:dyDescent="0.35">
      <c r="C77"/>
      <c r="G77">
        <v>70</v>
      </c>
      <c r="H77" s="69" t="s">
        <v>191</v>
      </c>
      <c r="I77" t="e">
        <f t="shared" si="6"/>
        <v>#N/A</v>
      </c>
    </row>
    <row r="78" spans="1:10" x14ac:dyDescent="0.35">
      <c r="C78"/>
      <c r="G78">
        <v>71</v>
      </c>
      <c r="H78" s="69" t="s">
        <v>192</v>
      </c>
      <c r="I78" t="e">
        <f t="shared" si="6"/>
        <v>#N/A</v>
      </c>
    </row>
    <row r="79" spans="1:10" x14ac:dyDescent="0.35">
      <c r="C79"/>
      <c r="G79">
        <v>72</v>
      </c>
      <c r="H79" s="69" t="s">
        <v>193</v>
      </c>
      <c r="I79" t="e">
        <f t="shared" si="6"/>
        <v>#N/A</v>
      </c>
    </row>
    <row r="80" spans="1:10" x14ac:dyDescent="0.35">
      <c r="C80"/>
      <c r="G80">
        <v>73</v>
      </c>
      <c r="H80" s="69" t="s">
        <v>194</v>
      </c>
      <c r="I80" t="e">
        <f t="shared" si="6"/>
        <v>#N/A</v>
      </c>
    </row>
    <row r="81" spans="3:9" x14ac:dyDescent="0.35">
      <c r="C81"/>
      <c r="G81">
        <v>74</v>
      </c>
      <c r="H81" s="69" t="s">
        <v>195</v>
      </c>
      <c r="I81" t="e">
        <f t="shared" si="6"/>
        <v>#N/A</v>
      </c>
    </row>
    <row r="82" spans="3:9" x14ac:dyDescent="0.35">
      <c r="C82"/>
      <c r="G82">
        <v>75</v>
      </c>
      <c r="H82" s="69" t="s">
        <v>196</v>
      </c>
      <c r="I82">
        <f t="shared" si="6"/>
        <v>75</v>
      </c>
    </row>
    <row r="83" spans="3:9" x14ac:dyDescent="0.35">
      <c r="C83"/>
      <c r="G83">
        <v>76</v>
      </c>
      <c r="H83" s="69" t="s">
        <v>197</v>
      </c>
      <c r="I83" t="e">
        <f t="shared" si="6"/>
        <v>#N/A</v>
      </c>
    </row>
    <row r="84" spans="3:9" x14ac:dyDescent="0.35">
      <c r="C84"/>
      <c r="G84">
        <v>77</v>
      </c>
      <c r="H84" s="69" t="s">
        <v>198</v>
      </c>
      <c r="I84" t="e">
        <f t="shared" si="6"/>
        <v>#N/A</v>
      </c>
    </row>
    <row r="85" spans="3:9" x14ac:dyDescent="0.35">
      <c r="C85"/>
      <c r="G85">
        <v>78</v>
      </c>
      <c r="H85" s="69" t="s">
        <v>199</v>
      </c>
      <c r="I85" t="e">
        <f t="shared" si="6"/>
        <v>#N/A</v>
      </c>
    </row>
    <row r="86" spans="3:9" x14ac:dyDescent="0.35">
      <c r="C86"/>
      <c r="G86">
        <v>79</v>
      </c>
      <c r="H86" s="69" t="s">
        <v>200</v>
      </c>
      <c r="I86" t="e">
        <f t="shared" si="6"/>
        <v>#N/A</v>
      </c>
    </row>
    <row r="87" spans="3:9" x14ac:dyDescent="0.35">
      <c r="C87"/>
      <c r="G87">
        <v>80</v>
      </c>
      <c r="H87" s="69" t="s">
        <v>201</v>
      </c>
      <c r="I87" t="e">
        <f t="shared" si="6"/>
        <v>#N/A</v>
      </c>
    </row>
    <row r="88" spans="3:9" x14ac:dyDescent="0.35">
      <c r="C88"/>
      <c r="G88">
        <v>81</v>
      </c>
      <c r="H88" s="69" t="s">
        <v>202</v>
      </c>
      <c r="I88" t="e">
        <f t="shared" si="6"/>
        <v>#N/A</v>
      </c>
    </row>
    <row r="89" spans="3:9" x14ac:dyDescent="0.35">
      <c r="C89"/>
      <c r="G89">
        <v>82</v>
      </c>
      <c r="H89" s="69" t="s">
        <v>203</v>
      </c>
      <c r="I89" t="e">
        <f t="shared" si="6"/>
        <v>#N/A</v>
      </c>
    </row>
    <row r="90" spans="3:9" x14ac:dyDescent="0.35">
      <c r="C90"/>
      <c r="G90">
        <v>83</v>
      </c>
      <c r="H90" s="69" t="s">
        <v>204</v>
      </c>
      <c r="I90" t="e">
        <f t="shared" si="6"/>
        <v>#N/A</v>
      </c>
    </row>
    <row r="91" spans="3:9" x14ac:dyDescent="0.35">
      <c r="C91"/>
      <c r="G91">
        <v>84</v>
      </c>
      <c r="H91" s="69" t="s">
        <v>205</v>
      </c>
      <c r="I91" t="e">
        <f t="shared" si="6"/>
        <v>#N/A</v>
      </c>
    </row>
    <row r="92" spans="3:9" x14ac:dyDescent="0.35">
      <c r="C92"/>
      <c r="G92">
        <v>85</v>
      </c>
      <c r="H92" s="69" t="s">
        <v>206</v>
      </c>
      <c r="I92" t="e">
        <f t="shared" si="6"/>
        <v>#N/A</v>
      </c>
    </row>
    <row r="93" spans="3:9" x14ac:dyDescent="0.35">
      <c r="C93"/>
      <c r="G93">
        <v>86</v>
      </c>
      <c r="H93" s="69" t="s">
        <v>207</v>
      </c>
      <c r="I93" t="e">
        <f t="shared" si="6"/>
        <v>#N/A</v>
      </c>
    </row>
    <row r="94" spans="3:9" x14ac:dyDescent="0.35">
      <c r="C94"/>
      <c r="G94">
        <v>87</v>
      </c>
      <c r="H94" s="69" t="s">
        <v>208</v>
      </c>
      <c r="I94" t="e">
        <f t="shared" si="6"/>
        <v>#N/A</v>
      </c>
    </row>
    <row r="95" spans="3:9" x14ac:dyDescent="0.35">
      <c r="C95"/>
      <c r="G95">
        <v>88</v>
      </c>
      <c r="H95" s="69" t="s">
        <v>209</v>
      </c>
      <c r="I95" t="e">
        <f t="shared" si="6"/>
        <v>#N/A</v>
      </c>
    </row>
    <row r="96" spans="3:9" x14ac:dyDescent="0.35">
      <c r="C96"/>
      <c r="G96">
        <v>89</v>
      </c>
      <c r="H96" s="69" t="s">
        <v>210</v>
      </c>
      <c r="I96" t="e">
        <f t="shared" si="6"/>
        <v>#N/A</v>
      </c>
    </row>
    <row r="97" spans="3:9" x14ac:dyDescent="0.35">
      <c r="C97"/>
      <c r="G97">
        <v>90</v>
      </c>
      <c r="H97" s="69" t="s">
        <v>211</v>
      </c>
      <c r="I97" t="e">
        <f t="shared" si="6"/>
        <v>#N/A</v>
      </c>
    </row>
    <row r="98" spans="3:9" x14ac:dyDescent="0.35">
      <c r="C98"/>
      <c r="G98">
        <v>91</v>
      </c>
      <c r="H98" s="69" t="s">
        <v>212</v>
      </c>
      <c r="I98">
        <f t="shared" si="6"/>
        <v>91</v>
      </c>
    </row>
    <row r="99" spans="3:9" x14ac:dyDescent="0.35">
      <c r="C99"/>
      <c r="G99">
        <v>92</v>
      </c>
      <c r="H99" s="69" t="s">
        <v>213</v>
      </c>
      <c r="I99">
        <f t="shared" si="6"/>
        <v>92</v>
      </c>
    </row>
    <row r="100" spans="3:9" x14ac:dyDescent="0.35">
      <c r="C100"/>
      <c r="G100">
        <v>93</v>
      </c>
      <c r="H100" s="69" t="s">
        <v>214</v>
      </c>
      <c r="I100">
        <f t="shared" si="6"/>
        <v>93</v>
      </c>
    </row>
    <row r="101" spans="3:9" x14ac:dyDescent="0.35">
      <c r="C101"/>
      <c r="G101">
        <v>94</v>
      </c>
      <c r="H101" s="69" t="s">
        <v>215</v>
      </c>
      <c r="I101">
        <f t="shared" si="6"/>
        <v>94</v>
      </c>
    </row>
    <row r="102" spans="3:9" x14ac:dyDescent="0.35">
      <c r="C102"/>
      <c r="G102">
        <v>95</v>
      </c>
      <c r="H102" s="69" t="s">
        <v>216</v>
      </c>
      <c r="I102">
        <f t="shared" si="6"/>
        <v>95</v>
      </c>
    </row>
    <row r="103" spans="3:9" x14ac:dyDescent="0.35">
      <c r="C103"/>
      <c r="G103">
        <v>96</v>
      </c>
      <c r="H103" s="69" t="s">
        <v>217</v>
      </c>
      <c r="I103">
        <f t="shared" si="6"/>
        <v>96</v>
      </c>
    </row>
    <row r="104" spans="3:9" x14ac:dyDescent="0.35">
      <c r="C104"/>
      <c r="G104">
        <v>97</v>
      </c>
      <c r="H104" s="69" t="s">
        <v>218</v>
      </c>
      <c r="I104">
        <f t="shared" si="6"/>
        <v>97</v>
      </c>
    </row>
    <row r="105" spans="3:9" x14ac:dyDescent="0.35">
      <c r="C105"/>
      <c r="G105">
        <v>98</v>
      </c>
      <c r="H105" s="69" t="s">
        <v>219</v>
      </c>
      <c r="I105">
        <f t="shared" si="6"/>
        <v>98</v>
      </c>
    </row>
    <row r="106" spans="3:9" x14ac:dyDescent="0.35">
      <c r="C106"/>
      <c r="G106">
        <v>99</v>
      </c>
      <c r="H106" s="69" t="s">
        <v>220</v>
      </c>
      <c r="I106" t="e">
        <f t="shared" si="6"/>
        <v>#N/A</v>
      </c>
    </row>
    <row r="107" spans="3:9" x14ac:dyDescent="0.35">
      <c r="C107"/>
      <c r="G107">
        <v>100</v>
      </c>
      <c r="H107" s="69" t="s">
        <v>221</v>
      </c>
      <c r="I107">
        <f t="shared" si="6"/>
        <v>100</v>
      </c>
    </row>
    <row r="108" spans="3:9" x14ac:dyDescent="0.35">
      <c r="C108"/>
      <c r="G108">
        <v>101</v>
      </c>
      <c r="H108" s="69" t="s">
        <v>222</v>
      </c>
      <c r="I108">
        <f t="shared" si="6"/>
        <v>101</v>
      </c>
    </row>
    <row r="109" spans="3:9" x14ac:dyDescent="0.35">
      <c r="C109"/>
      <c r="G109">
        <v>102</v>
      </c>
      <c r="H109" s="69" t="s">
        <v>223</v>
      </c>
      <c r="I109">
        <f t="shared" si="6"/>
        <v>102</v>
      </c>
    </row>
    <row r="110" spans="3:9" x14ac:dyDescent="0.35">
      <c r="C110"/>
      <c r="G110">
        <v>103</v>
      </c>
      <c r="H110" s="69" t="s">
        <v>224</v>
      </c>
      <c r="I110">
        <f t="shared" si="6"/>
        <v>103</v>
      </c>
    </row>
    <row r="111" spans="3:9" x14ac:dyDescent="0.35">
      <c r="C111"/>
      <c r="G111">
        <v>104</v>
      </c>
      <c r="H111" s="69" t="s">
        <v>225</v>
      </c>
      <c r="I111">
        <f t="shared" si="6"/>
        <v>104</v>
      </c>
    </row>
    <row r="112" spans="3:9" x14ac:dyDescent="0.35">
      <c r="C112"/>
      <c r="G112">
        <v>105</v>
      </c>
      <c r="H112" s="69" t="s">
        <v>226</v>
      </c>
      <c r="I112">
        <f t="shared" si="6"/>
        <v>105</v>
      </c>
    </row>
    <row r="113" spans="3:9" x14ac:dyDescent="0.35">
      <c r="C113"/>
      <c r="G113">
        <v>106</v>
      </c>
      <c r="H113" s="69" t="s">
        <v>227</v>
      </c>
      <c r="I113">
        <f t="shared" si="6"/>
        <v>106</v>
      </c>
    </row>
    <row r="114" spans="3:9" x14ac:dyDescent="0.35">
      <c r="C114"/>
      <c r="G114">
        <v>107</v>
      </c>
      <c r="H114" s="69" t="s">
        <v>228</v>
      </c>
      <c r="I114">
        <f t="shared" si="6"/>
        <v>107</v>
      </c>
    </row>
    <row r="115" spans="3:9" x14ac:dyDescent="0.35">
      <c r="C115"/>
      <c r="G115">
        <v>108</v>
      </c>
      <c r="H115" s="69" t="s">
        <v>229</v>
      </c>
      <c r="I115">
        <f t="shared" si="6"/>
        <v>108</v>
      </c>
    </row>
    <row r="116" spans="3:9" x14ac:dyDescent="0.35">
      <c r="C116"/>
      <c r="G116">
        <v>109</v>
      </c>
      <c r="H116" s="69" t="s">
        <v>230</v>
      </c>
      <c r="I116">
        <f t="shared" si="6"/>
        <v>109</v>
      </c>
    </row>
    <row r="117" spans="3:9" x14ac:dyDescent="0.35">
      <c r="C117"/>
      <c r="G117">
        <v>110</v>
      </c>
      <c r="H117" s="69" t="s">
        <v>231</v>
      </c>
      <c r="I117">
        <f t="shared" si="6"/>
        <v>110</v>
      </c>
    </row>
    <row r="118" spans="3:9" x14ac:dyDescent="0.35">
      <c r="C118"/>
      <c r="G118">
        <v>111</v>
      </c>
      <c r="H118" s="69" t="s">
        <v>232</v>
      </c>
      <c r="I118">
        <f t="shared" si="6"/>
        <v>111</v>
      </c>
    </row>
    <row r="119" spans="3:9" x14ac:dyDescent="0.35">
      <c r="C119"/>
    </row>
    <row r="120" spans="3:9" x14ac:dyDescent="0.35">
      <c r="C120"/>
    </row>
    <row r="121" spans="3:9" x14ac:dyDescent="0.35">
      <c r="C121"/>
    </row>
    <row r="122" spans="3:9" x14ac:dyDescent="0.35">
      <c r="C122"/>
    </row>
    <row r="123" spans="3:9" x14ac:dyDescent="0.35">
      <c r="C123"/>
    </row>
    <row r="124" spans="3:9" x14ac:dyDescent="0.35">
      <c r="C124"/>
    </row>
    <row r="125" spans="3:9" x14ac:dyDescent="0.35">
      <c r="C125"/>
    </row>
    <row r="126" spans="3:9" x14ac:dyDescent="0.35">
      <c r="C126"/>
    </row>
    <row r="127" spans="3:9" x14ac:dyDescent="0.35">
      <c r="C127"/>
    </row>
    <row r="128" spans="3:9"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row r="220" spans="3:3" x14ac:dyDescent="0.35">
      <c r="C220"/>
    </row>
    <row r="221" spans="3:3" x14ac:dyDescent="0.35">
      <c r="C221"/>
    </row>
    <row r="222" spans="3:3" x14ac:dyDescent="0.35">
      <c r="C222"/>
    </row>
    <row r="223" spans="3:3" x14ac:dyDescent="0.35">
      <c r="C223"/>
    </row>
    <row r="224" spans="3:3" x14ac:dyDescent="0.35">
      <c r="C224"/>
    </row>
    <row r="225" spans="3:3" x14ac:dyDescent="0.35">
      <c r="C225"/>
    </row>
    <row r="226" spans="3:3" x14ac:dyDescent="0.35">
      <c r="C226"/>
    </row>
    <row r="227" spans="3:3" x14ac:dyDescent="0.35">
      <c r="C227"/>
    </row>
    <row r="228" spans="3:3" x14ac:dyDescent="0.35">
      <c r="C228"/>
    </row>
    <row r="229" spans="3:3" x14ac:dyDescent="0.35">
      <c r="C229"/>
    </row>
    <row r="230" spans="3:3" x14ac:dyDescent="0.35">
      <c r="C230"/>
    </row>
    <row r="231" spans="3:3" x14ac:dyDescent="0.35">
      <c r="C231"/>
    </row>
    <row r="232" spans="3:3" x14ac:dyDescent="0.35">
      <c r="C232"/>
    </row>
    <row r="233" spans="3:3" x14ac:dyDescent="0.35">
      <c r="C233"/>
    </row>
    <row r="234" spans="3:3" x14ac:dyDescent="0.35">
      <c r="C234"/>
    </row>
    <row r="235" spans="3:3" x14ac:dyDescent="0.35">
      <c r="C235"/>
    </row>
    <row r="236" spans="3:3" x14ac:dyDescent="0.35">
      <c r="C236"/>
    </row>
    <row r="237" spans="3:3" x14ac:dyDescent="0.35">
      <c r="C237"/>
    </row>
    <row r="238" spans="3:3" x14ac:dyDescent="0.35">
      <c r="C238"/>
    </row>
    <row r="239" spans="3:3" x14ac:dyDescent="0.35">
      <c r="C239"/>
    </row>
    <row r="240" spans="3:3" x14ac:dyDescent="0.35">
      <c r="C240"/>
    </row>
    <row r="241" spans="3:3" x14ac:dyDescent="0.35">
      <c r="C241"/>
    </row>
    <row r="242" spans="3:3" x14ac:dyDescent="0.35">
      <c r="C242"/>
    </row>
    <row r="243" spans="3:3" x14ac:dyDescent="0.35">
      <c r="C243"/>
    </row>
    <row r="244" spans="3:3" x14ac:dyDescent="0.35">
      <c r="C244"/>
    </row>
    <row r="245" spans="3:3" x14ac:dyDescent="0.35">
      <c r="C245"/>
    </row>
    <row r="246" spans="3:3" x14ac:dyDescent="0.35">
      <c r="C246"/>
    </row>
    <row r="247" spans="3:3" x14ac:dyDescent="0.35">
      <c r="C247"/>
    </row>
    <row r="248" spans="3:3" x14ac:dyDescent="0.35">
      <c r="C248"/>
    </row>
    <row r="249" spans="3:3" x14ac:dyDescent="0.35">
      <c r="C249"/>
    </row>
    <row r="250" spans="3:3" x14ac:dyDescent="0.35">
      <c r="C250"/>
    </row>
    <row r="251" spans="3:3" x14ac:dyDescent="0.35">
      <c r="C251"/>
    </row>
    <row r="252" spans="3:3" x14ac:dyDescent="0.35">
      <c r="C252"/>
    </row>
    <row r="253" spans="3:3" x14ac:dyDescent="0.35">
      <c r="C253"/>
    </row>
    <row r="254" spans="3:3" x14ac:dyDescent="0.35">
      <c r="C254"/>
    </row>
    <row r="255" spans="3:3" x14ac:dyDescent="0.35">
      <c r="C255"/>
    </row>
    <row r="256" spans="3:3" x14ac:dyDescent="0.35">
      <c r="C256"/>
    </row>
    <row r="257" spans="3:3" x14ac:dyDescent="0.35">
      <c r="C257"/>
    </row>
    <row r="258" spans="3:3" x14ac:dyDescent="0.35">
      <c r="C258"/>
    </row>
    <row r="259" spans="3:3" x14ac:dyDescent="0.35">
      <c r="C259"/>
    </row>
    <row r="260" spans="3:3" x14ac:dyDescent="0.35">
      <c r="C260"/>
    </row>
    <row r="261" spans="3:3" x14ac:dyDescent="0.35">
      <c r="C261"/>
    </row>
    <row r="262" spans="3:3" x14ac:dyDescent="0.35">
      <c r="C262"/>
    </row>
    <row r="263" spans="3:3" x14ac:dyDescent="0.35">
      <c r="C263"/>
    </row>
    <row r="264" spans="3:3" x14ac:dyDescent="0.35">
      <c r="C264"/>
    </row>
    <row r="265" spans="3:3" x14ac:dyDescent="0.35">
      <c r="C265"/>
    </row>
    <row r="266" spans="3:3" x14ac:dyDescent="0.35">
      <c r="C266"/>
    </row>
    <row r="267" spans="3:3" x14ac:dyDescent="0.35">
      <c r="C267"/>
    </row>
    <row r="268" spans="3:3" x14ac:dyDescent="0.35">
      <c r="C268"/>
    </row>
    <row r="269" spans="3:3" x14ac:dyDescent="0.35">
      <c r="C269"/>
    </row>
    <row r="270" spans="3:3" x14ac:dyDescent="0.35">
      <c r="C270"/>
    </row>
    <row r="271" spans="3:3" x14ac:dyDescent="0.35">
      <c r="C271"/>
    </row>
    <row r="272" spans="3:3" x14ac:dyDescent="0.35">
      <c r="C272"/>
    </row>
    <row r="273" spans="3:3" x14ac:dyDescent="0.35">
      <c r="C273"/>
    </row>
    <row r="274" spans="3:3" x14ac:dyDescent="0.35">
      <c r="C274"/>
    </row>
    <row r="275" spans="3:3" x14ac:dyDescent="0.35">
      <c r="C275"/>
    </row>
    <row r="276" spans="3:3" x14ac:dyDescent="0.35">
      <c r="C276"/>
    </row>
    <row r="277" spans="3:3" x14ac:dyDescent="0.35">
      <c r="C277"/>
    </row>
    <row r="278" spans="3:3" x14ac:dyDescent="0.35">
      <c r="C278"/>
    </row>
    <row r="279" spans="3:3" x14ac:dyDescent="0.35">
      <c r="C279"/>
    </row>
    <row r="280" spans="3:3" x14ac:dyDescent="0.35">
      <c r="C280"/>
    </row>
    <row r="281" spans="3:3" x14ac:dyDescent="0.35">
      <c r="C281"/>
    </row>
    <row r="282" spans="3:3" x14ac:dyDescent="0.35">
      <c r="C282"/>
    </row>
    <row r="283" spans="3:3" x14ac:dyDescent="0.35">
      <c r="C283"/>
    </row>
    <row r="284" spans="3:3" x14ac:dyDescent="0.35">
      <c r="C284"/>
    </row>
    <row r="285" spans="3:3" x14ac:dyDescent="0.35">
      <c r="C285"/>
    </row>
    <row r="286" spans="3:3" x14ac:dyDescent="0.35">
      <c r="C286"/>
    </row>
    <row r="287" spans="3:3" x14ac:dyDescent="0.35">
      <c r="C287"/>
    </row>
    <row r="288" spans="3:3" x14ac:dyDescent="0.35">
      <c r="C288"/>
    </row>
    <row r="289" spans="3:3" x14ac:dyDescent="0.35">
      <c r="C289"/>
    </row>
    <row r="290" spans="3:3" x14ac:dyDescent="0.35">
      <c r="C290"/>
    </row>
    <row r="291" spans="3:3" x14ac:dyDescent="0.35">
      <c r="C291"/>
    </row>
    <row r="292" spans="3:3" x14ac:dyDescent="0.35">
      <c r="C292"/>
    </row>
    <row r="293" spans="3:3" x14ac:dyDescent="0.35">
      <c r="C293"/>
    </row>
    <row r="294" spans="3:3" x14ac:dyDescent="0.35">
      <c r="C294"/>
    </row>
    <row r="295" spans="3:3" x14ac:dyDescent="0.35">
      <c r="C295"/>
    </row>
    <row r="296" spans="3:3" x14ac:dyDescent="0.35">
      <c r="C296"/>
    </row>
    <row r="297" spans="3:3" x14ac:dyDescent="0.35">
      <c r="C297"/>
    </row>
    <row r="298" spans="3:3" x14ac:dyDescent="0.35">
      <c r="C298"/>
    </row>
    <row r="299" spans="3:3" x14ac:dyDescent="0.35">
      <c r="C299"/>
    </row>
    <row r="300" spans="3:3" x14ac:dyDescent="0.35">
      <c r="C300"/>
    </row>
    <row r="301" spans="3:3" x14ac:dyDescent="0.35">
      <c r="C301"/>
    </row>
    <row r="302" spans="3:3" x14ac:dyDescent="0.35">
      <c r="C302"/>
    </row>
    <row r="303" spans="3:3" x14ac:dyDescent="0.35">
      <c r="C303"/>
    </row>
    <row r="304" spans="3:3" x14ac:dyDescent="0.35">
      <c r="C304"/>
    </row>
    <row r="305" spans="3:3" x14ac:dyDescent="0.35">
      <c r="C305"/>
    </row>
    <row r="306" spans="3:3" x14ac:dyDescent="0.35">
      <c r="C306"/>
    </row>
    <row r="307" spans="3:3" x14ac:dyDescent="0.35">
      <c r="C307"/>
    </row>
    <row r="308" spans="3:3" x14ac:dyDescent="0.35">
      <c r="C308"/>
    </row>
    <row r="309" spans="3:3" x14ac:dyDescent="0.35">
      <c r="C309"/>
    </row>
    <row r="310" spans="3:3" x14ac:dyDescent="0.35">
      <c r="C310"/>
    </row>
    <row r="311" spans="3:3" x14ac:dyDescent="0.35">
      <c r="C311"/>
    </row>
    <row r="312" spans="3:3" x14ac:dyDescent="0.35">
      <c r="C312"/>
    </row>
    <row r="313" spans="3:3" x14ac:dyDescent="0.35">
      <c r="C313"/>
    </row>
    <row r="314" spans="3:3" x14ac:dyDescent="0.35">
      <c r="C314"/>
    </row>
    <row r="315" spans="3:3" x14ac:dyDescent="0.35">
      <c r="C315"/>
    </row>
    <row r="316" spans="3:3" x14ac:dyDescent="0.35">
      <c r="C316"/>
    </row>
    <row r="317" spans="3:3" x14ac:dyDescent="0.35">
      <c r="C317"/>
    </row>
    <row r="318" spans="3:3" x14ac:dyDescent="0.35">
      <c r="C318"/>
    </row>
    <row r="319" spans="3:3" x14ac:dyDescent="0.35">
      <c r="C319"/>
    </row>
    <row r="320" spans="3:3" x14ac:dyDescent="0.35">
      <c r="C320"/>
    </row>
    <row r="321" spans="3:3" x14ac:dyDescent="0.35">
      <c r="C321"/>
    </row>
    <row r="322" spans="3:3" x14ac:dyDescent="0.35">
      <c r="C322"/>
    </row>
    <row r="323" spans="3:3" x14ac:dyDescent="0.35">
      <c r="C323"/>
    </row>
    <row r="324" spans="3:3" x14ac:dyDescent="0.35">
      <c r="C324"/>
    </row>
    <row r="325" spans="3:3" x14ac:dyDescent="0.35">
      <c r="C325"/>
    </row>
    <row r="326" spans="3:3" x14ac:dyDescent="0.35">
      <c r="C326"/>
    </row>
    <row r="327" spans="3:3" x14ac:dyDescent="0.35">
      <c r="C327"/>
    </row>
    <row r="328" spans="3:3" x14ac:dyDescent="0.35">
      <c r="C328"/>
    </row>
    <row r="329" spans="3:3" x14ac:dyDescent="0.35">
      <c r="C329"/>
    </row>
    <row r="330" spans="3:3" x14ac:dyDescent="0.35">
      <c r="C330"/>
    </row>
    <row r="331" spans="3:3" x14ac:dyDescent="0.35">
      <c r="C331"/>
    </row>
    <row r="332" spans="3:3" x14ac:dyDescent="0.35">
      <c r="C332"/>
    </row>
    <row r="333" spans="3:3" x14ac:dyDescent="0.35">
      <c r="C333"/>
    </row>
    <row r="334" spans="3:3" x14ac:dyDescent="0.35">
      <c r="C334"/>
    </row>
    <row r="335" spans="3:3" x14ac:dyDescent="0.35">
      <c r="C335"/>
    </row>
    <row r="336" spans="3:3" x14ac:dyDescent="0.35">
      <c r="C336"/>
    </row>
    <row r="337" spans="3:3" x14ac:dyDescent="0.35">
      <c r="C337"/>
    </row>
    <row r="338" spans="3:3" x14ac:dyDescent="0.35">
      <c r="C338"/>
    </row>
    <row r="339" spans="3:3" x14ac:dyDescent="0.35">
      <c r="C339"/>
    </row>
    <row r="340" spans="3:3" x14ac:dyDescent="0.35">
      <c r="C340"/>
    </row>
    <row r="341" spans="3:3" x14ac:dyDescent="0.35">
      <c r="C341"/>
    </row>
    <row r="342" spans="3:3" x14ac:dyDescent="0.35">
      <c r="C342"/>
    </row>
    <row r="343" spans="3:3" x14ac:dyDescent="0.35">
      <c r="C343"/>
    </row>
    <row r="344" spans="3:3" x14ac:dyDescent="0.35">
      <c r="C344"/>
    </row>
    <row r="345" spans="3:3" x14ac:dyDescent="0.35">
      <c r="C345"/>
    </row>
    <row r="346" spans="3:3" x14ac:dyDescent="0.35">
      <c r="C346"/>
    </row>
    <row r="347" spans="3:3" x14ac:dyDescent="0.35">
      <c r="C347"/>
    </row>
    <row r="348" spans="3:3" x14ac:dyDescent="0.35">
      <c r="C348"/>
    </row>
    <row r="349" spans="3:3" x14ac:dyDescent="0.35">
      <c r="C349"/>
    </row>
    <row r="350" spans="3:3" x14ac:dyDescent="0.35">
      <c r="C350"/>
    </row>
    <row r="351" spans="3:3" x14ac:dyDescent="0.35">
      <c r="C351"/>
    </row>
    <row r="352" spans="3:3" x14ac:dyDescent="0.35">
      <c r="C352"/>
    </row>
    <row r="353" spans="3:3" x14ac:dyDescent="0.35">
      <c r="C353"/>
    </row>
    <row r="354" spans="3:3" x14ac:dyDescent="0.35">
      <c r="C354"/>
    </row>
    <row r="355" spans="3:3" x14ac:dyDescent="0.35">
      <c r="C355"/>
    </row>
    <row r="356" spans="3:3" x14ac:dyDescent="0.35">
      <c r="C356"/>
    </row>
    <row r="357" spans="3:3" x14ac:dyDescent="0.35">
      <c r="C357"/>
    </row>
    <row r="358" spans="3:3" x14ac:dyDescent="0.35">
      <c r="C358"/>
    </row>
    <row r="359" spans="3:3" x14ac:dyDescent="0.35">
      <c r="C359"/>
    </row>
    <row r="360" spans="3:3" x14ac:dyDescent="0.35">
      <c r="C360"/>
    </row>
    <row r="361" spans="3:3" x14ac:dyDescent="0.35">
      <c r="C361"/>
    </row>
    <row r="362" spans="3:3" x14ac:dyDescent="0.35">
      <c r="C362"/>
    </row>
    <row r="363" spans="3:3" x14ac:dyDescent="0.35">
      <c r="C363"/>
    </row>
    <row r="364" spans="3:3" x14ac:dyDescent="0.35">
      <c r="C364"/>
    </row>
    <row r="365" spans="3:3" x14ac:dyDescent="0.35">
      <c r="C365"/>
    </row>
    <row r="366" spans="3:3" x14ac:dyDescent="0.35">
      <c r="C366"/>
    </row>
    <row r="367" spans="3:3" x14ac:dyDescent="0.35">
      <c r="C367"/>
    </row>
    <row r="368" spans="3:3" x14ac:dyDescent="0.35">
      <c r="C368"/>
    </row>
    <row r="369" spans="3:3" x14ac:dyDescent="0.35">
      <c r="C369"/>
    </row>
    <row r="370" spans="3:3" x14ac:dyDescent="0.35">
      <c r="C370"/>
    </row>
    <row r="371" spans="3:3" x14ac:dyDescent="0.35">
      <c r="C371"/>
    </row>
    <row r="372" spans="3:3" x14ac:dyDescent="0.35">
      <c r="C372"/>
    </row>
    <row r="373" spans="3:3" x14ac:dyDescent="0.35">
      <c r="C373"/>
    </row>
    <row r="374" spans="3:3" x14ac:dyDescent="0.35">
      <c r="C374"/>
    </row>
    <row r="375" spans="3:3" x14ac:dyDescent="0.35">
      <c r="C375"/>
    </row>
    <row r="376" spans="3:3" x14ac:dyDescent="0.35">
      <c r="C376"/>
    </row>
    <row r="377" spans="3:3" x14ac:dyDescent="0.35">
      <c r="C377"/>
    </row>
    <row r="378" spans="3:3" x14ac:dyDescent="0.35">
      <c r="C378"/>
    </row>
    <row r="379" spans="3:3" x14ac:dyDescent="0.35">
      <c r="C379"/>
    </row>
    <row r="380" spans="3:3" x14ac:dyDescent="0.35">
      <c r="C380"/>
    </row>
    <row r="381" spans="3:3" x14ac:dyDescent="0.35">
      <c r="C381"/>
    </row>
    <row r="382" spans="3:3" x14ac:dyDescent="0.35">
      <c r="C382"/>
    </row>
    <row r="383" spans="3:3" x14ac:dyDescent="0.35">
      <c r="C383"/>
    </row>
    <row r="384" spans="3:3" x14ac:dyDescent="0.35">
      <c r="C384"/>
    </row>
    <row r="385" spans="3:3" x14ac:dyDescent="0.35">
      <c r="C385"/>
    </row>
    <row r="386" spans="3:3" x14ac:dyDescent="0.35">
      <c r="C386"/>
    </row>
    <row r="387" spans="3:3" x14ac:dyDescent="0.35">
      <c r="C387"/>
    </row>
    <row r="388" spans="3:3" x14ac:dyDescent="0.35">
      <c r="C388"/>
    </row>
    <row r="389" spans="3:3" x14ac:dyDescent="0.35">
      <c r="C389"/>
    </row>
    <row r="390" spans="3:3" x14ac:dyDescent="0.35">
      <c r="C390"/>
    </row>
    <row r="391" spans="3:3" x14ac:dyDescent="0.35">
      <c r="C391"/>
    </row>
    <row r="392" spans="3:3" x14ac:dyDescent="0.35">
      <c r="C392"/>
    </row>
    <row r="393" spans="3:3" x14ac:dyDescent="0.35">
      <c r="C393"/>
    </row>
    <row r="394" spans="3:3" x14ac:dyDescent="0.35">
      <c r="C394"/>
    </row>
    <row r="395" spans="3:3" x14ac:dyDescent="0.35">
      <c r="C395"/>
    </row>
    <row r="396" spans="3:3" x14ac:dyDescent="0.35">
      <c r="C396"/>
    </row>
    <row r="397" spans="3:3" x14ac:dyDescent="0.35">
      <c r="C397"/>
    </row>
    <row r="398" spans="3:3" x14ac:dyDescent="0.35">
      <c r="C398"/>
    </row>
    <row r="399" spans="3:3" x14ac:dyDescent="0.35">
      <c r="C399"/>
    </row>
    <row r="400" spans="3:3" x14ac:dyDescent="0.35">
      <c r="C400"/>
    </row>
    <row r="401" spans="3:3" x14ac:dyDescent="0.35">
      <c r="C401"/>
    </row>
    <row r="402" spans="3:3" x14ac:dyDescent="0.35">
      <c r="C402"/>
    </row>
    <row r="403" spans="3:3" x14ac:dyDescent="0.35">
      <c r="C403"/>
    </row>
    <row r="404" spans="3:3" x14ac:dyDescent="0.35">
      <c r="C404"/>
    </row>
    <row r="405" spans="3:3" x14ac:dyDescent="0.35">
      <c r="C405"/>
    </row>
    <row r="406" spans="3:3" x14ac:dyDescent="0.35">
      <c r="C406"/>
    </row>
    <row r="407" spans="3:3" x14ac:dyDescent="0.35">
      <c r="C407"/>
    </row>
    <row r="408" spans="3:3" x14ac:dyDescent="0.35">
      <c r="C408"/>
    </row>
    <row r="409" spans="3:3" x14ac:dyDescent="0.35">
      <c r="C409"/>
    </row>
    <row r="410" spans="3:3" x14ac:dyDescent="0.35">
      <c r="C410"/>
    </row>
    <row r="411" spans="3:3" x14ac:dyDescent="0.35">
      <c r="C411"/>
    </row>
    <row r="412" spans="3:3" x14ac:dyDescent="0.35">
      <c r="C412"/>
    </row>
    <row r="413" spans="3:3" x14ac:dyDescent="0.35">
      <c r="C413"/>
    </row>
    <row r="414" spans="3:3" x14ac:dyDescent="0.35">
      <c r="C414"/>
    </row>
    <row r="415" spans="3:3" x14ac:dyDescent="0.35">
      <c r="C415"/>
    </row>
    <row r="416" spans="3:3" x14ac:dyDescent="0.35">
      <c r="C416"/>
    </row>
    <row r="417" spans="3:3" x14ac:dyDescent="0.35">
      <c r="C417"/>
    </row>
    <row r="418" spans="3:3" x14ac:dyDescent="0.35">
      <c r="C418"/>
    </row>
    <row r="419" spans="3:3" x14ac:dyDescent="0.35">
      <c r="C419"/>
    </row>
    <row r="420" spans="3:3" x14ac:dyDescent="0.35">
      <c r="C420"/>
    </row>
    <row r="421" spans="3:3" x14ac:dyDescent="0.35">
      <c r="C421"/>
    </row>
    <row r="422" spans="3:3" x14ac:dyDescent="0.35">
      <c r="C422"/>
    </row>
    <row r="423" spans="3:3" x14ac:dyDescent="0.35">
      <c r="C423"/>
    </row>
    <row r="424" spans="3:3" x14ac:dyDescent="0.35">
      <c r="C424"/>
    </row>
    <row r="425" spans="3:3" x14ac:dyDescent="0.35">
      <c r="C425"/>
    </row>
    <row r="426" spans="3:3" x14ac:dyDescent="0.35">
      <c r="C426"/>
    </row>
    <row r="427" spans="3:3" x14ac:dyDescent="0.35">
      <c r="C427"/>
    </row>
    <row r="428" spans="3:3" x14ac:dyDescent="0.35">
      <c r="C428"/>
    </row>
    <row r="429" spans="3:3" x14ac:dyDescent="0.35">
      <c r="C429"/>
    </row>
    <row r="430" spans="3:3" x14ac:dyDescent="0.35">
      <c r="C430"/>
    </row>
    <row r="431" spans="3:3" x14ac:dyDescent="0.35">
      <c r="C431"/>
    </row>
    <row r="432" spans="3:3" x14ac:dyDescent="0.35">
      <c r="C432"/>
    </row>
    <row r="433" spans="3:3" x14ac:dyDescent="0.35">
      <c r="C433"/>
    </row>
    <row r="434" spans="3:3" x14ac:dyDescent="0.35">
      <c r="C434"/>
    </row>
    <row r="435" spans="3:3" x14ac:dyDescent="0.35">
      <c r="C435"/>
    </row>
    <row r="436" spans="3:3" x14ac:dyDescent="0.35">
      <c r="C436"/>
    </row>
    <row r="437" spans="3:3" x14ac:dyDescent="0.35">
      <c r="C437"/>
    </row>
    <row r="438" spans="3:3" x14ac:dyDescent="0.35">
      <c r="C438"/>
    </row>
    <row r="439" spans="3:3" x14ac:dyDescent="0.35">
      <c r="C439"/>
    </row>
    <row r="440" spans="3:3" x14ac:dyDescent="0.35">
      <c r="C440"/>
    </row>
    <row r="441" spans="3:3" x14ac:dyDescent="0.35">
      <c r="C441"/>
    </row>
    <row r="442" spans="3:3" x14ac:dyDescent="0.35">
      <c r="C442"/>
    </row>
    <row r="443" spans="3:3" x14ac:dyDescent="0.35">
      <c r="C443"/>
    </row>
    <row r="444" spans="3:3" x14ac:dyDescent="0.35">
      <c r="C444"/>
    </row>
    <row r="445" spans="3:3" x14ac:dyDescent="0.35">
      <c r="C445"/>
    </row>
    <row r="446" spans="3:3" x14ac:dyDescent="0.35">
      <c r="C446"/>
    </row>
    <row r="447" spans="3:3" x14ac:dyDescent="0.35">
      <c r="C447"/>
    </row>
    <row r="448" spans="3:3" x14ac:dyDescent="0.35">
      <c r="C448"/>
    </row>
    <row r="449" spans="3:3" x14ac:dyDescent="0.35">
      <c r="C449"/>
    </row>
    <row r="450" spans="3:3" x14ac:dyDescent="0.35">
      <c r="C450"/>
    </row>
    <row r="451" spans="3:3" x14ac:dyDescent="0.35">
      <c r="C451"/>
    </row>
    <row r="452" spans="3:3" x14ac:dyDescent="0.35">
      <c r="C452"/>
    </row>
    <row r="453" spans="3:3" x14ac:dyDescent="0.35">
      <c r="C453"/>
    </row>
    <row r="454" spans="3:3" x14ac:dyDescent="0.35">
      <c r="C454"/>
    </row>
    <row r="455" spans="3:3" x14ac:dyDescent="0.35">
      <c r="C455"/>
    </row>
    <row r="456" spans="3:3" x14ac:dyDescent="0.35">
      <c r="C456"/>
    </row>
    <row r="457" spans="3:3" x14ac:dyDescent="0.35">
      <c r="C457"/>
    </row>
    <row r="458" spans="3:3" x14ac:dyDescent="0.35">
      <c r="C458"/>
    </row>
    <row r="459" spans="3:3" x14ac:dyDescent="0.35">
      <c r="C459"/>
    </row>
    <row r="460" spans="3:3" x14ac:dyDescent="0.35">
      <c r="C460"/>
    </row>
    <row r="461" spans="3:3" x14ac:dyDescent="0.35">
      <c r="C461"/>
    </row>
    <row r="462" spans="3:3" x14ac:dyDescent="0.35">
      <c r="C462"/>
    </row>
    <row r="463" spans="3:3" x14ac:dyDescent="0.35">
      <c r="C463"/>
    </row>
    <row r="464" spans="3:3" x14ac:dyDescent="0.35">
      <c r="C464"/>
    </row>
    <row r="465" spans="3:3" x14ac:dyDescent="0.35">
      <c r="C465"/>
    </row>
    <row r="466" spans="3:3" x14ac:dyDescent="0.35">
      <c r="C466"/>
    </row>
    <row r="467" spans="3:3" x14ac:dyDescent="0.35">
      <c r="C467"/>
    </row>
    <row r="468" spans="3:3" x14ac:dyDescent="0.35">
      <c r="C468"/>
    </row>
    <row r="469" spans="3:3" x14ac:dyDescent="0.35">
      <c r="C469"/>
    </row>
    <row r="470" spans="3:3" x14ac:dyDescent="0.35">
      <c r="C470"/>
    </row>
    <row r="471" spans="3:3" x14ac:dyDescent="0.35">
      <c r="C471"/>
    </row>
    <row r="472" spans="3:3" x14ac:dyDescent="0.35">
      <c r="C472"/>
    </row>
    <row r="473" spans="3:3" x14ac:dyDescent="0.35">
      <c r="C473"/>
    </row>
    <row r="474" spans="3:3" x14ac:dyDescent="0.35">
      <c r="C474"/>
    </row>
    <row r="475" spans="3:3" x14ac:dyDescent="0.35">
      <c r="C475"/>
    </row>
    <row r="476" spans="3:3" x14ac:dyDescent="0.35">
      <c r="C476"/>
    </row>
    <row r="477" spans="3:3" x14ac:dyDescent="0.35">
      <c r="C477"/>
    </row>
    <row r="478" spans="3:3" x14ac:dyDescent="0.35">
      <c r="C478"/>
    </row>
    <row r="479" spans="3:3" x14ac:dyDescent="0.35">
      <c r="C479"/>
    </row>
    <row r="480" spans="3:3" x14ac:dyDescent="0.35">
      <c r="C480"/>
    </row>
    <row r="481" spans="3:3" x14ac:dyDescent="0.35">
      <c r="C481"/>
    </row>
    <row r="482" spans="3:3" x14ac:dyDescent="0.35">
      <c r="C482"/>
    </row>
    <row r="483" spans="3:3" x14ac:dyDescent="0.35">
      <c r="C483"/>
    </row>
    <row r="484" spans="3:3" x14ac:dyDescent="0.35">
      <c r="C484"/>
    </row>
    <row r="485" spans="3:3" x14ac:dyDescent="0.35">
      <c r="C485"/>
    </row>
    <row r="486" spans="3:3" x14ac:dyDescent="0.35">
      <c r="C486"/>
    </row>
    <row r="487" spans="3:3" x14ac:dyDescent="0.35">
      <c r="C487"/>
    </row>
    <row r="488" spans="3:3" x14ac:dyDescent="0.35">
      <c r="C488"/>
    </row>
    <row r="489" spans="3:3" x14ac:dyDescent="0.35">
      <c r="C489"/>
    </row>
    <row r="490" spans="3:3" x14ac:dyDescent="0.35">
      <c r="C490"/>
    </row>
    <row r="491" spans="3:3" x14ac:dyDescent="0.35">
      <c r="C491"/>
    </row>
    <row r="492" spans="3:3" x14ac:dyDescent="0.35">
      <c r="C492"/>
    </row>
    <row r="493" spans="3:3" x14ac:dyDescent="0.35">
      <c r="C493"/>
    </row>
    <row r="494" spans="3:3" x14ac:dyDescent="0.35">
      <c r="C494"/>
    </row>
    <row r="495" spans="3:3" x14ac:dyDescent="0.35">
      <c r="C495"/>
    </row>
    <row r="496" spans="3:3" x14ac:dyDescent="0.35">
      <c r="C496"/>
    </row>
    <row r="497" spans="3:3" x14ac:dyDescent="0.35">
      <c r="C497"/>
    </row>
    <row r="498" spans="3:3" x14ac:dyDescent="0.35">
      <c r="C498"/>
    </row>
    <row r="499" spans="3:3" x14ac:dyDescent="0.35">
      <c r="C499"/>
    </row>
    <row r="500" spans="3:3" x14ac:dyDescent="0.35">
      <c r="C500"/>
    </row>
    <row r="501" spans="3:3" x14ac:dyDescent="0.35">
      <c r="C501"/>
    </row>
    <row r="502" spans="3:3" x14ac:dyDescent="0.35">
      <c r="C502"/>
    </row>
    <row r="503" spans="3:3" x14ac:dyDescent="0.35">
      <c r="C503"/>
    </row>
    <row r="504" spans="3:3" x14ac:dyDescent="0.35">
      <c r="C504"/>
    </row>
    <row r="505" spans="3:3" x14ac:dyDescent="0.35">
      <c r="C505"/>
    </row>
    <row r="506" spans="3:3" x14ac:dyDescent="0.35">
      <c r="C506"/>
    </row>
    <row r="507" spans="3:3" x14ac:dyDescent="0.35">
      <c r="C507"/>
    </row>
    <row r="508" spans="3:3" x14ac:dyDescent="0.35">
      <c r="C508"/>
    </row>
    <row r="509" spans="3:3" x14ac:dyDescent="0.35">
      <c r="C509"/>
    </row>
    <row r="510" spans="3:3" x14ac:dyDescent="0.35">
      <c r="C510"/>
    </row>
    <row r="511" spans="3:3" x14ac:dyDescent="0.35">
      <c r="C511"/>
    </row>
    <row r="512" spans="3:3" x14ac:dyDescent="0.35">
      <c r="C512"/>
    </row>
    <row r="513" spans="3:3" x14ac:dyDescent="0.35">
      <c r="C513"/>
    </row>
    <row r="514" spans="3:3" x14ac:dyDescent="0.35">
      <c r="C514"/>
    </row>
    <row r="515" spans="3:3" x14ac:dyDescent="0.35">
      <c r="C515"/>
    </row>
    <row r="516" spans="3:3" x14ac:dyDescent="0.35">
      <c r="C516"/>
    </row>
    <row r="517" spans="3:3" x14ac:dyDescent="0.35">
      <c r="C517"/>
    </row>
    <row r="518" spans="3:3" x14ac:dyDescent="0.35">
      <c r="C518"/>
    </row>
    <row r="519" spans="3:3" x14ac:dyDescent="0.35">
      <c r="C519"/>
    </row>
    <row r="520" spans="3:3" x14ac:dyDescent="0.35">
      <c r="C520"/>
    </row>
    <row r="521" spans="3:3" x14ac:dyDescent="0.35">
      <c r="C521"/>
    </row>
    <row r="522" spans="3:3" x14ac:dyDescent="0.35">
      <c r="C522"/>
    </row>
    <row r="523" spans="3:3" x14ac:dyDescent="0.35">
      <c r="C523"/>
    </row>
    <row r="524" spans="3:3" x14ac:dyDescent="0.35">
      <c r="C524"/>
    </row>
    <row r="525" spans="3:3" x14ac:dyDescent="0.35">
      <c r="C525"/>
    </row>
    <row r="526" spans="3:3" x14ac:dyDescent="0.35">
      <c r="C526"/>
    </row>
    <row r="527" spans="3:3" x14ac:dyDescent="0.35">
      <c r="C527"/>
    </row>
    <row r="528" spans="3:3" x14ac:dyDescent="0.35">
      <c r="C528"/>
    </row>
    <row r="529" spans="3:3" x14ac:dyDescent="0.35">
      <c r="C529"/>
    </row>
    <row r="530" spans="3:3" x14ac:dyDescent="0.35">
      <c r="C530"/>
    </row>
    <row r="531" spans="3:3" x14ac:dyDescent="0.35">
      <c r="C531"/>
    </row>
    <row r="532" spans="3:3" x14ac:dyDescent="0.35">
      <c r="C532"/>
    </row>
    <row r="533" spans="3:3" x14ac:dyDescent="0.35">
      <c r="C533"/>
    </row>
    <row r="534" spans="3:3" x14ac:dyDescent="0.35">
      <c r="C534"/>
    </row>
    <row r="535" spans="3:3" x14ac:dyDescent="0.35">
      <c r="C535"/>
    </row>
    <row r="536" spans="3:3" x14ac:dyDescent="0.35">
      <c r="C536"/>
    </row>
    <row r="537" spans="3:3" x14ac:dyDescent="0.35">
      <c r="C537"/>
    </row>
    <row r="538" spans="3:3" x14ac:dyDescent="0.35">
      <c r="C538"/>
    </row>
    <row r="539" spans="3:3" x14ac:dyDescent="0.35">
      <c r="C539"/>
    </row>
    <row r="540" spans="3:3" x14ac:dyDescent="0.35">
      <c r="C540"/>
    </row>
    <row r="541" spans="3:3" x14ac:dyDescent="0.35">
      <c r="C541"/>
    </row>
    <row r="542" spans="3:3" x14ac:dyDescent="0.35">
      <c r="C542"/>
    </row>
    <row r="543" spans="3:3" x14ac:dyDescent="0.35">
      <c r="C543"/>
    </row>
    <row r="544" spans="3:3" x14ac:dyDescent="0.35">
      <c r="C544"/>
    </row>
    <row r="545" spans="3:3" x14ac:dyDescent="0.35">
      <c r="C545"/>
    </row>
    <row r="546" spans="3:3" x14ac:dyDescent="0.35">
      <c r="C546"/>
    </row>
    <row r="547" spans="3:3" x14ac:dyDescent="0.35">
      <c r="C547"/>
    </row>
    <row r="548" spans="3:3" x14ac:dyDescent="0.35">
      <c r="C548"/>
    </row>
    <row r="549" spans="3:3" x14ac:dyDescent="0.35">
      <c r="C549"/>
    </row>
    <row r="550" spans="3:3" x14ac:dyDescent="0.35">
      <c r="C550"/>
    </row>
    <row r="551" spans="3:3" x14ac:dyDescent="0.35">
      <c r="C551"/>
    </row>
    <row r="552" spans="3:3" x14ac:dyDescent="0.35">
      <c r="C552"/>
    </row>
    <row r="553" spans="3:3" x14ac:dyDescent="0.35">
      <c r="C553"/>
    </row>
    <row r="554" spans="3:3" x14ac:dyDescent="0.35">
      <c r="C554"/>
    </row>
    <row r="555" spans="3:3" x14ac:dyDescent="0.35">
      <c r="C555"/>
    </row>
    <row r="556" spans="3:3" x14ac:dyDescent="0.35">
      <c r="C556"/>
    </row>
    <row r="557" spans="3:3" x14ac:dyDescent="0.35">
      <c r="C557"/>
    </row>
    <row r="558" spans="3:3" x14ac:dyDescent="0.35">
      <c r="C558"/>
    </row>
    <row r="559" spans="3:3" x14ac:dyDescent="0.35">
      <c r="C559"/>
    </row>
    <row r="560" spans="3:3" x14ac:dyDescent="0.35">
      <c r="C560"/>
    </row>
    <row r="561" spans="3:3" x14ac:dyDescent="0.35">
      <c r="C561"/>
    </row>
    <row r="562" spans="3:3" x14ac:dyDescent="0.35">
      <c r="C562"/>
    </row>
    <row r="563" spans="3:3" x14ac:dyDescent="0.35">
      <c r="C563"/>
    </row>
    <row r="564" spans="3:3" x14ac:dyDescent="0.35">
      <c r="C564"/>
    </row>
    <row r="565" spans="3:3" x14ac:dyDescent="0.35">
      <c r="C565"/>
    </row>
    <row r="566" spans="3:3" x14ac:dyDescent="0.35">
      <c r="C566"/>
    </row>
    <row r="567" spans="3:3" x14ac:dyDescent="0.35">
      <c r="C567"/>
    </row>
    <row r="568" spans="3:3" x14ac:dyDescent="0.35">
      <c r="C568"/>
    </row>
    <row r="569" spans="3:3" x14ac:dyDescent="0.35">
      <c r="C569"/>
    </row>
    <row r="570" spans="3:3" x14ac:dyDescent="0.35">
      <c r="C570"/>
    </row>
    <row r="571" spans="3:3" x14ac:dyDescent="0.35">
      <c r="C571"/>
    </row>
    <row r="572" spans="3:3" x14ac:dyDescent="0.35">
      <c r="C572"/>
    </row>
    <row r="573" spans="3:3" x14ac:dyDescent="0.35">
      <c r="C573"/>
    </row>
    <row r="574" spans="3:3" x14ac:dyDescent="0.35">
      <c r="C574"/>
    </row>
    <row r="575" spans="3:3" x14ac:dyDescent="0.35">
      <c r="C575"/>
    </row>
    <row r="576" spans="3:3" x14ac:dyDescent="0.35">
      <c r="C576"/>
    </row>
    <row r="577" spans="3:3" x14ac:dyDescent="0.35">
      <c r="C577"/>
    </row>
    <row r="578" spans="3:3" x14ac:dyDescent="0.35">
      <c r="C578"/>
    </row>
    <row r="579" spans="3:3" x14ac:dyDescent="0.35">
      <c r="C579"/>
    </row>
    <row r="580" spans="3:3" x14ac:dyDescent="0.35">
      <c r="C580"/>
    </row>
    <row r="581" spans="3:3" x14ac:dyDescent="0.35">
      <c r="C581"/>
    </row>
    <row r="582" spans="3:3" x14ac:dyDescent="0.35">
      <c r="C582"/>
    </row>
    <row r="583" spans="3:3" x14ac:dyDescent="0.35">
      <c r="C583"/>
    </row>
    <row r="584" spans="3:3" x14ac:dyDescent="0.35">
      <c r="C584"/>
    </row>
    <row r="585" spans="3:3" x14ac:dyDescent="0.35">
      <c r="C585"/>
    </row>
    <row r="586" spans="3:3" x14ac:dyDescent="0.35">
      <c r="C586"/>
    </row>
    <row r="587" spans="3:3" x14ac:dyDescent="0.35">
      <c r="C587"/>
    </row>
    <row r="588" spans="3:3" x14ac:dyDescent="0.35">
      <c r="C588"/>
    </row>
    <row r="589" spans="3:3" x14ac:dyDescent="0.35">
      <c r="C589"/>
    </row>
    <row r="590" spans="3:3" x14ac:dyDescent="0.35">
      <c r="C590"/>
    </row>
    <row r="591" spans="3:3" x14ac:dyDescent="0.35">
      <c r="C591"/>
    </row>
    <row r="592" spans="3:3" x14ac:dyDescent="0.35">
      <c r="C592"/>
    </row>
    <row r="593" spans="3:3" x14ac:dyDescent="0.35">
      <c r="C593"/>
    </row>
    <row r="594" spans="3:3" x14ac:dyDescent="0.35">
      <c r="C594"/>
    </row>
    <row r="595" spans="3:3" x14ac:dyDescent="0.35">
      <c r="C595"/>
    </row>
    <row r="596" spans="3:3" x14ac:dyDescent="0.35">
      <c r="C596"/>
    </row>
    <row r="597" spans="3:3" x14ac:dyDescent="0.35">
      <c r="C597"/>
    </row>
    <row r="598" spans="3:3" x14ac:dyDescent="0.35">
      <c r="C598"/>
    </row>
    <row r="599" spans="3:3" x14ac:dyDescent="0.35">
      <c r="C599"/>
    </row>
    <row r="600" spans="3:3" x14ac:dyDescent="0.35">
      <c r="C600"/>
    </row>
    <row r="601" spans="3:3" x14ac:dyDescent="0.35">
      <c r="C601"/>
    </row>
    <row r="602" spans="3:3" x14ac:dyDescent="0.35">
      <c r="C602"/>
    </row>
    <row r="603" spans="3:3" x14ac:dyDescent="0.35">
      <c r="C603"/>
    </row>
    <row r="604" spans="3:3" x14ac:dyDescent="0.35">
      <c r="C604"/>
    </row>
    <row r="605" spans="3:3" x14ac:dyDescent="0.35">
      <c r="C605"/>
    </row>
    <row r="606" spans="3:3" x14ac:dyDescent="0.35">
      <c r="C606"/>
    </row>
    <row r="607" spans="3:3" x14ac:dyDescent="0.35">
      <c r="C607"/>
    </row>
    <row r="608" spans="3:3" x14ac:dyDescent="0.35">
      <c r="C608"/>
    </row>
    <row r="609" spans="3:3" x14ac:dyDescent="0.35">
      <c r="C609"/>
    </row>
    <row r="610" spans="3:3" x14ac:dyDescent="0.35">
      <c r="C610"/>
    </row>
    <row r="611" spans="3:3" x14ac:dyDescent="0.35">
      <c r="C611"/>
    </row>
    <row r="612" spans="3:3" x14ac:dyDescent="0.35">
      <c r="C612"/>
    </row>
    <row r="613" spans="3:3" x14ac:dyDescent="0.35">
      <c r="C613"/>
    </row>
    <row r="614" spans="3:3" x14ac:dyDescent="0.35">
      <c r="C614"/>
    </row>
    <row r="615" spans="3:3" x14ac:dyDescent="0.35">
      <c r="C615"/>
    </row>
    <row r="616" spans="3:3" x14ac:dyDescent="0.35">
      <c r="C616"/>
    </row>
    <row r="617" spans="3:3" x14ac:dyDescent="0.35">
      <c r="C617"/>
    </row>
    <row r="618" spans="3:3" x14ac:dyDescent="0.35">
      <c r="C618"/>
    </row>
    <row r="619" spans="3:3" x14ac:dyDescent="0.35">
      <c r="C619"/>
    </row>
    <row r="620" spans="3:3" x14ac:dyDescent="0.35">
      <c r="C620"/>
    </row>
    <row r="621" spans="3:3" x14ac:dyDescent="0.35">
      <c r="C621"/>
    </row>
    <row r="622" spans="3:3" x14ac:dyDescent="0.35">
      <c r="C622"/>
    </row>
    <row r="623" spans="3:3" x14ac:dyDescent="0.35">
      <c r="C623"/>
    </row>
    <row r="624" spans="3:3" x14ac:dyDescent="0.35">
      <c r="C624"/>
    </row>
    <row r="625" spans="3:3" x14ac:dyDescent="0.35">
      <c r="C625"/>
    </row>
    <row r="626" spans="3:3" x14ac:dyDescent="0.35">
      <c r="C626"/>
    </row>
    <row r="627" spans="3:3" x14ac:dyDescent="0.35">
      <c r="C627"/>
    </row>
    <row r="628" spans="3:3" x14ac:dyDescent="0.35">
      <c r="C628"/>
    </row>
    <row r="629" spans="3:3" x14ac:dyDescent="0.35">
      <c r="C629"/>
    </row>
    <row r="630" spans="3:3" x14ac:dyDescent="0.35">
      <c r="C630"/>
    </row>
    <row r="631" spans="3:3" x14ac:dyDescent="0.35">
      <c r="C631"/>
    </row>
    <row r="632" spans="3:3" x14ac:dyDescent="0.35">
      <c r="C632"/>
    </row>
    <row r="633" spans="3:3" x14ac:dyDescent="0.35">
      <c r="C633"/>
    </row>
    <row r="634" spans="3:3" x14ac:dyDescent="0.35">
      <c r="C634"/>
    </row>
    <row r="635" spans="3:3" x14ac:dyDescent="0.35">
      <c r="C635"/>
    </row>
    <row r="636" spans="3:3" x14ac:dyDescent="0.35">
      <c r="C636"/>
    </row>
    <row r="637" spans="3:3" x14ac:dyDescent="0.35">
      <c r="C637"/>
    </row>
    <row r="638" spans="3:3" x14ac:dyDescent="0.35">
      <c r="C638"/>
    </row>
    <row r="639" spans="3:3" x14ac:dyDescent="0.35">
      <c r="C639"/>
    </row>
    <row r="640" spans="3:3" x14ac:dyDescent="0.35">
      <c r="C640"/>
    </row>
    <row r="641" spans="3:3" x14ac:dyDescent="0.35">
      <c r="C641"/>
    </row>
    <row r="642" spans="3:3" x14ac:dyDescent="0.35">
      <c r="C642"/>
    </row>
    <row r="643" spans="3:3" x14ac:dyDescent="0.35">
      <c r="C643"/>
    </row>
    <row r="644" spans="3:3" x14ac:dyDescent="0.35">
      <c r="C644"/>
    </row>
    <row r="645" spans="3:3" x14ac:dyDescent="0.35">
      <c r="C645"/>
    </row>
    <row r="646" spans="3:3" x14ac:dyDescent="0.35">
      <c r="C646"/>
    </row>
    <row r="647" spans="3:3" x14ac:dyDescent="0.35">
      <c r="C647"/>
    </row>
    <row r="648" spans="3:3" x14ac:dyDescent="0.35">
      <c r="C648"/>
    </row>
    <row r="649" spans="3:3" x14ac:dyDescent="0.35">
      <c r="C649"/>
    </row>
    <row r="650" spans="3:3" x14ac:dyDescent="0.35">
      <c r="C650"/>
    </row>
    <row r="651" spans="3:3" x14ac:dyDescent="0.35">
      <c r="C651"/>
    </row>
    <row r="652" spans="3:3" x14ac:dyDescent="0.35">
      <c r="C652"/>
    </row>
    <row r="653" spans="3:3" x14ac:dyDescent="0.35">
      <c r="C653"/>
    </row>
    <row r="654" spans="3:3" x14ac:dyDescent="0.35">
      <c r="C654"/>
    </row>
    <row r="655" spans="3:3" x14ac:dyDescent="0.35">
      <c r="C655"/>
    </row>
    <row r="656" spans="3:3" x14ac:dyDescent="0.35">
      <c r="C656"/>
    </row>
    <row r="657" spans="3:3" x14ac:dyDescent="0.35">
      <c r="C657"/>
    </row>
    <row r="658" spans="3:3" x14ac:dyDescent="0.35">
      <c r="C658"/>
    </row>
    <row r="659" spans="3:3" x14ac:dyDescent="0.35">
      <c r="C659"/>
    </row>
    <row r="660" spans="3:3" x14ac:dyDescent="0.35">
      <c r="C660"/>
    </row>
    <row r="661" spans="3:3" x14ac:dyDescent="0.35">
      <c r="C661"/>
    </row>
    <row r="662" spans="3:3" x14ac:dyDescent="0.35">
      <c r="C662"/>
    </row>
    <row r="663" spans="3:3" x14ac:dyDescent="0.35">
      <c r="C663"/>
    </row>
    <row r="664" spans="3:3" x14ac:dyDescent="0.35">
      <c r="C664"/>
    </row>
    <row r="665" spans="3:3" x14ac:dyDescent="0.35">
      <c r="C665"/>
    </row>
    <row r="666" spans="3:3" x14ac:dyDescent="0.35">
      <c r="C666"/>
    </row>
    <row r="667" spans="3:3" x14ac:dyDescent="0.35">
      <c r="C667"/>
    </row>
    <row r="668" spans="3:3" x14ac:dyDescent="0.35">
      <c r="C668"/>
    </row>
    <row r="669" spans="3:3" x14ac:dyDescent="0.35">
      <c r="C669"/>
    </row>
    <row r="670" spans="3:3" x14ac:dyDescent="0.35">
      <c r="C670"/>
    </row>
    <row r="671" spans="3:3" x14ac:dyDescent="0.35">
      <c r="C671"/>
    </row>
    <row r="672" spans="3:3" x14ac:dyDescent="0.35">
      <c r="C672"/>
    </row>
    <row r="673" spans="3:3" x14ac:dyDescent="0.35">
      <c r="C673"/>
    </row>
    <row r="674" spans="3:3" x14ac:dyDescent="0.35">
      <c r="C674"/>
    </row>
    <row r="675" spans="3:3" x14ac:dyDescent="0.35">
      <c r="C675"/>
    </row>
    <row r="676" spans="3:3" x14ac:dyDescent="0.35">
      <c r="C676"/>
    </row>
    <row r="677" spans="3:3" x14ac:dyDescent="0.35">
      <c r="C677"/>
    </row>
    <row r="678" spans="3:3" x14ac:dyDescent="0.35">
      <c r="C678"/>
    </row>
    <row r="679" spans="3:3" x14ac:dyDescent="0.35">
      <c r="C679"/>
    </row>
    <row r="680" spans="3:3" x14ac:dyDescent="0.35">
      <c r="C680"/>
    </row>
    <row r="681" spans="3:3" x14ac:dyDescent="0.35">
      <c r="C681"/>
    </row>
    <row r="682" spans="3:3" x14ac:dyDescent="0.35">
      <c r="C682"/>
    </row>
    <row r="683" spans="3:3" x14ac:dyDescent="0.35">
      <c r="C683"/>
    </row>
    <row r="684" spans="3:3" x14ac:dyDescent="0.35">
      <c r="C684"/>
    </row>
    <row r="685" spans="3:3" x14ac:dyDescent="0.35">
      <c r="C685"/>
    </row>
    <row r="686" spans="3:3" x14ac:dyDescent="0.35">
      <c r="C686"/>
    </row>
    <row r="687" spans="3:3" x14ac:dyDescent="0.35">
      <c r="C687"/>
    </row>
    <row r="688" spans="3:3" x14ac:dyDescent="0.35">
      <c r="C688"/>
    </row>
    <row r="689" spans="3:3" x14ac:dyDescent="0.35">
      <c r="C689"/>
    </row>
    <row r="690" spans="3:3" x14ac:dyDescent="0.35">
      <c r="C690"/>
    </row>
    <row r="691" spans="3:3" x14ac:dyDescent="0.35">
      <c r="C691"/>
    </row>
    <row r="692" spans="3:3" x14ac:dyDescent="0.35">
      <c r="C692"/>
    </row>
    <row r="693" spans="3:3" x14ac:dyDescent="0.35">
      <c r="C693"/>
    </row>
    <row r="694" spans="3:3" x14ac:dyDescent="0.35">
      <c r="C694"/>
    </row>
    <row r="695" spans="3:3" x14ac:dyDescent="0.35">
      <c r="C695"/>
    </row>
    <row r="696" spans="3:3" x14ac:dyDescent="0.35">
      <c r="C696"/>
    </row>
    <row r="697" spans="3:3" x14ac:dyDescent="0.35">
      <c r="C697"/>
    </row>
    <row r="698" spans="3:3" x14ac:dyDescent="0.35">
      <c r="C698"/>
    </row>
    <row r="699" spans="3:3" x14ac:dyDescent="0.35">
      <c r="C699"/>
    </row>
    <row r="700" spans="3:3" x14ac:dyDescent="0.35">
      <c r="C700"/>
    </row>
    <row r="701" spans="3:3" x14ac:dyDescent="0.35">
      <c r="C701"/>
    </row>
    <row r="702" spans="3:3" x14ac:dyDescent="0.35">
      <c r="C702"/>
    </row>
    <row r="703" spans="3:3" x14ac:dyDescent="0.35">
      <c r="C703"/>
    </row>
    <row r="704" spans="3:3" x14ac:dyDescent="0.35">
      <c r="C704"/>
    </row>
    <row r="705" spans="3:3" x14ac:dyDescent="0.35">
      <c r="C705"/>
    </row>
    <row r="706" spans="3:3" x14ac:dyDescent="0.35">
      <c r="C706"/>
    </row>
    <row r="707" spans="3:3" x14ac:dyDescent="0.35">
      <c r="C707"/>
    </row>
    <row r="708" spans="3:3" x14ac:dyDescent="0.35">
      <c r="C708"/>
    </row>
    <row r="709" spans="3:3" x14ac:dyDescent="0.35">
      <c r="C709"/>
    </row>
    <row r="710" spans="3:3" x14ac:dyDescent="0.35">
      <c r="C710"/>
    </row>
    <row r="711" spans="3:3" x14ac:dyDescent="0.35">
      <c r="C711"/>
    </row>
    <row r="712" spans="3:3" x14ac:dyDescent="0.35">
      <c r="C712"/>
    </row>
    <row r="713" spans="3:3" x14ac:dyDescent="0.35">
      <c r="C713"/>
    </row>
    <row r="714" spans="3:3" x14ac:dyDescent="0.35">
      <c r="C714"/>
    </row>
    <row r="715" spans="3:3" x14ac:dyDescent="0.35">
      <c r="C715"/>
    </row>
    <row r="716" spans="3:3" x14ac:dyDescent="0.35">
      <c r="C716"/>
    </row>
    <row r="717" spans="3:3" x14ac:dyDescent="0.35">
      <c r="C717"/>
    </row>
    <row r="718" spans="3:3" x14ac:dyDescent="0.35">
      <c r="C718"/>
    </row>
    <row r="719" spans="3:3" x14ac:dyDescent="0.35">
      <c r="C719"/>
    </row>
    <row r="720" spans="3:3" x14ac:dyDescent="0.35">
      <c r="C720"/>
    </row>
    <row r="721" spans="3:3" x14ac:dyDescent="0.35">
      <c r="C721"/>
    </row>
    <row r="722" spans="3:3" x14ac:dyDescent="0.35">
      <c r="C722"/>
    </row>
    <row r="723" spans="3:3" x14ac:dyDescent="0.35">
      <c r="C723"/>
    </row>
    <row r="724" spans="3:3" x14ac:dyDescent="0.35">
      <c r="C724"/>
    </row>
    <row r="725" spans="3:3" x14ac:dyDescent="0.35">
      <c r="C725"/>
    </row>
    <row r="726" spans="3:3" x14ac:dyDescent="0.35">
      <c r="C726"/>
    </row>
    <row r="727" spans="3:3" x14ac:dyDescent="0.35">
      <c r="C727"/>
    </row>
    <row r="728" spans="3:3" x14ac:dyDescent="0.35">
      <c r="C728"/>
    </row>
    <row r="729" spans="3:3" x14ac:dyDescent="0.35">
      <c r="C729"/>
    </row>
    <row r="730" spans="3:3" x14ac:dyDescent="0.35">
      <c r="C730"/>
    </row>
    <row r="731" spans="3:3" x14ac:dyDescent="0.35">
      <c r="C731"/>
    </row>
    <row r="732" spans="3:3" x14ac:dyDescent="0.35">
      <c r="C732"/>
    </row>
    <row r="733" spans="3:3" x14ac:dyDescent="0.35">
      <c r="C733"/>
    </row>
    <row r="734" spans="3:3" x14ac:dyDescent="0.35">
      <c r="C734"/>
    </row>
    <row r="735" spans="3:3" x14ac:dyDescent="0.35">
      <c r="C735"/>
    </row>
    <row r="736" spans="3:3" x14ac:dyDescent="0.35">
      <c r="C736"/>
    </row>
    <row r="737" spans="3:3" x14ac:dyDescent="0.35">
      <c r="C737"/>
    </row>
    <row r="738" spans="3:3" x14ac:dyDescent="0.35">
      <c r="C738"/>
    </row>
    <row r="739" spans="3:3" x14ac:dyDescent="0.35">
      <c r="C739"/>
    </row>
    <row r="740" spans="3:3" x14ac:dyDescent="0.35">
      <c r="C740"/>
    </row>
    <row r="741" spans="3:3" x14ac:dyDescent="0.35">
      <c r="C741"/>
    </row>
    <row r="742" spans="3:3" x14ac:dyDescent="0.35">
      <c r="C742"/>
    </row>
    <row r="743" spans="3:3" x14ac:dyDescent="0.35">
      <c r="C743"/>
    </row>
    <row r="744" spans="3:3" x14ac:dyDescent="0.35">
      <c r="C744"/>
    </row>
    <row r="745" spans="3:3" x14ac:dyDescent="0.35">
      <c r="C745"/>
    </row>
    <row r="746" spans="3:3" x14ac:dyDescent="0.35">
      <c r="C746"/>
    </row>
    <row r="747" spans="3:3" x14ac:dyDescent="0.35">
      <c r="C747"/>
    </row>
    <row r="748" spans="3:3" x14ac:dyDescent="0.35">
      <c r="C748"/>
    </row>
    <row r="749" spans="3:3" x14ac:dyDescent="0.35">
      <c r="C749"/>
    </row>
    <row r="750" spans="3:3" x14ac:dyDescent="0.35">
      <c r="C750"/>
    </row>
    <row r="751" spans="3:3" x14ac:dyDescent="0.35">
      <c r="C751"/>
    </row>
    <row r="752" spans="3:3" x14ac:dyDescent="0.35">
      <c r="C752"/>
    </row>
    <row r="753" spans="3:3" x14ac:dyDescent="0.35">
      <c r="C753"/>
    </row>
    <row r="754" spans="3:3" x14ac:dyDescent="0.35">
      <c r="C754"/>
    </row>
    <row r="755" spans="3:3" x14ac:dyDescent="0.35">
      <c r="C755"/>
    </row>
    <row r="756" spans="3:3" x14ac:dyDescent="0.35">
      <c r="C756"/>
    </row>
    <row r="757" spans="3:3" x14ac:dyDescent="0.35">
      <c r="C757"/>
    </row>
    <row r="758" spans="3:3" x14ac:dyDescent="0.35">
      <c r="C758"/>
    </row>
    <row r="759" spans="3:3" x14ac:dyDescent="0.35">
      <c r="C759"/>
    </row>
    <row r="760" spans="3:3" x14ac:dyDescent="0.35">
      <c r="C760"/>
    </row>
    <row r="761" spans="3:3" x14ac:dyDescent="0.35">
      <c r="C761"/>
    </row>
    <row r="762" spans="3:3" x14ac:dyDescent="0.35">
      <c r="C762"/>
    </row>
    <row r="763" spans="3:3" x14ac:dyDescent="0.35">
      <c r="C763"/>
    </row>
    <row r="764" spans="3:3" x14ac:dyDescent="0.35">
      <c r="C764"/>
    </row>
    <row r="765" spans="3:3" x14ac:dyDescent="0.35">
      <c r="C765"/>
    </row>
    <row r="766" spans="3:3" x14ac:dyDescent="0.35">
      <c r="C766"/>
    </row>
    <row r="767" spans="3:3" x14ac:dyDescent="0.35">
      <c r="C767"/>
    </row>
    <row r="768" spans="3:3" x14ac:dyDescent="0.35">
      <c r="C768"/>
    </row>
    <row r="769" spans="3:3" x14ac:dyDescent="0.35">
      <c r="C769"/>
    </row>
    <row r="770" spans="3:3" x14ac:dyDescent="0.35">
      <c r="C770"/>
    </row>
    <row r="771" spans="3:3" x14ac:dyDescent="0.35">
      <c r="C771"/>
    </row>
    <row r="772" spans="3:3" x14ac:dyDescent="0.35">
      <c r="C772"/>
    </row>
    <row r="773" spans="3:3" x14ac:dyDescent="0.35">
      <c r="C773"/>
    </row>
    <row r="774" spans="3:3" x14ac:dyDescent="0.35">
      <c r="C774"/>
    </row>
    <row r="775" spans="3:3" x14ac:dyDescent="0.35">
      <c r="C775"/>
    </row>
    <row r="776" spans="3:3" x14ac:dyDescent="0.35">
      <c r="C776"/>
    </row>
    <row r="777" spans="3:3" x14ac:dyDescent="0.35">
      <c r="C777"/>
    </row>
    <row r="778" spans="3:3" x14ac:dyDescent="0.35">
      <c r="C778"/>
    </row>
    <row r="779" spans="3:3" x14ac:dyDescent="0.35">
      <c r="C779"/>
    </row>
    <row r="780" spans="3:3" x14ac:dyDescent="0.35">
      <c r="C780"/>
    </row>
    <row r="781" spans="3:3" x14ac:dyDescent="0.35">
      <c r="C781"/>
    </row>
    <row r="782" spans="3:3" x14ac:dyDescent="0.35">
      <c r="C782"/>
    </row>
    <row r="783" spans="3:3" x14ac:dyDescent="0.35">
      <c r="C783"/>
    </row>
    <row r="784" spans="3:3" x14ac:dyDescent="0.35">
      <c r="C784"/>
    </row>
    <row r="785" spans="3:3" x14ac:dyDescent="0.35">
      <c r="C785"/>
    </row>
    <row r="786" spans="3:3" x14ac:dyDescent="0.35">
      <c r="C786"/>
    </row>
    <row r="787" spans="3:3" x14ac:dyDescent="0.35">
      <c r="C787"/>
    </row>
    <row r="788" spans="3:3" x14ac:dyDescent="0.35">
      <c r="C788"/>
    </row>
    <row r="789" spans="3:3" x14ac:dyDescent="0.35">
      <c r="C789"/>
    </row>
    <row r="790" spans="3:3" x14ac:dyDescent="0.35">
      <c r="C790"/>
    </row>
    <row r="791" spans="3:3" x14ac:dyDescent="0.35">
      <c r="C791"/>
    </row>
    <row r="792" spans="3:3" x14ac:dyDescent="0.35">
      <c r="C792"/>
    </row>
    <row r="793" spans="3:3" x14ac:dyDescent="0.35">
      <c r="C793"/>
    </row>
    <row r="794" spans="3:3" x14ac:dyDescent="0.35">
      <c r="C794"/>
    </row>
    <row r="795" spans="3:3" x14ac:dyDescent="0.35">
      <c r="C795"/>
    </row>
    <row r="796" spans="3:3" x14ac:dyDescent="0.35">
      <c r="C796"/>
    </row>
    <row r="797" spans="3:3" x14ac:dyDescent="0.35">
      <c r="C797"/>
    </row>
    <row r="798" spans="3:3" x14ac:dyDescent="0.35">
      <c r="C798"/>
    </row>
    <row r="799" spans="3:3" x14ac:dyDescent="0.35">
      <c r="C799"/>
    </row>
    <row r="800" spans="3:3" x14ac:dyDescent="0.35">
      <c r="C800"/>
    </row>
    <row r="801" spans="3:3" x14ac:dyDescent="0.35">
      <c r="C801"/>
    </row>
    <row r="802" spans="3:3" x14ac:dyDescent="0.35">
      <c r="C802"/>
    </row>
    <row r="803" spans="3:3" x14ac:dyDescent="0.35">
      <c r="C803"/>
    </row>
    <row r="804" spans="3:3" x14ac:dyDescent="0.35">
      <c r="C804"/>
    </row>
    <row r="805" spans="3:3" x14ac:dyDescent="0.35">
      <c r="C805"/>
    </row>
    <row r="806" spans="3:3" x14ac:dyDescent="0.35">
      <c r="C806"/>
    </row>
    <row r="807" spans="3:3" x14ac:dyDescent="0.35">
      <c r="C807"/>
    </row>
    <row r="808" spans="3:3" x14ac:dyDescent="0.35">
      <c r="C808"/>
    </row>
    <row r="809" spans="3:3" x14ac:dyDescent="0.35">
      <c r="C809"/>
    </row>
    <row r="810" spans="3:3" x14ac:dyDescent="0.35">
      <c r="C810"/>
    </row>
    <row r="811" spans="3:3" x14ac:dyDescent="0.35">
      <c r="C811"/>
    </row>
    <row r="812" spans="3:3" x14ac:dyDescent="0.35">
      <c r="C812"/>
    </row>
    <row r="813" spans="3:3" x14ac:dyDescent="0.35">
      <c r="C813"/>
    </row>
    <row r="814" spans="3:3" x14ac:dyDescent="0.35">
      <c r="C814"/>
    </row>
    <row r="815" spans="3:3" x14ac:dyDescent="0.35">
      <c r="C815"/>
    </row>
    <row r="816" spans="3:3" x14ac:dyDescent="0.35">
      <c r="C816"/>
    </row>
    <row r="817" spans="3:3" x14ac:dyDescent="0.35">
      <c r="C817"/>
    </row>
    <row r="818" spans="3:3" x14ac:dyDescent="0.35">
      <c r="C818"/>
    </row>
    <row r="819" spans="3:3" x14ac:dyDescent="0.35">
      <c r="C819"/>
    </row>
    <row r="820" spans="3:3" x14ac:dyDescent="0.35">
      <c r="C820"/>
    </row>
    <row r="821" spans="3:3" x14ac:dyDescent="0.35">
      <c r="C821"/>
    </row>
    <row r="822" spans="3:3" x14ac:dyDescent="0.35">
      <c r="C822"/>
    </row>
    <row r="823" spans="3:3" x14ac:dyDescent="0.35">
      <c r="C823"/>
    </row>
    <row r="824" spans="3:3" x14ac:dyDescent="0.35">
      <c r="C824"/>
    </row>
    <row r="825" spans="3:3" x14ac:dyDescent="0.35">
      <c r="C825"/>
    </row>
    <row r="826" spans="3:3" x14ac:dyDescent="0.35">
      <c r="C826"/>
    </row>
    <row r="827" spans="3:3" x14ac:dyDescent="0.35">
      <c r="C827"/>
    </row>
    <row r="828" spans="3:3" x14ac:dyDescent="0.35">
      <c r="C828"/>
    </row>
    <row r="829" spans="3:3" x14ac:dyDescent="0.35">
      <c r="C829"/>
    </row>
    <row r="830" spans="3:3" x14ac:dyDescent="0.35">
      <c r="C830"/>
    </row>
    <row r="831" spans="3:3" x14ac:dyDescent="0.35">
      <c r="C831"/>
    </row>
    <row r="832" spans="3:3" x14ac:dyDescent="0.35">
      <c r="C832"/>
    </row>
    <row r="833" spans="3:3" x14ac:dyDescent="0.35">
      <c r="C833"/>
    </row>
    <row r="834" spans="3:3" x14ac:dyDescent="0.35">
      <c r="C834"/>
    </row>
    <row r="835" spans="3:3" x14ac:dyDescent="0.35">
      <c r="C835"/>
    </row>
    <row r="836" spans="3:3" x14ac:dyDescent="0.35">
      <c r="C836"/>
    </row>
    <row r="837" spans="3:3" x14ac:dyDescent="0.35">
      <c r="C837"/>
    </row>
    <row r="838" spans="3:3" x14ac:dyDescent="0.35">
      <c r="C838"/>
    </row>
    <row r="839" spans="3:3" x14ac:dyDescent="0.35">
      <c r="C839"/>
    </row>
    <row r="840" spans="3:3" x14ac:dyDescent="0.35">
      <c r="C840"/>
    </row>
    <row r="841" spans="3:3" x14ac:dyDescent="0.35">
      <c r="C841"/>
    </row>
    <row r="842" spans="3:3" x14ac:dyDescent="0.35">
      <c r="C842"/>
    </row>
    <row r="843" spans="3:3" x14ac:dyDescent="0.35">
      <c r="C843"/>
    </row>
    <row r="844" spans="3:3" x14ac:dyDescent="0.35">
      <c r="C844"/>
    </row>
    <row r="845" spans="3:3" x14ac:dyDescent="0.35">
      <c r="C845"/>
    </row>
    <row r="846" spans="3:3" x14ac:dyDescent="0.35">
      <c r="C846"/>
    </row>
    <row r="847" spans="3:3" x14ac:dyDescent="0.35">
      <c r="C847"/>
    </row>
    <row r="848" spans="3:3" x14ac:dyDescent="0.35">
      <c r="C848"/>
    </row>
    <row r="849" spans="3:3" x14ac:dyDescent="0.35">
      <c r="C849"/>
    </row>
    <row r="850" spans="3:3" x14ac:dyDescent="0.35">
      <c r="C850"/>
    </row>
    <row r="851" spans="3:3" x14ac:dyDescent="0.35">
      <c r="C851"/>
    </row>
    <row r="852" spans="3:3" x14ac:dyDescent="0.35">
      <c r="C852"/>
    </row>
    <row r="853" spans="3:3" x14ac:dyDescent="0.35">
      <c r="C853"/>
    </row>
    <row r="854" spans="3:3" x14ac:dyDescent="0.35">
      <c r="C854"/>
    </row>
    <row r="855" spans="3:3" x14ac:dyDescent="0.35">
      <c r="C855"/>
    </row>
    <row r="856" spans="3:3" x14ac:dyDescent="0.35">
      <c r="C856"/>
    </row>
    <row r="857" spans="3:3" x14ac:dyDescent="0.35">
      <c r="C857"/>
    </row>
    <row r="858" spans="3:3" x14ac:dyDescent="0.35">
      <c r="C858"/>
    </row>
    <row r="859" spans="3:3" x14ac:dyDescent="0.35">
      <c r="C859"/>
    </row>
    <row r="860" spans="3:3" x14ac:dyDescent="0.35">
      <c r="C860"/>
    </row>
    <row r="861" spans="3:3" x14ac:dyDescent="0.35">
      <c r="C861"/>
    </row>
    <row r="862" spans="3:3" x14ac:dyDescent="0.35">
      <c r="C862"/>
    </row>
    <row r="863" spans="3:3" x14ac:dyDescent="0.35">
      <c r="C863"/>
    </row>
    <row r="864" spans="3:3" x14ac:dyDescent="0.35">
      <c r="C864"/>
    </row>
    <row r="865" spans="3:3" x14ac:dyDescent="0.35">
      <c r="C865"/>
    </row>
    <row r="866" spans="3:3" x14ac:dyDescent="0.35">
      <c r="C866"/>
    </row>
    <row r="867" spans="3:3" x14ac:dyDescent="0.35">
      <c r="C867"/>
    </row>
    <row r="868" spans="3:3" x14ac:dyDescent="0.35">
      <c r="C868"/>
    </row>
    <row r="869" spans="3:3" x14ac:dyDescent="0.35">
      <c r="C869"/>
    </row>
    <row r="870" spans="3:3" x14ac:dyDescent="0.35">
      <c r="C870"/>
    </row>
    <row r="871" spans="3:3" x14ac:dyDescent="0.35">
      <c r="C871"/>
    </row>
    <row r="872" spans="3:3" x14ac:dyDescent="0.35">
      <c r="C872"/>
    </row>
    <row r="873" spans="3:3" x14ac:dyDescent="0.35">
      <c r="C873"/>
    </row>
    <row r="874" spans="3:3" x14ac:dyDescent="0.35">
      <c r="C874"/>
    </row>
    <row r="875" spans="3:3" x14ac:dyDescent="0.35">
      <c r="C875"/>
    </row>
    <row r="876" spans="3:3" x14ac:dyDescent="0.35">
      <c r="C876"/>
    </row>
    <row r="877" spans="3:3" x14ac:dyDescent="0.35">
      <c r="C877"/>
    </row>
    <row r="878" spans="3:3" x14ac:dyDescent="0.35">
      <c r="C878"/>
    </row>
    <row r="879" spans="3:3" x14ac:dyDescent="0.35">
      <c r="C879"/>
    </row>
    <row r="880" spans="3:3" x14ac:dyDescent="0.35">
      <c r="C880"/>
    </row>
    <row r="881" spans="3:3" x14ac:dyDescent="0.35">
      <c r="C881"/>
    </row>
    <row r="882" spans="3:3" x14ac:dyDescent="0.35">
      <c r="C882"/>
    </row>
    <row r="883" spans="3:3" x14ac:dyDescent="0.35">
      <c r="C883"/>
    </row>
    <row r="884" spans="3:3" x14ac:dyDescent="0.35">
      <c r="C884"/>
    </row>
    <row r="885" spans="3:3" x14ac:dyDescent="0.35">
      <c r="C885"/>
    </row>
    <row r="886" spans="3:3" x14ac:dyDescent="0.35">
      <c r="C886"/>
    </row>
    <row r="887" spans="3:3" x14ac:dyDescent="0.35">
      <c r="C887"/>
    </row>
    <row r="888" spans="3:3" x14ac:dyDescent="0.35">
      <c r="C888"/>
    </row>
    <row r="889" spans="3:3" x14ac:dyDescent="0.35">
      <c r="C889"/>
    </row>
    <row r="890" spans="3:3" x14ac:dyDescent="0.35">
      <c r="C890"/>
    </row>
    <row r="891" spans="3:3" x14ac:dyDescent="0.35">
      <c r="C891"/>
    </row>
    <row r="892" spans="3:3" x14ac:dyDescent="0.35">
      <c r="C892"/>
    </row>
    <row r="893" spans="3:3" x14ac:dyDescent="0.35">
      <c r="C893"/>
    </row>
    <row r="894" spans="3:3" x14ac:dyDescent="0.35">
      <c r="C894"/>
    </row>
    <row r="895" spans="3:3" x14ac:dyDescent="0.35">
      <c r="C895"/>
    </row>
    <row r="896" spans="3:3" x14ac:dyDescent="0.35">
      <c r="C896"/>
    </row>
    <row r="897" spans="3:3" x14ac:dyDescent="0.35">
      <c r="C897"/>
    </row>
    <row r="898" spans="3:3" x14ac:dyDescent="0.35">
      <c r="C898"/>
    </row>
    <row r="899" spans="3:3" x14ac:dyDescent="0.35">
      <c r="C899"/>
    </row>
    <row r="900" spans="3:3" x14ac:dyDescent="0.35">
      <c r="C900"/>
    </row>
    <row r="901" spans="3:3" x14ac:dyDescent="0.35">
      <c r="C901"/>
    </row>
    <row r="902" spans="3:3" x14ac:dyDescent="0.35">
      <c r="C902"/>
    </row>
    <row r="903" spans="3:3" x14ac:dyDescent="0.35">
      <c r="C903"/>
    </row>
    <row r="904" spans="3:3" x14ac:dyDescent="0.35">
      <c r="C904"/>
    </row>
    <row r="905" spans="3:3" x14ac:dyDescent="0.35">
      <c r="C905"/>
    </row>
    <row r="906" spans="3:3" x14ac:dyDescent="0.35">
      <c r="C906"/>
    </row>
    <row r="907" spans="3:3" x14ac:dyDescent="0.35">
      <c r="C907"/>
    </row>
    <row r="908" spans="3:3" x14ac:dyDescent="0.35">
      <c r="C908"/>
    </row>
    <row r="909" spans="3:3" x14ac:dyDescent="0.35">
      <c r="C909"/>
    </row>
    <row r="910" spans="3:3" x14ac:dyDescent="0.35">
      <c r="C910"/>
    </row>
    <row r="911" spans="3:3" x14ac:dyDescent="0.35">
      <c r="C911"/>
    </row>
    <row r="912" spans="3:3" x14ac:dyDescent="0.35">
      <c r="C912"/>
    </row>
    <row r="913" spans="3:3" x14ac:dyDescent="0.35">
      <c r="C913"/>
    </row>
    <row r="914" spans="3:3" x14ac:dyDescent="0.35">
      <c r="C914"/>
    </row>
    <row r="915" spans="3:3" x14ac:dyDescent="0.35">
      <c r="C915"/>
    </row>
    <row r="916" spans="3:3" x14ac:dyDescent="0.35">
      <c r="C916"/>
    </row>
    <row r="917" spans="3:3" x14ac:dyDescent="0.35">
      <c r="C917"/>
    </row>
    <row r="918" spans="3:3" x14ac:dyDescent="0.35">
      <c r="C918"/>
    </row>
    <row r="919" spans="3:3" x14ac:dyDescent="0.35">
      <c r="C919"/>
    </row>
    <row r="920" spans="3:3" x14ac:dyDescent="0.35">
      <c r="C920"/>
    </row>
    <row r="921" spans="3:3" x14ac:dyDescent="0.35">
      <c r="C921"/>
    </row>
    <row r="922" spans="3:3" x14ac:dyDescent="0.35">
      <c r="C922"/>
    </row>
    <row r="923" spans="3:3" x14ac:dyDescent="0.35">
      <c r="C923"/>
    </row>
    <row r="924" spans="3:3" x14ac:dyDescent="0.35">
      <c r="C924"/>
    </row>
    <row r="925" spans="3:3" x14ac:dyDescent="0.35">
      <c r="C925"/>
    </row>
    <row r="926" spans="3:3" x14ac:dyDescent="0.35">
      <c r="C926"/>
    </row>
    <row r="927" spans="3:3" x14ac:dyDescent="0.35">
      <c r="C927"/>
    </row>
    <row r="928" spans="3:3" x14ac:dyDescent="0.35">
      <c r="C928"/>
    </row>
    <row r="929" spans="3:3" x14ac:dyDescent="0.35">
      <c r="C929"/>
    </row>
    <row r="930" spans="3:3" x14ac:dyDescent="0.35">
      <c r="C930"/>
    </row>
    <row r="931" spans="3:3" x14ac:dyDescent="0.35">
      <c r="C931"/>
    </row>
    <row r="932" spans="3:3" x14ac:dyDescent="0.35">
      <c r="C932"/>
    </row>
    <row r="933" spans="3:3" x14ac:dyDescent="0.35">
      <c r="C933"/>
    </row>
    <row r="934" spans="3:3" x14ac:dyDescent="0.35">
      <c r="C934"/>
    </row>
    <row r="935" spans="3:3" x14ac:dyDescent="0.35">
      <c r="C935"/>
    </row>
    <row r="936" spans="3:3" x14ac:dyDescent="0.35">
      <c r="C936"/>
    </row>
    <row r="937" spans="3:3" x14ac:dyDescent="0.35">
      <c r="C937"/>
    </row>
    <row r="938" spans="3:3" x14ac:dyDescent="0.35">
      <c r="C938"/>
    </row>
    <row r="939" spans="3:3" x14ac:dyDescent="0.35">
      <c r="C939"/>
    </row>
    <row r="940" spans="3:3" x14ac:dyDescent="0.35">
      <c r="C940"/>
    </row>
    <row r="941" spans="3:3" x14ac:dyDescent="0.35">
      <c r="C941"/>
    </row>
    <row r="942" spans="3:3" x14ac:dyDescent="0.35">
      <c r="C942"/>
    </row>
    <row r="943" spans="3:3" x14ac:dyDescent="0.35">
      <c r="C943"/>
    </row>
    <row r="944" spans="3:3" x14ac:dyDescent="0.35">
      <c r="C944"/>
    </row>
    <row r="945" spans="3:3" x14ac:dyDescent="0.35">
      <c r="C945"/>
    </row>
    <row r="946" spans="3:3" x14ac:dyDescent="0.35">
      <c r="C946"/>
    </row>
    <row r="947" spans="3:3" x14ac:dyDescent="0.35">
      <c r="C947"/>
    </row>
    <row r="948" spans="3:3" x14ac:dyDescent="0.35">
      <c r="C948"/>
    </row>
    <row r="949" spans="3:3" x14ac:dyDescent="0.35">
      <c r="C949"/>
    </row>
    <row r="950" spans="3:3" x14ac:dyDescent="0.35">
      <c r="C950"/>
    </row>
    <row r="951" spans="3:3" x14ac:dyDescent="0.35">
      <c r="C951"/>
    </row>
    <row r="952" spans="3:3" x14ac:dyDescent="0.35">
      <c r="C952"/>
    </row>
    <row r="953" spans="3:3" x14ac:dyDescent="0.35">
      <c r="C953"/>
    </row>
    <row r="954" spans="3:3" x14ac:dyDescent="0.35">
      <c r="C954"/>
    </row>
    <row r="955" spans="3:3" x14ac:dyDescent="0.35">
      <c r="C955"/>
    </row>
    <row r="956" spans="3:3" x14ac:dyDescent="0.35">
      <c r="C956"/>
    </row>
    <row r="957" spans="3:3" x14ac:dyDescent="0.35">
      <c r="C957"/>
    </row>
    <row r="958" spans="3:3" x14ac:dyDescent="0.35">
      <c r="C958"/>
    </row>
    <row r="959" spans="3:3" x14ac:dyDescent="0.35">
      <c r="C959"/>
    </row>
    <row r="960" spans="3:3" x14ac:dyDescent="0.35">
      <c r="C960"/>
    </row>
    <row r="961" spans="3:3" x14ac:dyDescent="0.35">
      <c r="C961"/>
    </row>
    <row r="962" spans="3:3" x14ac:dyDescent="0.35">
      <c r="C962"/>
    </row>
    <row r="963" spans="3:3" x14ac:dyDescent="0.35">
      <c r="C963"/>
    </row>
    <row r="964" spans="3:3" x14ac:dyDescent="0.35">
      <c r="C964"/>
    </row>
    <row r="965" spans="3:3" x14ac:dyDescent="0.35">
      <c r="C965"/>
    </row>
    <row r="966" spans="3:3" x14ac:dyDescent="0.35">
      <c r="C966"/>
    </row>
    <row r="967" spans="3:3" x14ac:dyDescent="0.35">
      <c r="C967"/>
    </row>
    <row r="968" spans="3:3" x14ac:dyDescent="0.35">
      <c r="C968"/>
    </row>
    <row r="969" spans="3:3" x14ac:dyDescent="0.35">
      <c r="C969"/>
    </row>
    <row r="970" spans="3:3" x14ac:dyDescent="0.35">
      <c r="C970"/>
    </row>
    <row r="971" spans="3:3" x14ac:dyDescent="0.35">
      <c r="C971"/>
    </row>
    <row r="972" spans="3:3" x14ac:dyDescent="0.35">
      <c r="C972"/>
    </row>
    <row r="973" spans="3:3" x14ac:dyDescent="0.35">
      <c r="C973"/>
    </row>
    <row r="974" spans="3:3" x14ac:dyDescent="0.35">
      <c r="C974"/>
    </row>
    <row r="975" spans="3:3" x14ac:dyDescent="0.35">
      <c r="C975"/>
    </row>
    <row r="976" spans="3:3" x14ac:dyDescent="0.35">
      <c r="C976"/>
    </row>
    <row r="977" spans="3:3" x14ac:dyDescent="0.35">
      <c r="C977"/>
    </row>
    <row r="978" spans="3:3" x14ac:dyDescent="0.35">
      <c r="C978"/>
    </row>
    <row r="979" spans="3:3" x14ac:dyDescent="0.35">
      <c r="C979"/>
    </row>
    <row r="980" spans="3:3" x14ac:dyDescent="0.35">
      <c r="C980"/>
    </row>
    <row r="981" spans="3:3" x14ac:dyDescent="0.35">
      <c r="C981"/>
    </row>
    <row r="982" spans="3:3" x14ac:dyDescent="0.35">
      <c r="C982"/>
    </row>
    <row r="983" spans="3:3" x14ac:dyDescent="0.35">
      <c r="C983"/>
    </row>
    <row r="984" spans="3:3" x14ac:dyDescent="0.35">
      <c r="C984"/>
    </row>
    <row r="985" spans="3:3" x14ac:dyDescent="0.35">
      <c r="C985"/>
    </row>
    <row r="986" spans="3:3" x14ac:dyDescent="0.35">
      <c r="C986"/>
    </row>
    <row r="987" spans="3:3" x14ac:dyDescent="0.35">
      <c r="C987"/>
    </row>
    <row r="988" spans="3:3" x14ac:dyDescent="0.35">
      <c r="C988"/>
    </row>
    <row r="989" spans="3:3" x14ac:dyDescent="0.35">
      <c r="C989"/>
    </row>
    <row r="990" spans="3:3" x14ac:dyDescent="0.35">
      <c r="C990"/>
    </row>
    <row r="991" spans="3:3" x14ac:dyDescent="0.35">
      <c r="C991"/>
    </row>
    <row r="992" spans="3:3" x14ac:dyDescent="0.35">
      <c r="C992"/>
    </row>
    <row r="993" spans="3:3" x14ac:dyDescent="0.35">
      <c r="C993"/>
    </row>
    <row r="994" spans="3:3" x14ac:dyDescent="0.35">
      <c r="C994"/>
    </row>
    <row r="995" spans="3:3" x14ac:dyDescent="0.35">
      <c r="C995"/>
    </row>
    <row r="996" spans="3:3" x14ac:dyDescent="0.35">
      <c r="C996"/>
    </row>
    <row r="997" spans="3:3" x14ac:dyDescent="0.35">
      <c r="C997"/>
    </row>
    <row r="998" spans="3:3" x14ac:dyDescent="0.35">
      <c r="C998"/>
    </row>
    <row r="999" spans="3:3" x14ac:dyDescent="0.35">
      <c r="C999"/>
    </row>
    <row r="1000" spans="3:3" x14ac:dyDescent="0.35">
      <c r="C1000"/>
    </row>
    <row r="1001" spans="3:3" x14ac:dyDescent="0.35">
      <c r="C1001"/>
    </row>
    <row r="1002" spans="3:3" x14ac:dyDescent="0.35">
      <c r="C1002"/>
    </row>
    <row r="1003" spans="3:3" x14ac:dyDescent="0.35">
      <c r="C1003"/>
    </row>
    <row r="1004" spans="3:3" x14ac:dyDescent="0.35">
      <c r="C1004"/>
    </row>
    <row r="1005" spans="3:3" x14ac:dyDescent="0.35">
      <c r="C1005"/>
    </row>
    <row r="1006" spans="3:3" x14ac:dyDescent="0.35">
      <c r="C1006"/>
    </row>
    <row r="1007" spans="3:3" x14ac:dyDescent="0.35">
      <c r="C1007"/>
    </row>
    <row r="1008" spans="3:3" x14ac:dyDescent="0.35">
      <c r="C1008"/>
    </row>
    <row r="1009" spans="3:3" x14ac:dyDescent="0.35">
      <c r="C1009"/>
    </row>
    <row r="1010" spans="3:3" x14ac:dyDescent="0.35">
      <c r="C1010"/>
    </row>
    <row r="1011" spans="3:3" x14ac:dyDescent="0.35">
      <c r="C1011"/>
    </row>
    <row r="1012" spans="3:3" x14ac:dyDescent="0.35">
      <c r="C1012"/>
    </row>
    <row r="1013" spans="3:3" x14ac:dyDescent="0.35">
      <c r="C1013"/>
    </row>
    <row r="1014" spans="3:3" x14ac:dyDescent="0.35">
      <c r="C1014"/>
    </row>
    <row r="1015" spans="3:3" x14ac:dyDescent="0.35">
      <c r="C1015"/>
    </row>
    <row r="1016" spans="3:3" x14ac:dyDescent="0.35">
      <c r="C1016"/>
    </row>
    <row r="1017" spans="3:3" x14ac:dyDescent="0.35">
      <c r="C1017"/>
    </row>
    <row r="1018" spans="3:3" x14ac:dyDescent="0.35">
      <c r="C1018"/>
    </row>
    <row r="1019" spans="3:3" x14ac:dyDescent="0.35">
      <c r="C1019"/>
    </row>
    <row r="1020" spans="3:3" x14ac:dyDescent="0.35">
      <c r="C1020"/>
    </row>
    <row r="1021" spans="3:3" x14ac:dyDescent="0.35">
      <c r="C1021"/>
    </row>
    <row r="1022" spans="3:3" x14ac:dyDescent="0.35">
      <c r="C1022"/>
    </row>
    <row r="1023" spans="3:3" x14ac:dyDescent="0.35">
      <c r="C1023"/>
    </row>
    <row r="1024" spans="3:3" x14ac:dyDescent="0.35">
      <c r="C1024"/>
    </row>
    <row r="1025" spans="3:3" x14ac:dyDescent="0.35">
      <c r="C1025"/>
    </row>
    <row r="1026" spans="3:3" x14ac:dyDescent="0.35">
      <c r="C1026"/>
    </row>
    <row r="1027" spans="3:3" x14ac:dyDescent="0.35">
      <c r="C1027"/>
    </row>
    <row r="1028" spans="3:3" x14ac:dyDescent="0.35">
      <c r="C1028"/>
    </row>
    <row r="1029" spans="3:3" x14ac:dyDescent="0.35">
      <c r="C1029"/>
    </row>
    <row r="1030" spans="3:3" x14ac:dyDescent="0.35">
      <c r="C1030"/>
    </row>
    <row r="1031" spans="3:3" x14ac:dyDescent="0.35">
      <c r="C1031"/>
    </row>
    <row r="1032" spans="3:3" x14ac:dyDescent="0.35">
      <c r="C1032"/>
    </row>
    <row r="1033" spans="3:3" x14ac:dyDescent="0.35">
      <c r="C1033"/>
    </row>
    <row r="1034" spans="3:3" x14ac:dyDescent="0.35">
      <c r="C1034"/>
    </row>
    <row r="1035" spans="3:3" x14ac:dyDescent="0.35">
      <c r="C1035"/>
    </row>
    <row r="1036" spans="3:3" x14ac:dyDescent="0.35">
      <c r="C1036"/>
    </row>
    <row r="1037" spans="3:3" x14ac:dyDescent="0.35">
      <c r="C1037"/>
    </row>
    <row r="1038" spans="3:3" x14ac:dyDescent="0.35">
      <c r="C1038"/>
    </row>
    <row r="1039" spans="3:3" x14ac:dyDescent="0.35">
      <c r="C1039"/>
    </row>
    <row r="1040" spans="3:3" x14ac:dyDescent="0.35">
      <c r="C1040"/>
    </row>
    <row r="1041" spans="3:3" x14ac:dyDescent="0.35">
      <c r="C1041"/>
    </row>
    <row r="1042" spans="3:3" x14ac:dyDescent="0.35">
      <c r="C1042"/>
    </row>
    <row r="1043" spans="3:3" x14ac:dyDescent="0.35">
      <c r="C1043"/>
    </row>
    <row r="1044" spans="3:3" x14ac:dyDescent="0.35">
      <c r="C1044"/>
    </row>
    <row r="1045" spans="3:3" x14ac:dyDescent="0.35">
      <c r="C1045"/>
    </row>
    <row r="1046" spans="3:3" x14ac:dyDescent="0.35">
      <c r="C1046"/>
    </row>
    <row r="1047" spans="3:3" x14ac:dyDescent="0.35">
      <c r="C1047"/>
    </row>
    <row r="1048" spans="3:3" x14ac:dyDescent="0.35">
      <c r="C1048"/>
    </row>
    <row r="1049" spans="3:3" x14ac:dyDescent="0.35">
      <c r="C1049"/>
    </row>
    <row r="1050" spans="3:3" x14ac:dyDescent="0.35">
      <c r="C1050"/>
    </row>
    <row r="1051" spans="3:3" x14ac:dyDescent="0.35">
      <c r="C1051"/>
    </row>
    <row r="1052" spans="3:3" x14ac:dyDescent="0.35">
      <c r="C1052"/>
    </row>
    <row r="1053" spans="3:3" x14ac:dyDescent="0.35">
      <c r="C1053"/>
    </row>
    <row r="1054" spans="3:3" x14ac:dyDescent="0.35">
      <c r="C1054"/>
    </row>
    <row r="1055" spans="3:3" x14ac:dyDescent="0.35">
      <c r="C1055"/>
    </row>
    <row r="1056" spans="3:3" x14ac:dyDescent="0.35">
      <c r="C1056"/>
    </row>
    <row r="1057" spans="3:3" x14ac:dyDescent="0.35">
      <c r="C1057"/>
    </row>
    <row r="1058" spans="3:3" x14ac:dyDescent="0.35">
      <c r="C1058"/>
    </row>
    <row r="1059" spans="3:3" x14ac:dyDescent="0.35">
      <c r="C1059"/>
    </row>
    <row r="1060" spans="3:3" x14ac:dyDescent="0.35">
      <c r="C1060"/>
    </row>
    <row r="1061" spans="3:3" x14ac:dyDescent="0.35">
      <c r="C1061"/>
    </row>
    <row r="1062" spans="3:3" x14ac:dyDescent="0.35">
      <c r="C1062"/>
    </row>
    <row r="1063" spans="3:3" x14ac:dyDescent="0.35">
      <c r="C1063"/>
    </row>
    <row r="1064" spans="3:3" x14ac:dyDescent="0.35">
      <c r="C1064"/>
    </row>
    <row r="1065" spans="3:3" x14ac:dyDescent="0.35">
      <c r="C1065"/>
    </row>
    <row r="1066" spans="3:3" x14ac:dyDescent="0.35">
      <c r="C1066"/>
    </row>
    <row r="1067" spans="3:3" x14ac:dyDescent="0.35">
      <c r="C1067"/>
    </row>
    <row r="1068" spans="3:3" x14ac:dyDescent="0.35">
      <c r="C1068"/>
    </row>
    <row r="1069" spans="3:3" x14ac:dyDescent="0.35">
      <c r="C1069"/>
    </row>
    <row r="1070" spans="3:3" x14ac:dyDescent="0.35">
      <c r="C1070"/>
    </row>
    <row r="1071" spans="3:3" x14ac:dyDescent="0.35">
      <c r="C1071"/>
    </row>
    <row r="1072" spans="3:3" x14ac:dyDescent="0.35">
      <c r="C1072"/>
    </row>
    <row r="1073" spans="3:3" x14ac:dyDescent="0.35">
      <c r="C1073"/>
    </row>
    <row r="1074" spans="3:3" x14ac:dyDescent="0.35">
      <c r="C1074"/>
    </row>
    <row r="1075" spans="3:3" x14ac:dyDescent="0.35">
      <c r="C1075"/>
    </row>
    <row r="1076" spans="3:3" x14ac:dyDescent="0.35">
      <c r="C1076"/>
    </row>
    <row r="1077" spans="3:3" x14ac:dyDescent="0.35">
      <c r="C1077"/>
    </row>
    <row r="1078" spans="3:3" x14ac:dyDescent="0.35">
      <c r="C1078"/>
    </row>
    <row r="1079" spans="3:3" x14ac:dyDescent="0.35">
      <c r="C1079"/>
    </row>
    <row r="1080" spans="3:3" x14ac:dyDescent="0.35">
      <c r="C1080"/>
    </row>
    <row r="1081" spans="3:3" x14ac:dyDescent="0.35">
      <c r="C1081"/>
    </row>
    <row r="1082" spans="3:3" x14ac:dyDescent="0.35">
      <c r="C1082"/>
    </row>
    <row r="1083" spans="3:3" x14ac:dyDescent="0.35">
      <c r="C1083"/>
    </row>
    <row r="1084" spans="3:3" x14ac:dyDescent="0.35">
      <c r="C1084"/>
    </row>
    <row r="1085" spans="3:3" x14ac:dyDescent="0.35">
      <c r="C1085"/>
    </row>
    <row r="1086" spans="3:3" x14ac:dyDescent="0.35">
      <c r="C1086"/>
    </row>
    <row r="1087" spans="3:3" x14ac:dyDescent="0.35">
      <c r="C1087"/>
    </row>
    <row r="1088" spans="3:3" x14ac:dyDescent="0.35">
      <c r="C1088"/>
    </row>
    <row r="1089" spans="3:3" x14ac:dyDescent="0.35">
      <c r="C1089"/>
    </row>
    <row r="1090" spans="3:3" x14ac:dyDescent="0.35">
      <c r="C1090"/>
    </row>
    <row r="1091" spans="3:3" x14ac:dyDescent="0.35">
      <c r="C1091"/>
    </row>
    <row r="1092" spans="3:3" x14ac:dyDescent="0.35">
      <c r="C1092"/>
    </row>
    <row r="1093" spans="3:3" x14ac:dyDescent="0.35">
      <c r="C1093"/>
    </row>
    <row r="1094" spans="3:3" x14ac:dyDescent="0.35">
      <c r="C1094"/>
    </row>
    <row r="1095" spans="3:3" x14ac:dyDescent="0.35">
      <c r="C1095"/>
    </row>
    <row r="1096" spans="3:3" x14ac:dyDescent="0.35">
      <c r="C1096"/>
    </row>
    <row r="1097" spans="3:3" x14ac:dyDescent="0.35">
      <c r="C1097"/>
    </row>
    <row r="1098" spans="3:3" x14ac:dyDescent="0.35">
      <c r="C1098"/>
    </row>
    <row r="1099" spans="3:3" x14ac:dyDescent="0.35">
      <c r="C1099"/>
    </row>
    <row r="1100" spans="3:3" x14ac:dyDescent="0.35">
      <c r="C1100"/>
    </row>
    <row r="1101" spans="3:3" x14ac:dyDescent="0.35">
      <c r="C1101"/>
    </row>
    <row r="1102" spans="3:3" x14ac:dyDescent="0.35">
      <c r="C1102"/>
    </row>
    <row r="1103" spans="3:3" x14ac:dyDescent="0.35">
      <c r="C1103"/>
    </row>
    <row r="1104" spans="3:3" x14ac:dyDescent="0.35">
      <c r="C1104"/>
    </row>
    <row r="1105" spans="3:3" x14ac:dyDescent="0.35">
      <c r="C1105"/>
    </row>
    <row r="1106" spans="3:3" x14ac:dyDescent="0.35">
      <c r="C1106"/>
    </row>
    <row r="1107" spans="3:3" x14ac:dyDescent="0.35">
      <c r="C1107"/>
    </row>
    <row r="1108" spans="3:3" x14ac:dyDescent="0.35">
      <c r="C1108"/>
    </row>
    <row r="1109" spans="3:3" x14ac:dyDescent="0.35">
      <c r="C1109"/>
    </row>
    <row r="1110" spans="3:3" x14ac:dyDescent="0.35">
      <c r="C1110"/>
    </row>
    <row r="1111" spans="3:3" x14ac:dyDescent="0.35">
      <c r="C1111"/>
    </row>
    <row r="1112" spans="3:3" x14ac:dyDescent="0.35">
      <c r="C1112"/>
    </row>
    <row r="1113" spans="3:3" x14ac:dyDescent="0.35">
      <c r="C1113"/>
    </row>
    <row r="1114" spans="3:3" x14ac:dyDescent="0.35">
      <c r="C1114"/>
    </row>
    <row r="1115" spans="3:3" x14ac:dyDescent="0.35">
      <c r="C1115"/>
    </row>
    <row r="1116" spans="3:3" x14ac:dyDescent="0.35">
      <c r="C1116"/>
    </row>
    <row r="1117" spans="3:3" x14ac:dyDescent="0.35">
      <c r="C1117"/>
    </row>
    <row r="1118" spans="3:3" x14ac:dyDescent="0.35">
      <c r="C1118"/>
    </row>
    <row r="1119" spans="3:3" x14ac:dyDescent="0.35">
      <c r="C1119"/>
    </row>
    <row r="1120" spans="3:3" x14ac:dyDescent="0.35">
      <c r="C1120"/>
    </row>
    <row r="1121" spans="3:3" x14ac:dyDescent="0.35">
      <c r="C1121"/>
    </row>
    <row r="1122" spans="3:3" x14ac:dyDescent="0.35">
      <c r="C1122"/>
    </row>
    <row r="1123" spans="3:3" x14ac:dyDescent="0.35">
      <c r="C1123"/>
    </row>
    <row r="1124" spans="3:3" x14ac:dyDescent="0.35">
      <c r="C1124"/>
    </row>
    <row r="1125" spans="3:3" x14ac:dyDescent="0.35">
      <c r="C1125"/>
    </row>
    <row r="1126" spans="3:3" x14ac:dyDescent="0.35">
      <c r="C1126"/>
    </row>
    <row r="1127" spans="3:3" x14ac:dyDescent="0.35">
      <c r="C1127"/>
    </row>
    <row r="1128" spans="3:3" x14ac:dyDescent="0.35">
      <c r="C1128"/>
    </row>
    <row r="1129" spans="3:3" x14ac:dyDescent="0.35">
      <c r="C1129"/>
    </row>
    <row r="1130" spans="3:3" x14ac:dyDescent="0.35">
      <c r="C1130"/>
    </row>
    <row r="1131" spans="3:3" x14ac:dyDescent="0.35">
      <c r="C1131"/>
    </row>
    <row r="1132" spans="3:3" x14ac:dyDescent="0.35">
      <c r="C1132"/>
    </row>
    <row r="1133" spans="3:3" x14ac:dyDescent="0.35">
      <c r="C1133"/>
    </row>
    <row r="1134" spans="3:3" x14ac:dyDescent="0.35">
      <c r="C1134"/>
    </row>
    <row r="1135" spans="3:3" x14ac:dyDescent="0.35">
      <c r="C1135"/>
    </row>
    <row r="1136" spans="3:3" x14ac:dyDescent="0.35">
      <c r="C1136"/>
    </row>
    <row r="1137" spans="3:3" x14ac:dyDescent="0.35">
      <c r="C1137"/>
    </row>
    <row r="1138" spans="3:3" x14ac:dyDescent="0.35">
      <c r="C1138"/>
    </row>
    <row r="1139" spans="3:3" x14ac:dyDescent="0.35">
      <c r="C1139"/>
    </row>
    <row r="1140" spans="3:3" x14ac:dyDescent="0.35">
      <c r="C1140"/>
    </row>
    <row r="1141" spans="3:3" x14ac:dyDescent="0.35">
      <c r="C1141"/>
    </row>
    <row r="1142" spans="3:3" x14ac:dyDescent="0.35">
      <c r="C1142"/>
    </row>
    <row r="1143" spans="3:3" x14ac:dyDescent="0.35">
      <c r="C1143"/>
    </row>
    <row r="1144" spans="3:3" x14ac:dyDescent="0.35">
      <c r="C1144"/>
    </row>
    <row r="1145" spans="3:3" x14ac:dyDescent="0.35">
      <c r="C1145"/>
    </row>
    <row r="1146" spans="3:3" x14ac:dyDescent="0.35">
      <c r="C1146"/>
    </row>
    <row r="1147" spans="3:3" x14ac:dyDescent="0.35">
      <c r="C1147"/>
    </row>
    <row r="1148" spans="3:3" x14ac:dyDescent="0.35">
      <c r="C1148"/>
    </row>
    <row r="1149" spans="3:3" x14ac:dyDescent="0.35">
      <c r="C1149"/>
    </row>
    <row r="1150" spans="3:3" x14ac:dyDescent="0.35">
      <c r="C1150"/>
    </row>
    <row r="1151" spans="3:3" x14ac:dyDescent="0.35">
      <c r="C1151"/>
    </row>
    <row r="1152" spans="3:3" x14ac:dyDescent="0.35">
      <c r="C1152"/>
    </row>
    <row r="1153" spans="3:3" x14ac:dyDescent="0.35">
      <c r="C1153"/>
    </row>
    <row r="1154" spans="3:3" x14ac:dyDescent="0.35">
      <c r="C1154"/>
    </row>
    <row r="1155" spans="3:3" x14ac:dyDescent="0.35">
      <c r="C1155"/>
    </row>
    <row r="1156" spans="3:3" x14ac:dyDescent="0.35">
      <c r="C1156"/>
    </row>
    <row r="1157" spans="3:3" x14ac:dyDescent="0.35">
      <c r="C1157"/>
    </row>
    <row r="1158" spans="3:3" x14ac:dyDescent="0.35">
      <c r="C1158"/>
    </row>
    <row r="1159" spans="3:3" x14ac:dyDescent="0.35">
      <c r="C1159"/>
    </row>
    <row r="1160" spans="3:3" x14ac:dyDescent="0.35">
      <c r="C1160"/>
    </row>
    <row r="1161" spans="3:3" x14ac:dyDescent="0.35">
      <c r="C1161"/>
    </row>
    <row r="1162" spans="3:3" x14ac:dyDescent="0.35">
      <c r="C1162"/>
    </row>
    <row r="1163" spans="3:3" x14ac:dyDescent="0.35">
      <c r="C1163"/>
    </row>
    <row r="1164" spans="3:3" x14ac:dyDescent="0.35">
      <c r="C1164"/>
    </row>
    <row r="1165" spans="3:3" x14ac:dyDescent="0.35">
      <c r="C1165"/>
    </row>
    <row r="1166" spans="3:3" x14ac:dyDescent="0.35">
      <c r="C1166"/>
    </row>
    <row r="1167" spans="3:3" x14ac:dyDescent="0.35">
      <c r="C1167"/>
    </row>
    <row r="1168" spans="3:3" x14ac:dyDescent="0.35">
      <c r="C1168"/>
    </row>
    <row r="1169" spans="3:3" x14ac:dyDescent="0.35">
      <c r="C1169"/>
    </row>
    <row r="1170" spans="3:3" x14ac:dyDescent="0.35">
      <c r="C1170"/>
    </row>
    <row r="1171" spans="3:3" x14ac:dyDescent="0.35">
      <c r="C1171"/>
    </row>
    <row r="1172" spans="3:3" x14ac:dyDescent="0.35">
      <c r="C1172"/>
    </row>
    <row r="1173" spans="3:3" x14ac:dyDescent="0.35">
      <c r="C1173"/>
    </row>
    <row r="1174" spans="3:3" x14ac:dyDescent="0.35">
      <c r="C1174"/>
    </row>
    <row r="1175" spans="3:3" x14ac:dyDescent="0.35">
      <c r="C1175"/>
    </row>
    <row r="1176" spans="3:3" x14ac:dyDescent="0.35">
      <c r="C1176"/>
    </row>
    <row r="1177" spans="3:3" x14ac:dyDescent="0.35">
      <c r="C1177"/>
    </row>
    <row r="1178" spans="3:3" x14ac:dyDescent="0.35">
      <c r="C1178"/>
    </row>
    <row r="1179" spans="3:3" x14ac:dyDescent="0.35">
      <c r="C1179"/>
    </row>
    <row r="1180" spans="3:3" x14ac:dyDescent="0.35">
      <c r="C1180"/>
    </row>
    <row r="1181" spans="3:3" x14ac:dyDescent="0.35">
      <c r="C1181"/>
    </row>
    <row r="1182" spans="3:3" x14ac:dyDescent="0.35">
      <c r="C1182"/>
    </row>
    <row r="1183" spans="3:3" x14ac:dyDescent="0.35">
      <c r="C1183"/>
    </row>
    <row r="1184" spans="3:3" x14ac:dyDescent="0.35">
      <c r="C1184"/>
    </row>
    <row r="1185" spans="3:3" x14ac:dyDescent="0.35">
      <c r="C1185"/>
    </row>
    <row r="1186" spans="3:3" x14ac:dyDescent="0.35">
      <c r="C1186"/>
    </row>
    <row r="1187" spans="3:3" x14ac:dyDescent="0.35">
      <c r="C1187"/>
    </row>
    <row r="1188" spans="3:3" x14ac:dyDescent="0.35">
      <c r="C1188"/>
    </row>
    <row r="1189" spans="3:3" x14ac:dyDescent="0.35">
      <c r="C1189"/>
    </row>
    <row r="1190" spans="3:3" x14ac:dyDescent="0.35">
      <c r="C1190"/>
    </row>
    <row r="1191" spans="3:3" x14ac:dyDescent="0.35">
      <c r="C1191"/>
    </row>
    <row r="1192" spans="3:3" x14ac:dyDescent="0.35">
      <c r="C1192"/>
    </row>
    <row r="1193" spans="3:3" x14ac:dyDescent="0.35">
      <c r="C1193"/>
    </row>
    <row r="1194" spans="3:3" x14ac:dyDescent="0.35">
      <c r="C1194"/>
    </row>
    <row r="1195" spans="3:3" x14ac:dyDescent="0.35">
      <c r="C1195"/>
    </row>
    <row r="1196" spans="3:3" x14ac:dyDescent="0.35">
      <c r="C1196"/>
    </row>
    <row r="1197" spans="3:3" x14ac:dyDescent="0.35">
      <c r="C1197"/>
    </row>
    <row r="1198" spans="3:3" x14ac:dyDescent="0.35">
      <c r="C1198"/>
    </row>
    <row r="1199" spans="3:3" x14ac:dyDescent="0.35">
      <c r="C1199"/>
    </row>
    <row r="1200" spans="3:3" x14ac:dyDescent="0.35">
      <c r="C1200"/>
    </row>
    <row r="1201" spans="3:3" x14ac:dyDescent="0.35">
      <c r="C1201"/>
    </row>
    <row r="1202" spans="3:3" x14ac:dyDescent="0.35">
      <c r="C1202"/>
    </row>
    <row r="1203" spans="3:3" x14ac:dyDescent="0.35">
      <c r="C1203"/>
    </row>
    <row r="1204" spans="3:3" x14ac:dyDescent="0.35">
      <c r="C1204"/>
    </row>
    <row r="1205" spans="3:3" x14ac:dyDescent="0.35">
      <c r="C1205"/>
    </row>
    <row r="1206" spans="3:3" x14ac:dyDescent="0.35">
      <c r="C1206"/>
    </row>
    <row r="1207" spans="3:3" x14ac:dyDescent="0.35">
      <c r="C1207"/>
    </row>
    <row r="1208" spans="3:3" x14ac:dyDescent="0.35">
      <c r="C1208"/>
    </row>
    <row r="1209" spans="3:3" x14ac:dyDescent="0.35">
      <c r="C1209"/>
    </row>
    <row r="1210" spans="3:3" x14ac:dyDescent="0.35">
      <c r="C1210"/>
    </row>
    <row r="1211" spans="3:3" x14ac:dyDescent="0.35">
      <c r="C1211"/>
    </row>
    <row r="1212" spans="3:3" x14ac:dyDescent="0.35">
      <c r="C1212"/>
    </row>
    <row r="1213" spans="3:3" x14ac:dyDescent="0.35">
      <c r="C1213"/>
    </row>
    <row r="1214" spans="3:3" x14ac:dyDescent="0.35">
      <c r="C1214"/>
    </row>
    <row r="1215" spans="3:3" x14ac:dyDescent="0.35">
      <c r="C1215"/>
    </row>
    <row r="1216" spans="3:3" x14ac:dyDescent="0.35">
      <c r="C1216"/>
    </row>
    <row r="1217" spans="3:3" x14ac:dyDescent="0.35">
      <c r="C1217"/>
    </row>
    <row r="1218" spans="3:3" x14ac:dyDescent="0.35">
      <c r="C1218"/>
    </row>
    <row r="1219" spans="3:3" x14ac:dyDescent="0.35">
      <c r="C1219"/>
    </row>
    <row r="1220" spans="3:3" x14ac:dyDescent="0.35">
      <c r="C1220"/>
    </row>
    <row r="1221" spans="3:3" x14ac:dyDescent="0.35">
      <c r="C1221"/>
    </row>
    <row r="1222" spans="3:3" x14ac:dyDescent="0.35">
      <c r="C1222"/>
    </row>
    <row r="1223" spans="3:3" x14ac:dyDescent="0.35">
      <c r="C1223"/>
    </row>
    <row r="1224" spans="3:3" x14ac:dyDescent="0.35">
      <c r="C1224"/>
    </row>
    <row r="1225" spans="3:3" x14ac:dyDescent="0.35">
      <c r="C1225"/>
    </row>
    <row r="1226" spans="3:3" x14ac:dyDescent="0.35">
      <c r="C1226"/>
    </row>
    <row r="1227" spans="3:3" x14ac:dyDescent="0.35">
      <c r="C1227"/>
    </row>
    <row r="1228" spans="3:3" x14ac:dyDescent="0.35">
      <c r="C1228"/>
    </row>
    <row r="1229" spans="3:3" x14ac:dyDescent="0.35">
      <c r="C1229"/>
    </row>
    <row r="1230" spans="3:3" x14ac:dyDescent="0.35">
      <c r="C1230"/>
    </row>
    <row r="1231" spans="3:3" x14ac:dyDescent="0.35">
      <c r="C1231"/>
    </row>
    <row r="1232" spans="3:3" x14ac:dyDescent="0.35">
      <c r="C1232"/>
    </row>
    <row r="1233" spans="3:3" x14ac:dyDescent="0.35">
      <c r="C1233"/>
    </row>
    <row r="1234" spans="3:3" x14ac:dyDescent="0.35">
      <c r="C1234"/>
    </row>
    <row r="1235" spans="3:3" x14ac:dyDescent="0.35">
      <c r="C1235"/>
    </row>
    <row r="1236" spans="3:3" x14ac:dyDescent="0.35">
      <c r="C1236"/>
    </row>
    <row r="1237" spans="3:3" x14ac:dyDescent="0.35">
      <c r="C1237"/>
    </row>
    <row r="1238" spans="3:3" x14ac:dyDescent="0.35">
      <c r="C1238"/>
    </row>
    <row r="1239" spans="3:3" x14ac:dyDescent="0.35">
      <c r="C1239"/>
    </row>
    <row r="1240" spans="3:3" x14ac:dyDescent="0.35">
      <c r="C1240"/>
    </row>
    <row r="1241" spans="3:3" x14ac:dyDescent="0.35">
      <c r="C1241"/>
    </row>
    <row r="1242" spans="3:3" x14ac:dyDescent="0.35">
      <c r="C1242"/>
    </row>
    <row r="1243" spans="3:3" x14ac:dyDescent="0.35">
      <c r="C1243"/>
    </row>
    <row r="1244" spans="3:3" x14ac:dyDescent="0.35">
      <c r="C1244"/>
    </row>
    <row r="1245" spans="3:3" x14ac:dyDescent="0.35">
      <c r="C1245"/>
    </row>
    <row r="1246" spans="3:3" x14ac:dyDescent="0.35">
      <c r="C1246"/>
    </row>
    <row r="1247" spans="3:3" x14ac:dyDescent="0.35">
      <c r="C1247"/>
    </row>
    <row r="1248" spans="3:3" x14ac:dyDescent="0.35">
      <c r="C1248"/>
    </row>
    <row r="1249" spans="3:3" x14ac:dyDescent="0.35">
      <c r="C1249"/>
    </row>
    <row r="1250" spans="3:3" x14ac:dyDescent="0.35">
      <c r="C1250"/>
    </row>
    <row r="1251" spans="3:3" x14ac:dyDescent="0.35">
      <c r="C1251"/>
    </row>
    <row r="1252" spans="3:3" x14ac:dyDescent="0.35">
      <c r="C1252"/>
    </row>
    <row r="1253" spans="3:3" x14ac:dyDescent="0.35">
      <c r="C1253"/>
    </row>
    <row r="1254" spans="3:3" x14ac:dyDescent="0.35">
      <c r="C1254"/>
    </row>
    <row r="1255" spans="3:3" x14ac:dyDescent="0.35">
      <c r="C1255"/>
    </row>
    <row r="1256" spans="3:3" x14ac:dyDescent="0.35">
      <c r="C1256"/>
    </row>
    <row r="1257" spans="3:3" x14ac:dyDescent="0.35">
      <c r="C1257"/>
    </row>
    <row r="1258" spans="3:3" x14ac:dyDescent="0.35">
      <c r="C1258"/>
    </row>
    <row r="1259" spans="3:3" x14ac:dyDescent="0.35">
      <c r="C1259"/>
    </row>
    <row r="1260" spans="3:3" x14ac:dyDescent="0.35">
      <c r="C1260"/>
    </row>
    <row r="1261" spans="3:3" x14ac:dyDescent="0.35">
      <c r="C1261"/>
    </row>
    <row r="1262" spans="3:3" x14ac:dyDescent="0.35">
      <c r="C1262"/>
    </row>
    <row r="1263" spans="3:3" x14ac:dyDescent="0.35">
      <c r="C1263"/>
    </row>
    <row r="1264" spans="3:3" x14ac:dyDescent="0.35">
      <c r="C1264"/>
    </row>
    <row r="1265" spans="3:3" x14ac:dyDescent="0.35">
      <c r="C1265"/>
    </row>
    <row r="1266" spans="3:3" x14ac:dyDescent="0.35">
      <c r="C1266"/>
    </row>
    <row r="1267" spans="3:3" x14ac:dyDescent="0.35">
      <c r="C1267"/>
    </row>
    <row r="1268" spans="3:3" x14ac:dyDescent="0.35">
      <c r="C1268"/>
    </row>
    <row r="1269" spans="3:3" x14ac:dyDescent="0.35">
      <c r="C1269"/>
    </row>
    <row r="1270" spans="3:3" x14ac:dyDescent="0.35">
      <c r="C1270"/>
    </row>
    <row r="1271" spans="3:3" x14ac:dyDescent="0.35">
      <c r="C1271"/>
    </row>
    <row r="1272" spans="3:3" x14ac:dyDescent="0.35">
      <c r="C1272"/>
    </row>
    <row r="1273" spans="3:3" x14ac:dyDescent="0.35">
      <c r="C1273"/>
    </row>
    <row r="1274" spans="3:3" x14ac:dyDescent="0.35">
      <c r="C1274"/>
    </row>
    <row r="1275" spans="3:3" x14ac:dyDescent="0.35">
      <c r="C1275"/>
    </row>
    <row r="1276" spans="3:3" x14ac:dyDescent="0.35">
      <c r="C1276"/>
    </row>
    <row r="1277" spans="3:3" x14ac:dyDescent="0.35">
      <c r="C1277"/>
    </row>
    <row r="1278" spans="3:3" x14ac:dyDescent="0.35">
      <c r="C1278"/>
    </row>
    <row r="1279" spans="3:3" x14ac:dyDescent="0.35">
      <c r="C1279"/>
    </row>
    <row r="1280" spans="3:3" x14ac:dyDescent="0.35">
      <c r="C1280"/>
    </row>
    <row r="1281" spans="3:3" x14ac:dyDescent="0.35">
      <c r="C1281"/>
    </row>
    <row r="1282" spans="3:3" x14ac:dyDescent="0.35">
      <c r="C1282"/>
    </row>
    <row r="1283" spans="3:3" x14ac:dyDescent="0.35">
      <c r="C1283"/>
    </row>
    <row r="1284" spans="3:3" x14ac:dyDescent="0.35">
      <c r="C1284"/>
    </row>
    <row r="1285" spans="3:3" x14ac:dyDescent="0.35">
      <c r="C1285"/>
    </row>
    <row r="1286" spans="3:3" x14ac:dyDescent="0.35">
      <c r="C1286"/>
    </row>
    <row r="1287" spans="3:3" x14ac:dyDescent="0.35">
      <c r="C1287"/>
    </row>
    <row r="1288" spans="3:3" x14ac:dyDescent="0.35">
      <c r="C1288"/>
    </row>
    <row r="1289" spans="3:3" x14ac:dyDescent="0.35">
      <c r="C1289"/>
    </row>
    <row r="1290" spans="3:3" x14ac:dyDescent="0.35">
      <c r="C1290"/>
    </row>
    <row r="1291" spans="3:3" x14ac:dyDescent="0.35">
      <c r="C1291"/>
    </row>
    <row r="1292" spans="3:3" x14ac:dyDescent="0.35">
      <c r="C1292"/>
    </row>
    <row r="1293" spans="3:3" x14ac:dyDescent="0.35">
      <c r="C1293"/>
    </row>
    <row r="1294" spans="3:3" x14ac:dyDescent="0.35">
      <c r="C1294"/>
    </row>
    <row r="1295" spans="3:3" x14ac:dyDescent="0.35">
      <c r="C1295"/>
    </row>
    <row r="1296" spans="3:3" x14ac:dyDescent="0.35">
      <c r="C1296"/>
    </row>
    <row r="1297" spans="3:3" x14ac:dyDescent="0.35">
      <c r="C1297"/>
    </row>
    <row r="1298" spans="3:3" x14ac:dyDescent="0.35">
      <c r="C1298"/>
    </row>
    <row r="1299" spans="3:3" x14ac:dyDescent="0.35">
      <c r="C1299"/>
    </row>
    <row r="1300" spans="3:3" x14ac:dyDescent="0.35">
      <c r="C1300"/>
    </row>
    <row r="1301" spans="3:3" x14ac:dyDescent="0.35">
      <c r="C1301"/>
    </row>
    <row r="1302" spans="3:3" x14ac:dyDescent="0.35">
      <c r="C1302"/>
    </row>
    <row r="1303" spans="3:3" x14ac:dyDescent="0.35">
      <c r="C1303"/>
    </row>
    <row r="1304" spans="3:3" x14ac:dyDescent="0.35">
      <c r="C1304"/>
    </row>
    <row r="1305" spans="3:3" x14ac:dyDescent="0.35">
      <c r="C1305"/>
    </row>
    <row r="1306" spans="3:3" x14ac:dyDescent="0.35">
      <c r="C1306"/>
    </row>
    <row r="1307" spans="3:3" x14ac:dyDescent="0.35">
      <c r="C1307"/>
    </row>
    <row r="1308" spans="3:3" x14ac:dyDescent="0.35">
      <c r="C1308"/>
    </row>
    <row r="1309" spans="3:3" x14ac:dyDescent="0.35">
      <c r="C1309"/>
    </row>
    <row r="1310" spans="3:3" x14ac:dyDescent="0.35">
      <c r="C1310"/>
    </row>
    <row r="1311" spans="3:3" x14ac:dyDescent="0.35">
      <c r="C1311"/>
    </row>
    <row r="1312" spans="3:3" x14ac:dyDescent="0.35">
      <c r="C1312"/>
    </row>
    <row r="1313" spans="3:3" x14ac:dyDescent="0.35">
      <c r="C1313"/>
    </row>
    <row r="1314" spans="3:3" x14ac:dyDescent="0.35">
      <c r="C1314"/>
    </row>
    <row r="1315" spans="3:3" x14ac:dyDescent="0.35">
      <c r="C1315"/>
    </row>
    <row r="1316" spans="3:3" x14ac:dyDescent="0.35">
      <c r="C1316"/>
    </row>
    <row r="1317" spans="3:3" x14ac:dyDescent="0.35">
      <c r="C1317"/>
    </row>
    <row r="1318" spans="3:3" x14ac:dyDescent="0.35">
      <c r="C1318"/>
    </row>
    <row r="1319" spans="3:3" x14ac:dyDescent="0.35">
      <c r="C1319"/>
    </row>
    <row r="1320" spans="3:3" x14ac:dyDescent="0.35">
      <c r="C1320"/>
    </row>
    <row r="1321" spans="3:3" x14ac:dyDescent="0.35">
      <c r="C1321"/>
    </row>
    <row r="1322" spans="3:3" x14ac:dyDescent="0.35">
      <c r="C1322"/>
    </row>
    <row r="1323" spans="3:3" x14ac:dyDescent="0.35">
      <c r="C1323"/>
    </row>
    <row r="1324" spans="3:3" x14ac:dyDescent="0.35">
      <c r="C1324"/>
    </row>
    <row r="1325" spans="3:3" x14ac:dyDescent="0.35">
      <c r="C1325"/>
    </row>
    <row r="1326" spans="3:3" x14ac:dyDescent="0.35">
      <c r="C1326"/>
    </row>
    <row r="1327" spans="3:3" x14ac:dyDescent="0.35">
      <c r="C1327"/>
    </row>
    <row r="1328" spans="3:3" x14ac:dyDescent="0.35">
      <c r="C1328"/>
    </row>
    <row r="1329" spans="3:3" x14ac:dyDescent="0.35">
      <c r="C1329"/>
    </row>
    <row r="1330" spans="3:3" x14ac:dyDescent="0.35">
      <c r="C1330"/>
    </row>
    <row r="1331" spans="3:3" x14ac:dyDescent="0.35">
      <c r="C1331"/>
    </row>
    <row r="1332" spans="3:3" x14ac:dyDescent="0.35">
      <c r="C1332"/>
    </row>
    <row r="1333" spans="3:3" x14ac:dyDescent="0.35">
      <c r="C1333"/>
    </row>
    <row r="1334" spans="3:3" x14ac:dyDescent="0.35">
      <c r="C1334"/>
    </row>
    <row r="1335" spans="3:3" x14ac:dyDescent="0.35">
      <c r="C1335"/>
    </row>
    <row r="1336" spans="3:3" x14ac:dyDescent="0.35">
      <c r="C1336"/>
    </row>
    <row r="1337" spans="3:3" x14ac:dyDescent="0.35">
      <c r="C1337"/>
    </row>
    <row r="1338" spans="3:3" x14ac:dyDescent="0.35">
      <c r="C1338"/>
    </row>
    <row r="1339" spans="3:3" x14ac:dyDescent="0.35">
      <c r="C1339"/>
    </row>
    <row r="1340" spans="3:3" x14ac:dyDescent="0.35">
      <c r="C1340"/>
    </row>
    <row r="1341" spans="3:3" x14ac:dyDescent="0.35">
      <c r="C1341"/>
    </row>
    <row r="1342" spans="3:3" x14ac:dyDescent="0.35">
      <c r="C1342"/>
    </row>
    <row r="1343" spans="3:3" x14ac:dyDescent="0.35">
      <c r="C1343"/>
    </row>
    <row r="1344" spans="3:3" x14ac:dyDescent="0.35">
      <c r="C1344"/>
    </row>
    <row r="1345" spans="3:3" x14ac:dyDescent="0.35">
      <c r="C1345"/>
    </row>
    <row r="1346" spans="3:3" x14ac:dyDescent="0.35">
      <c r="C1346"/>
    </row>
    <row r="1347" spans="3:3" x14ac:dyDescent="0.35">
      <c r="C1347"/>
    </row>
    <row r="1348" spans="3:3" x14ac:dyDescent="0.35">
      <c r="C1348"/>
    </row>
    <row r="1349" spans="3:3" x14ac:dyDescent="0.35">
      <c r="C1349"/>
    </row>
    <row r="1350" spans="3:3" x14ac:dyDescent="0.35">
      <c r="C1350"/>
    </row>
    <row r="1351" spans="3:3" x14ac:dyDescent="0.35">
      <c r="C1351"/>
    </row>
    <row r="1352" spans="3:3" x14ac:dyDescent="0.35">
      <c r="C1352"/>
    </row>
    <row r="1353" spans="3:3" x14ac:dyDescent="0.35">
      <c r="C1353"/>
    </row>
    <row r="1354" spans="3:3" x14ac:dyDescent="0.35">
      <c r="C1354"/>
    </row>
    <row r="1355" spans="3:3" x14ac:dyDescent="0.35">
      <c r="C1355"/>
    </row>
    <row r="1356" spans="3:3" x14ac:dyDescent="0.35">
      <c r="C1356"/>
    </row>
    <row r="1357" spans="3:3" x14ac:dyDescent="0.35">
      <c r="C1357"/>
    </row>
    <row r="1358" spans="3:3" x14ac:dyDescent="0.35">
      <c r="C1358"/>
    </row>
    <row r="1359" spans="3:3" x14ac:dyDescent="0.35">
      <c r="C1359"/>
    </row>
    <row r="1360" spans="3:3" x14ac:dyDescent="0.35">
      <c r="C1360"/>
    </row>
    <row r="1361" spans="3:3" x14ac:dyDescent="0.35">
      <c r="C1361"/>
    </row>
    <row r="1362" spans="3:3" x14ac:dyDescent="0.35">
      <c r="C1362"/>
    </row>
    <row r="1363" spans="3:3" x14ac:dyDescent="0.35">
      <c r="C1363"/>
    </row>
    <row r="1364" spans="3:3" x14ac:dyDescent="0.35">
      <c r="C1364"/>
    </row>
    <row r="1365" spans="3:3" x14ac:dyDescent="0.35">
      <c r="C1365"/>
    </row>
    <row r="1366" spans="3:3" x14ac:dyDescent="0.35">
      <c r="C1366"/>
    </row>
    <row r="1367" spans="3:3" x14ac:dyDescent="0.35">
      <c r="C1367"/>
    </row>
    <row r="1368" spans="3:3" x14ac:dyDescent="0.35">
      <c r="C1368"/>
    </row>
    <row r="1369" spans="3:3" x14ac:dyDescent="0.35">
      <c r="C1369"/>
    </row>
    <row r="1370" spans="3:3" x14ac:dyDescent="0.35">
      <c r="C1370"/>
    </row>
    <row r="1371" spans="3:3" x14ac:dyDescent="0.35">
      <c r="C1371"/>
    </row>
    <row r="1372" spans="3:3" x14ac:dyDescent="0.35">
      <c r="C1372"/>
    </row>
    <row r="1373" spans="3:3" x14ac:dyDescent="0.35">
      <c r="C1373"/>
    </row>
    <row r="1374" spans="3:3" x14ac:dyDescent="0.35">
      <c r="C1374"/>
    </row>
    <row r="1375" spans="3:3" x14ac:dyDescent="0.35">
      <c r="C1375"/>
    </row>
    <row r="1376" spans="3:3" x14ac:dyDescent="0.35">
      <c r="C1376"/>
    </row>
    <row r="1377" spans="3:3" x14ac:dyDescent="0.35">
      <c r="C1377"/>
    </row>
    <row r="1378" spans="3:3" x14ac:dyDescent="0.35">
      <c r="C1378"/>
    </row>
    <row r="1379" spans="3:3" x14ac:dyDescent="0.35">
      <c r="C1379"/>
    </row>
    <row r="1380" spans="3:3" x14ac:dyDescent="0.35">
      <c r="C1380"/>
    </row>
    <row r="1381" spans="3:3" x14ac:dyDescent="0.35">
      <c r="C1381"/>
    </row>
    <row r="1382" spans="3:3" x14ac:dyDescent="0.35">
      <c r="C1382"/>
    </row>
    <row r="1383" spans="3:3" x14ac:dyDescent="0.35">
      <c r="C1383"/>
    </row>
    <row r="1384" spans="3:3" x14ac:dyDescent="0.35">
      <c r="C1384"/>
    </row>
    <row r="1385" spans="3:3" x14ac:dyDescent="0.35">
      <c r="C1385"/>
    </row>
    <row r="1386" spans="3:3" x14ac:dyDescent="0.35">
      <c r="C1386"/>
    </row>
    <row r="1387" spans="3:3" x14ac:dyDescent="0.35">
      <c r="C1387"/>
    </row>
    <row r="1388" spans="3:3" x14ac:dyDescent="0.35">
      <c r="C1388"/>
    </row>
    <row r="1389" spans="3:3" x14ac:dyDescent="0.35">
      <c r="C1389"/>
    </row>
    <row r="1390" spans="3:3" x14ac:dyDescent="0.35">
      <c r="C1390"/>
    </row>
    <row r="1391" spans="3:3" x14ac:dyDescent="0.35">
      <c r="C1391"/>
    </row>
    <row r="1392" spans="3:3" x14ac:dyDescent="0.35">
      <c r="C1392"/>
    </row>
    <row r="1393" spans="3:3" x14ac:dyDescent="0.35">
      <c r="C1393"/>
    </row>
    <row r="1394" spans="3:3" x14ac:dyDescent="0.35">
      <c r="C1394"/>
    </row>
    <row r="1395" spans="3:3" x14ac:dyDescent="0.35">
      <c r="C1395"/>
    </row>
    <row r="1396" spans="3:3" x14ac:dyDescent="0.35">
      <c r="C1396"/>
    </row>
    <row r="1397" spans="3:3" x14ac:dyDescent="0.35">
      <c r="C1397"/>
    </row>
    <row r="1398" spans="3:3" x14ac:dyDescent="0.35">
      <c r="C1398"/>
    </row>
    <row r="1399" spans="3:3" x14ac:dyDescent="0.35">
      <c r="C1399"/>
    </row>
    <row r="1400" spans="3:3" x14ac:dyDescent="0.35">
      <c r="C1400"/>
    </row>
    <row r="1401" spans="3:3" x14ac:dyDescent="0.35">
      <c r="C1401"/>
    </row>
    <row r="1402" spans="3:3" x14ac:dyDescent="0.35">
      <c r="C1402"/>
    </row>
    <row r="1403" spans="3:3" x14ac:dyDescent="0.35">
      <c r="C1403"/>
    </row>
    <row r="1404" spans="3:3" x14ac:dyDescent="0.35">
      <c r="C1404"/>
    </row>
    <row r="1405" spans="3:3" x14ac:dyDescent="0.35">
      <c r="C1405"/>
    </row>
    <row r="1406" spans="3:3" x14ac:dyDescent="0.35">
      <c r="C1406"/>
    </row>
    <row r="1407" spans="3:3" x14ac:dyDescent="0.35">
      <c r="C1407"/>
    </row>
    <row r="1408" spans="3:3" x14ac:dyDescent="0.35">
      <c r="C1408"/>
    </row>
    <row r="1409" spans="3:3" x14ac:dyDescent="0.35">
      <c r="C1409"/>
    </row>
    <row r="1410" spans="3:3" x14ac:dyDescent="0.35">
      <c r="C1410"/>
    </row>
    <row r="1411" spans="3:3" x14ac:dyDescent="0.35">
      <c r="C1411"/>
    </row>
    <row r="1412" spans="3:3" x14ac:dyDescent="0.35">
      <c r="C1412"/>
    </row>
    <row r="1413" spans="3:3" x14ac:dyDescent="0.35">
      <c r="C1413"/>
    </row>
    <row r="1414" spans="3:3" x14ac:dyDescent="0.35">
      <c r="C1414"/>
    </row>
    <row r="1415" spans="3:3" x14ac:dyDescent="0.35">
      <c r="C1415"/>
    </row>
    <row r="1416" spans="3:3" x14ac:dyDescent="0.35">
      <c r="C1416"/>
    </row>
    <row r="1417" spans="3:3" x14ac:dyDescent="0.35">
      <c r="C1417"/>
    </row>
    <row r="1418" spans="3:3" x14ac:dyDescent="0.35">
      <c r="C1418"/>
    </row>
    <row r="1419" spans="3:3" x14ac:dyDescent="0.35">
      <c r="C1419"/>
    </row>
    <row r="1420" spans="3:3" x14ac:dyDescent="0.35">
      <c r="C1420"/>
    </row>
    <row r="1421" spans="3:3" x14ac:dyDescent="0.35">
      <c r="C1421"/>
    </row>
    <row r="1422" spans="3:3" x14ac:dyDescent="0.35">
      <c r="C1422"/>
    </row>
    <row r="1423" spans="3:3" x14ac:dyDescent="0.35">
      <c r="C1423"/>
    </row>
    <row r="1424" spans="3:3" x14ac:dyDescent="0.35">
      <c r="C1424"/>
    </row>
    <row r="1425" spans="3:3" x14ac:dyDescent="0.35">
      <c r="C1425"/>
    </row>
    <row r="1426" spans="3:3" x14ac:dyDescent="0.35">
      <c r="C1426"/>
    </row>
    <row r="1427" spans="3:3" x14ac:dyDescent="0.35">
      <c r="C1427"/>
    </row>
    <row r="1428" spans="3:3" x14ac:dyDescent="0.35">
      <c r="C1428"/>
    </row>
    <row r="1429" spans="3:3" x14ac:dyDescent="0.35">
      <c r="C1429"/>
    </row>
    <row r="1430" spans="3:3" x14ac:dyDescent="0.35">
      <c r="C1430"/>
    </row>
    <row r="1431" spans="3:3" x14ac:dyDescent="0.35">
      <c r="C1431"/>
    </row>
    <row r="1432" spans="3:3" x14ac:dyDescent="0.35">
      <c r="C1432"/>
    </row>
    <row r="1433" spans="3:3" x14ac:dyDescent="0.35">
      <c r="C1433"/>
    </row>
    <row r="1434" spans="3:3" x14ac:dyDescent="0.35">
      <c r="C1434"/>
    </row>
    <row r="1435" spans="3:3" x14ac:dyDescent="0.35">
      <c r="C1435"/>
    </row>
    <row r="1436" spans="3:3" x14ac:dyDescent="0.35">
      <c r="C1436"/>
    </row>
    <row r="1437" spans="3:3" x14ac:dyDescent="0.35">
      <c r="C1437"/>
    </row>
    <row r="1438" spans="3:3" x14ac:dyDescent="0.35">
      <c r="C1438"/>
    </row>
    <row r="1439" spans="3:3" x14ac:dyDescent="0.35">
      <c r="C1439"/>
    </row>
    <row r="1440" spans="3:3" x14ac:dyDescent="0.35">
      <c r="C1440"/>
    </row>
    <row r="1441" spans="3:3" x14ac:dyDescent="0.35">
      <c r="C1441"/>
    </row>
    <row r="1442" spans="3:3" x14ac:dyDescent="0.35">
      <c r="C1442"/>
    </row>
    <row r="1443" spans="3:3" x14ac:dyDescent="0.35">
      <c r="C1443"/>
    </row>
    <row r="1444" spans="3:3" x14ac:dyDescent="0.35">
      <c r="C1444"/>
    </row>
    <row r="1445" spans="3:3" x14ac:dyDescent="0.35">
      <c r="C1445"/>
    </row>
    <row r="1446" spans="3:3" x14ac:dyDescent="0.35">
      <c r="C1446"/>
    </row>
    <row r="1447" spans="3:3" x14ac:dyDescent="0.35">
      <c r="C1447"/>
    </row>
    <row r="1448" spans="3:3" x14ac:dyDescent="0.35">
      <c r="C1448"/>
    </row>
    <row r="1449" spans="3:3" x14ac:dyDescent="0.35">
      <c r="C1449"/>
    </row>
    <row r="1450" spans="3:3" x14ac:dyDescent="0.35">
      <c r="C1450"/>
    </row>
    <row r="1451" spans="3:3" x14ac:dyDescent="0.35">
      <c r="C1451"/>
    </row>
    <row r="1452" spans="3:3" x14ac:dyDescent="0.35">
      <c r="C1452"/>
    </row>
    <row r="1453" spans="3:3" x14ac:dyDescent="0.35">
      <c r="C1453"/>
    </row>
    <row r="1454" spans="3:3" x14ac:dyDescent="0.35">
      <c r="C1454"/>
    </row>
    <row r="1455" spans="3:3" x14ac:dyDescent="0.35">
      <c r="C1455"/>
    </row>
    <row r="1456" spans="3:3" x14ac:dyDescent="0.35">
      <c r="C1456"/>
    </row>
    <row r="1457" spans="3:3" x14ac:dyDescent="0.35">
      <c r="C1457"/>
    </row>
    <row r="1458" spans="3:3" x14ac:dyDescent="0.35">
      <c r="C1458"/>
    </row>
    <row r="1459" spans="3:3" x14ac:dyDescent="0.35">
      <c r="C1459"/>
    </row>
    <row r="1460" spans="3:3" x14ac:dyDescent="0.35">
      <c r="C1460"/>
    </row>
    <row r="1461" spans="3:3" x14ac:dyDescent="0.35">
      <c r="C1461"/>
    </row>
    <row r="1462" spans="3:3" x14ac:dyDescent="0.35">
      <c r="C1462"/>
    </row>
    <row r="1463" spans="3:3" x14ac:dyDescent="0.35">
      <c r="C1463"/>
    </row>
    <row r="1464" spans="3:3" x14ac:dyDescent="0.35">
      <c r="C1464"/>
    </row>
    <row r="1465" spans="3:3" x14ac:dyDescent="0.35">
      <c r="C1465"/>
    </row>
    <row r="1466" spans="3:3" x14ac:dyDescent="0.35">
      <c r="C1466"/>
    </row>
    <row r="1467" spans="3:3" x14ac:dyDescent="0.35">
      <c r="C1467"/>
    </row>
    <row r="1468" spans="3:3" x14ac:dyDescent="0.35">
      <c r="C1468"/>
    </row>
    <row r="1469" spans="3:3" x14ac:dyDescent="0.35">
      <c r="C1469"/>
    </row>
    <row r="1470" spans="3:3" x14ac:dyDescent="0.35">
      <c r="C1470"/>
    </row>
    <row r="1471" spans="3:3" x14ac:dyDescent="0.35">
      <c r="C1471"/>
    </row>
    <row r="1472" spans="3:3" x14ac:dyDescent="0.35">
      <c r="C1472"/>
    </row>
    <row r="1473" spans="3:3" x14ac:dyDescent="0.35">
      <c r="C1473"/>
    </row>
    <row r="1474" spans="3:3" x14ac:dyDescent="0.35">
      <c r="C1474"/>
    </row>
    <row r="1475" spans="3:3" x14ac:dyDescent="0.35">
      <c r="C1475"/>
    </row>
    <row r="1476" spans="3:3" x14ac:dyDescent="0.35">
      <c r="C1476"/>
    </row>
    <row r="1477" spans="3:3" x14ac:dyDescent="0.35">
      <c r="C1477"/>
    </row>
    <row r="1478" spans="3:3" x14ac:dyDescent="0.35">
      <c r="C1478"/>
    </row>
    <row r="1479" spans="3:3" x14ac:dyDescent="0.35">
      <c r="C1479"/>
    </row>
    <row r="1480" spans="3:3" x14ac:dyDescent="0.35">
      <c r="C1480"/>
    </row>
    <row r="1481" spans="3:3" x14ac:dyDescent="0.35">
      <c r="C1481"/>
    </row>
    <row r="1482" spans="3:3" x14ac:dyDescent="0.35">
      <c r="C1482"/>
    </row>
    <row r="1483" spans="3:3" x14ac:dyDescent="0.35">
      <c r="C1483"/>
    </row>
    <row r="1484" spans="3:3" x14ac:dyDescent="0.35">
      <c r="C1484"/>
    </row>
    <row r="1485" spans="3:3" x14ac:dyDescent="0.35">
      <c r="C1485"/>
    </row>
    <row r="1486" spans="3:3" x14ac:dyDescent="0.35">
      <c r="C1486"/>
    </row>
    <row r="1487" spans="3:3" x14ac:dyDescent="0.35">
      <c r="C1487"/>
    </row>
    <row r="1488" spans="3:3" x14ac:dyDescent="0.35">
      <c r="C1488"/>
    </row>
    <row r="1489" spans="3:3" x14ac:dyDescent="0.35">
      <c r="C1489"/>
    </row>
    <row r="1490" spans="3:3" x14ac:dyDescent="0.35">
      <c r="C1490"/>
    </row>
    <row r="1491" spans="3:3" x14ac:dyDescent="0.35">
      <c r="C1491"/>
    </row>
    <row r="1492" spans="3:3" x14ac:dyDescent="0.35">
      <c r="C1492"/>
    </row>
    <row r="1493" spans="3:3" x14ac:dyDescent="0.35">
      <c r="C1493"/>
    </row>
    <row r="1494" spans="3:3" x14ac:dyDescent="0.35">
      <c r="C1494"/>
    </row>
    <row r="1495" spans="3:3" x14ac:dyDescent="0.35">
      <c r="C1495"/>
    </row>
    <row r="1496" spans="3:3" x14ac:dyDescent="0.35">
      <c r="C1496"/>
    </row>
    <row r="1497" spans="3:3" x14ac:dyDescent="0.35">
      <c r="C1497"/>
    </row>
    <row r="1498" spans="3:3" x14ac:dyDescent="0.35">
      <c r="C1498"/>
    </row>
    <row r="1499" spans="3:3" x14ac:dyDescent="0.35">
      <c r="C1499"/>
    </row>
    <row r="1500" spans="3:3" x14ac:dyDescent="0.35">
      <c r="C1500"/>
    </row>
    <row r="1501" spans="3:3" x14ac:dyDescent="0.35">
      <c r="C1501"/>
    </row>
    <row r="1502" spans="3:3" x14ac:dyDescent="0.35">
      <c r="C1502"/>
    </row>
    <row r="1503" spans="3:3" x14ac:dyDescent="0.35">
      <c r="C1503"/>
    </row>
    <row r="1504" spans="3:3" x14ac:dyDescent="0.35">
      <c r="C1504"/>
    </row>
    <row r="1505" spans="3:3" x14ac:dyDescent="0.35">
      <c r="C1505"/>
    </row>
    <row r="1506" spans="3:3" x14ac:dyDescent="0.35">
      <c r="C1506"/>
    </row>
    <row r="1507" spans="3:3" x14ac:dyDescent="0.35">
      <c r="C1507"/>
    </row>
    <row r="1508" spans="3:3" x14ac:dyDescent="0.35">
      <c r="C1508"/>
    </row>
    <row r="1509" spans="3:3" x14ac:dyDescent="0.35">
      <c r="C1509"/>
    </row>
    <row r="1510" spans="3:3" x14ac:dyDescent="0.35">
      <c r="C1510"/>
    </row>
    <row r="1511" spans="3:3" x14ac:dyDescent="0.35">
      <c r="C1511"/>
    </row>
    <row r="1512" spans="3:3" x14ac:dyDescent="0.35">
      <c r="C1512"/>
    </row>
    <row r="1513" spans="3:3" x14ac:dyDescent="0.35">
      <c r="C1513"/>
    </row>
    <row r="1514" spans="3:3" x14ac:dyDescent="0.35">
      <c r="C1514"/>
    </row>
    <row r="1515" spans="3:3" x14ac:dyDescent="0.35">
      <c r="C1515"/>
    </row>
    <row r="1516" spans="3:3" x14ac:dyDescent="0.35">
      <c r="C1516"/>
    </row>
    <row r="1517" spans="3:3" x14ac:dyDescent="0.35">
      <c r="C1517"/>
    </row>
    <row r="1518" spans="3:3" x14ac:dyDescent="0.35">
      <c r="C1518"/>
    </row>
    <row r="1519" spans="3:3" x14ac:dyDescent="0.35">
      <c r="C1519"/>
    </row>
    <row r="1520" spans="3:3" x14ac:dyDescent="0.35">
      <c r="C1520"/>
    </row>
    <row r="1521" spans="3:3" x14ac:dyDescent="0.35">
      <c r="C1521"/>
    </row>
    <row r="1522" spans="3:3" x14ac:dyDescent="0.35">
      <c r="C1522"/>
    </row>
    <row r="1523" spans="3:3" x14ac:dyDescent="0.35">
      <c r="C1523"/>
    </row>
    <row r="1524" spans="3:3" x14ac:dyDescent="0.35">
      <c r="C1524"/>
    </row>
    <row r="1525" spans="3:3" x14ac:dyDescent="0.35">
      <c r="C1525"/>
    </row>
    <row r="1526" spans="3:3" x14ac:dyDescent="0.35">
      <c r="C1526"/>
    </row>
    <row r="1527" spans="3:3" x14ac:dyDescent="0.35">
      <c r="C1527"/>
    </row>
    <row r="1528" spans="3:3" x14ac:dyDescent="0.35">
      <c r="C1528"/>
    </row>
    <row r="1529" spans="3:3" x14ac:dyDescent="0.35">
      <c r="C1529"/>
    </row>
    <row r="1530" spans="3:3" x14ac:dyDescent="0.35">
      <c r="C1530"/>
    </row>
    <row r="1531" spans="3:3" x14ac:dyDescent="0.35">
      <c r="C1531"/>
    </row>
    <row r="1532" spans="3:3" x14ac:dyDescent="0.35">
      <c r="C1532"/>
    </row>
    <row r="1533" spans="3:3" x14ac:dyDescent="0.35">
      <c r="C1533"/>
    </row>
    <row r="1534" spans="3:3" x14ac:dyDescent="0.35">
      <c r="C1534"/>
    </row>
    <row r="1535" spans="3:3" x14ac:dyDescent="0.35">
      <c r="C1535"/>
    </row>
    <row r="1536" spans="3:3" x14ac:dyDescent="0.35">
      <c r="C1536"/>
    </row>
    <row r="1537" spans="3:3" x14ac:dyDescent="0.35">
      <c r="C1537"/>
    </row>
    <row r="1538" spans="3:3" x14ac:dyDescent="0.35">
      <c r="C1538"/>
    </row>
    <row r="1539" spans="3:3" x14ac:dyDescent="0.35">
      <c r="C1539"/>
    </row>
    <row r="1540" spans="3:3" x14ac:dyDescent="0.35">
      <c r="C1540"/>
    </row>
    <row r="1541" spans="3:3" x14ac:dyDescent="0.35">
      <c r="C1541"/>
    </row>
    <row r="1542" spans="3:3" x14ac:dyDescent="0.35">
      <c r="C1542"/>
    </row>
    <row r="1543" spans="3:3" x14ac:dyDescent="0.35">
      <c r="C1543"/>
    </row>
    <row r="1544" spans="3:3" x14ac:dyDescent="0.35">
      <c r="C1544"/>
    </row>
    <row r="1545" spans="3:3" x14ac:dyDescent="0.35">
      <c r="C1545"/>
    </row>
    <row r="1546" spans="3:3" x14ac:dyDescent="0.35">
      <c r="C1546"/>
    </row>
    <row r="1547" spans="3:3" x14ac:dyDescent="0.35">
      <c r="C1547"/>
    </row>
    <row r="1548" spans="3:3" x14ac:dyDescent="0.35">
      <c r="C1548"/>
    </row>
    <row r="1549" spans="3:3" x14ac:dyDescent="0.35">
      <c r="C1549"/>
    </row>
    <row r="1550" spans="3:3" x14ac:dyDescent="0.35">
      <c r="C1550"/>
    </row>
    <row r="1551" spans="3:3" x14ac:dyDescent="0.35">
      <c r="C1551"/>
    </row>
    <row r="1552" spans="3:3" x14ac:dyDescent="0.35">
      <c r="C1552"/>
    </row>
    <row r="1553" spans="3:3" x14ac:dyDescent="0.35">
      <c r="C1553"/>
    </row>
    <row r="1554" spans="3:3" x14ac:dyDescent="0.35">
      <c r="C1554"/>
    </row>
    <row r="1555" spans="3:3" x14ac:dyDescent="0.35">
      <c r="C1555"/>
    </row>
    <row r="1556" spans="3:3" x14ac:dyDescent="0.35">
      <c r="C1556"/>
    </row>
    <row r="1557" spans="3:3" x14ac:dyDescent="0.35">
      <c r="C1557"/>
    </row>
    <row r="1558" spans="3:3" x14ac:dyDescent="0.35">
      <c r="C1558"/>
    </row>
    <row r="1559" spans="3:3" x14ac:dyDescent="0.35">
      <c r="C1559"/>
    </row>
    <row r="1560" spans="3:3" x14ac:dyDescent="0.35">
      <c r="C1560"/>
    </row>
    <row r="1561" spans="3:3" x14ac:dyDescent="0.35">
      <c r="C1561"/>
    </row>
    <row r="1562" spans="3:3" x14ac:dyDescent="0.35">
      <c r="C1562"/>
    </row>
    <row r="1563" spans="3:3" x14ac:dyDescent="0.35">
      <c r="C1563"/>
    </row>
    <row r="1564" spans="3:3" x14ac:dyDescent="0.35">
      <c r="C1564"/>
    </row>
    <row r="1565" spans="3:3" x14ac:dyDescent="0.35">
      <c r="C1565"/>
    </row>
    <row r="1566" spans="3:3" x14ac:dyDescent="0.35">
      <c r="C1566"/>
    </row>
    <row r="1567" spans="3:3" x14ac:dyDescent="0.35">
      <c r="C1567"/>
    </row>
    <row r="1568" spans="3:3" x14ac:dyDescent="0.35">
      <c r="C1568"/>
    </row>
    <row r="1569" spans="3:3" x14ac:dyDescent="0.35">
      <c r="C1569"/>
    </row>
    <row r="1570" spans="3:3" x14ac:dyDescent="0.35">
      <c r="C1570"/>
    </row>
    <row r="1571" spans="3:3" x14ac:dyDescent="0.35">
      <c r="C1571"/>
    </row>
    <row r="1572" spans="3:3" x14ac:dyDescent="0.35">
      <c r="C1572"/>
    </row>
    <row r="1573" spans="3:3" x14ac:dyDescent="0.35">
      <c r="C1573"/>
    </row>
    <row r="1574" spans="3:3" x14ac:dyDescent="0.35">
      <c r="C1574"/>
    </row>
    <row r="1575" spans="3:3" x14ac:dyDescent="0.35">
      <c r="C1575"/>
    </row>
    <row r="1576" spans="3:3" x14ac:dyDescent="0.35">
      <c r="C1576"/>
    </row>
    <row r="1577" spans="3:3" x14ac:dyDescent="0.35">
      <c r="C1577"/>
    </row>
    <row r="1578" spans="3:3" x14ac:dyDescent="0.35">
      <c r="C1578"/>
    </row>
    <row r="1579" spans="3:3" x14ac:dyDescent="0.35">
      <c r="C1579"/>
    </row>
    <row r="1580" spans="3:3" x14ac:dyDescent="0.35">
      <c r="C1580"/>
    </row>
    <row r="1581" spans="3:3" x14ac:dyDescent="0.35">
      <c r="C1581"/>
    </row>
    <row r="1582" spans="3:3" x14ac:dyDescent="0.35">
      <c r="C1582"/>
    </row>
    <row r="1583" spans="3:3" x14ac:dyDescent="0.35">
      <c r="C1583"/>
    </row>
    <row r="1584" spans="3:3" x14ac:dyDescent="0.35">
      <c r="C1584"/>
    </row>
    <row r="1585" spans="3:3" x14ac:dyDescent="0.35">
      <c r="C1585"/>
    </row>
    <row r="1586" spans="3:3" x14ac:dyDescent="0.35">
      <c r="C1586"/>
    </row>
    <row r="1587" spans="3:3" x14ac:dyDescent="0.35">
      <c r="C1587"/>
    </row>
    <row r="1588" spans="3:3" x14ac:dyDescent="0.35">
      <c r="C1588"/>
    </row>
    <row r="1589" spans="3:3" x14ac:dyDescent="0.35">
      <c r="C1589"/>
    </row>
    <row r="1590" spans="3:3" x14ac:dyDescent="0.35">
      <c r="C1590"/>
    </row>
    <row r="1591" spans="3:3" x14ac:dyDescent="0.35">
      <c r="C1591"/>
    </row>
    <row r="1592" spans="3:3" x14ac:dyDescent="0.35">
      <c r="C1592"/>
    </row>
    <row r="1593" spans="3:3" x14ac:dyDescent="0.35">
      <c r="C1593"/>
    </row>
    <row r="1594" spans="3:3" x14ac:dyDescent="0.35">
      <c r="C1594"/>
    </row>
    <row r="1595" spans="3:3" x14ac:dyDescent="0.35">
      <c r="C1595"/>
    </row>
    <row r="1596" spans="3:3" x14ac:dyDescent="0.35">
      <c r="C1596"/>
    </row>
    <row r="1597" spans="3:3" x14ac:dyDescent="0.35">
      <c r="C1597"/>
    </row>
    <row r="1598" spans="3:3" x14ac:dyDescent="0.35">
      <c r="C1598"/>
    </row>
    <row r="1599" spans="3:3" x14ac:dyDescent="0.35">
      <c r="C1599"/>
    </row>
    <row r="1600" spans="3:3" x14ac:dyDescent="0.35">
      <c r="C1600"/>
    </row>
    <row r="1601" spans="3:3" x14ac:dyDescent="0.35">
      <c r="C1601"/>
    </row>
    <row r="1602" spans="3:3" x14ac:dyDescent="0.35">
      <c r="C1602"/>
    </row>
    <row r="1603" spans="3:3" x14ac:dyDescent="0.35">
      <c r="C1603"/>
    </row>
    <row r="1604" spans="3:3" x14ac:dyDescent="0.35">
      <c r="C1604"/>
    </row>
    <row r="1605" spans="3:3" x14ac:dyDescent="0.35">
      <c r="C1605"/>
    </row>
    <row r="1606" spans="3:3" x14ac:dyDescent="0.35">
      <c r="C1606"/>
    </row>
    <row r="1607" spans="3:3" x14ac:dyDescent="0.35">
      <c r="C1607"/>
    </row>
    <row r="1608" spans="3:3" x14ac:dyDescent="0.35">
      <c r="C1608"/>
    </row>
    <row r="1609" spans="3:3" x14ac:dyDescent="0.35">
      <c r="C1609"/>
    </row>
    <row r="1610" spans="3:3" x14ac:dyDescent="0.35">
      <c r="C1610"/>
    </row>
    <row r="1611" spans="3:3" x14ac:dyDescent="0.35">
      <c r="C1611"/>
    </row>
    <row r="1612" spans="3:3" x14ac:dyDescent="0.35">
      <c r="C1612"/>
    </row>
    <row r="1613" spans="3:3" x14ac:dyDescent="0.35">
      <c r="C1613"/>
    </row>
    <row r="1614" spans="3:3" x14ac:dyDescent="0.35">
      <c r="C1614"/>
    </row>
    <row r="1615" spans="3:3" x14ac:dyDescent="0.35">
      <c r="C1615"/>
    </row>
    <row r="1616" spans="3:3" x14ac:dyDescent="0.35">
      <c r="C1616"/>
    </row>
    <row r="1617" spans="3:3" x14ac:dyDescent="0.35">
      <c r="C1617"/>
    </row>
    <row r="1618" spans="3:3" x14ac:dyDescent="0.35">
      <c r="C1618"/>
    </row>
    <row r="1619" spans="3:3" x14ac:dyDescent="0.35">
      <c r="C1619"/>
    </row>
    <row r="1620" spans="3:3" x14ac:dyDescent="0.35">
      <c r="C1620"/>
    </row>
    <row r="1621" spans="3:3" x14ac:dyDescent="0.35">
      <c r="C1621"/>
    </row>
    <row r="1622" spans="3:3" x14ac:dyDescent="0.35">
      <c r="C1622"/>
    </row>
    <row r="1623" spans="3:3" x14ac:dyDescent="0.35">
      <c r="C1623"/>
    </row>
    <row r="1624" spans="3:3" x14ac:dyDescent="0.35">
      <c r="C1624"/>
    </row>
    <row r="1625" spans="3:3" x14ac:dyDescent="0.35">
      <c r="C1625"/>
    </row>
    <row r="1626" spans="3:3" x14ac:dyDescent="0.35">
      <c r="C1626"/>
    </row>
    <row r="1627" spans="3:3" x14ac:dyDescent="0.35">
      <c r="C1627"/>
    </row>
    <row r="1628" spans="3:3" x14ac:dyDescent="0.35">
      <c r="C1628"/>
    </row>
    <row r="1629" spans="3:3" x14ac:dyDescent="0.35">
      <c r="C1629"/>
    </row>
    <row r="1630" spans="3:3" x14ac:dyDescent="0.35">
      <c r="C1630"/>
    </row>
    <row r="1631" spans="3:3" x14ac:dyDescent="0.35">
      <c r="C1631"/>
    </row>
    <row r="1632" spans="3:3" x14ac:dyDescent="0.35">
      <c r="C1632"/>
    </row>
    <row r="1633" spans="3:3" x14ac:dyDescent="0.35">
      <c r="C1633"/>
    </row>
    <row r="1634" spans="3:3" x14ac:dyDescent="0.35">
      <c r="C1634"/>
    </row>
    <row r="1635" spans="3:3" x14ac:dyDescent="0.35">
      <c r="C1635"/>
    </row>
    <row r="1636" spans="3:3" x14ac:dyDescent="0.35">
      <c r="C1636"/>
    </row>
    <row r="1637" spans="3:3" x14ac:dyDescent="0.35">
      <c r="C1637"/>
    </row>
    <row r="1638" spans="3:3" x14ac:dyDescent="0.35">
      <c r="C1638"/>
    </row>
    <row r="1639" spans="3:3" x14ac:dyDescent="0.35">
      <c r="C1639"/>
    </row>
    <row r="1640" spans="3:3" x14ac:dyDescent="0.35">
      <c r="C1640"/>
    </row>
    <row r="1641" spans="3:3" x14ac:dyDescent="0.35">
      <c r="C1641"/>
    </row>
    <row r="1642" spans="3:3" x14ac:dyDescent="0.35">
      <c r="C1642"/>
    </row>
    <row r="1643" spans="3:3" x14ac:dyDescent="0.35">
      <c r="C1643"/>
    </row>
    <row r="1644" spans="3:3" x14ac:dyDescent="0.35">
      <c r="C1644"/>
    </row>
    <row r="1645" spans="3:3" x14ac:dyDescent="0.35">
      <c r="C1645"/>
    </row>
    <row r="1646" spans="3:3" x14ac:dyDescent="0.35">
      <c r="C1646"/>
    </row>
    <row r="1647" spans="3:3" x14ac:dyDescent="0.35">
      <c r="C1647"/>
    </row>
    <row r="1648" spans="3:3" x14ac:dyDescent="0.35">
      <c r="C1648"/>
    </row>
    <row r="1649" spans="3:3" x14ac:dyDescent="0.35">
      <c r="C1649"/>
    </row>
    <row r="1650" spans="3:3" x14ac:dyDescent="0.35">
      <c r="C1650"/>
    </row>
    <row r="1651" spans="3:3" x14ac:dyDescent="0.35">
      <c r="C1651"/>
    </row>
    <row r="1652" spans="3:3" x14ac:dyDescent="0.35">
      <c r="C1652"/>
    </row>
    <row r="1653" spans="3:3" x14ac:dyDescent="0.35">
      <c r="C1653"/>
    </row>
    <row r="1654" spans="3:3" x14ac:dyDescent="0.35">
      <c r="C1654"/>
    </row>
    <row r="1655" spans="3:3" x14ac:dyDescent="0.35">
      <c r="C1655"/>
    </row>
    <row r="1656" spans="3:3" x14ac:dyDescent="0.35">
      <c r="C1656"/>
    </row>
    <row r="1657" spans="3:3" x14ac:dyDescent="0.35">
      <c r="C1657"/>
    </row>
    <row r="1658" spans="3:3" x14ac:dyDescent="0.35">
      <c r="C1658"/>
    </row>
    <row r="1659" spans="3:3" x14ac:dyDescent="0.35">
      <c r="C1659"/>
    </row>
    <row r="1660" spans="3:3" x14ac:dyDescent="0.35">
      <c r="C1660"/>
    </row>
    <row r="1661" spans="3:3" x14ac:dyDescent="0.35">
      <c r="C1661"/>
    </row>
    <row r="1662" spans="3:3" x14ac:dyDescent="0.35">
      <c r="C1662"/>
    </row>
    <row r="1663" spans="3:3" x14ac:dyDescent="0.35">
      <c r="C1663"/>
    </row>
    <row r="1664" spans="3:3" x14ac:dyDescent="0.35">
      <c r="C1664"/>
    </row>
    <row r="1665" spans="3:3" x14ac:dyDescent="0.35">
      <c r="C1665"/>
    </row>
    <row r="1666" spans="3:3" x14ac:dyDescent="0.35">
      <c r="C1666"/>
    </row>
    <row r="1667" spans="3:3" x14ac:dyDescent="0.35">
      <c r="C1667"/>
    </row>
    <row r="1668" spans="3:3" x14ac:dyDescent="0.35">
      <c r="C1668"/>
    </row>
    <row r="1669" spans="3:3" x14ac:dyDescent="0.35">
      <c r="C1669"/>
    </row>
    <row r="1670" spans="3:3" x14ac:dyDescent="0.35">
      <c r="C1670"/>
    </row>
    <row r="1671" spans="3:3" x14ac:dyDescent="0.35">
      <c r="C1671"/>
    </row>
    <row r="1672" spans="3:3" x14ac:dyDescent="0.35">
      <c r="C1672"/>
    </row>
    <row r="1673" spans="3:3" x14ac:dyDescent="0.35">
      <c r="C1673"/>
    </row>
    <row r="1674" spans="3:3" x14ac:dyDescent="0.35">
      <c r="C1674"/>
    </row>
    <row r="1675" spans="3:3" x14ac:dyDescent="0.35">
      <c r="C1675"/>
    </row>
    <row r="1676" spans="3:3" x14ac:dyDescent="0.35">
      <c r="C1676"/>
    </row>
    <row r="1677" spans="3:3" x14ac:dyDescent="0.35">
      <c r="C1677"/>
    </row>
    <row r="1678" spans="3:3" x14ac:dyDescent="0.35">
      <c r="C1678"/>
    </row>
    <row r="1679" spans="3:3" x14ac:dyDescent="0.35">
      <c r="C1679"/>
    </row>
    <row r="1680" spans="3:3" x14ac:dyDescent="0.35">
      <c r="C1680"/>
    </row>
    <row r="1681" spans="3:3" x14ac:dyDescent="0.35">
      <c r="C1681"/>
    </row>
    <row r="1682" spans="3:3" x14ac:dyDescent="0.35">
      <c r="C1682"/>
    </row>
    <row r="1683" spans="3:3" x14ac:dyDescent="0.35">
      <c r="C1683"/>
    </row>
    <row r="1684" spans="3:3" x14ac:dyDescent="0.35">
      <c r="C1684"/>
    </row>
    <row r="1685" spans="3:3" x14ac:dyDescent="0.35">
      <c r="C1685"/>
    </row>
    <row r="1686" spans="3:3" x14ac:dyDescent="0.35">
      <c r="C1686"/>
    </row>
    <row r="1687" spans="3:3" x14ac:dyDescent="0.35">
      <c r="C1687"/>
    </row>
    <row r="1688" spans="3:3" x14ac:dyDescent="0.35">
      <c r="C1688"/>
    </row>
    <row r="1689" spans="3:3" x14ac:dyDescent="0.35">
      <c r="C1689"/>
    </row>
    <row r="1690" spans="3:3" x14ac:dyDescent="0.35">
      <c r="C1690"/>
    </row>
    <row r="1691" spans="3:3" x14ac:dyDescent="0.35">
      <c r="C1691"/>
    </row>
    <row r="1692" spans="3:3" x14ac:dyDescent="0.35">
      <c r="C1692"/>
    </row>
    <row r="1693" spans="3:3" x14ac:dyDescent="0.35">
      <c r="C1693"/>
    </row>
    <row r="1694" spans="3:3" x14ac:dyDescent="0.35">
      <c r="C1694"/>
    </row>
    <row r="1695" spans="3:3" x14ac:dyDescent="0.35">
      <c r="C1695"/>
    </row>
    <row r="1696" spans="3:3" x14ac:dyDescent="0.35">
      <c r="C1696"/>
    </row>
    <row r="1697" spans="3:3" x14ac:dyDescent="0.35">
      <c r="C1697"/>
    </row>
    <row r="1698" spans="3:3" x14ac:dyDescent="0.35">
      <c r="C1698"/>
    </row>
    <row r="1699" spans="3:3" x14ac:dyDescent="0.35">
      <c r="C1699"/>
    </row>
    <row r="1700" spans="3:3" x14ac:dyDescent="0.35">
      <c r="C1700"/>
    </row>
    <row r="1701" spans="3:3" x14ac:dyDescent="0.35">
      <c r="C1701"/>
    </row>
    <row r="1702" spans="3:3" x14ac:dyDescent="0.35">
      <c r="C1702"/>
    </row>
    <row r="1703" spans="3:3" x14ac:dyDescent="0.35">
      <c r="C1703"/>
    </row>
    <row r="1704" spans="3:3" x14ac:dyDescent="0.35">
      <c r="C1704"/>
    </row>
    <row r="1705" spans="3:3" x14ac:dyDescent="0.35">
      <c r="C1705"/>
    </row>
    <row r="1706" spans="3:3" x14ac:dyDescent="0.35">
      <c r="C1706"/>
    </row>
    <row r="1707" spans="3:3" x14ac:dyDescent="0.35">
      <c r="C1707"/>
    </row>
    <row r="1708" spans="3:3" x14ac:dyDescent="0.35">
      <c r="C1708"/>
    </row>
    <row r="1709" spans="3:3" x14ac:dyDescent="0.35">
      <c r="C1709"/>
    </row>
    <row r="1710" spans="3:3" x14ac:dyDescent="0.35">
      <c r="C1710"/>
    </row>
    <row r="1711" spans="3:3" x14ac:dyDescent="0.35">
      <c r="C1711"/>
    </row>
    <row r="1712" spans="3:3" x14ac:dyDescent="0.35">
      <c r="C1712"/>
    </row>
    <row r="1713" spans="3:3" x14ac:dyDescent="0.35">
      <c r="C1713"/>
    </row>
    <row r="1714" spans="3:3" x14ac:dyDescent="0.35">
      <c r="C1714"/>
    </row>
    <row r="1715" spans="3:3" x14ac:dyDescent="0.35">
      <c r="C1715"/>
    </row>
    <row r="1716" spans="3:3" x14ac:dyDescent="0.35">
      <c r="C1716"/>
    </row>
    <row r="1717" spans="3:3" x14ac:dyDescent="0.35">
      <c r="C1717"/>
    </row>
    <row r="1718" spans="3:3" x14ac:dyDescent="0.35">
      <c r="C1718"/>
    </row>
    <row r="1719" spans="3:3" x14ac:dyDescent="0.35">
      <c r="C1719"/>
    </row>
    <row r="1720" spans="3:3" x14ac:dyDescent="0.35">
      <c r="C1720"/>
    </row>
    <row r="1721" spans="3:3" x14ac:dyDescent="0.35">
      <c r="C1721"/>
    </row>
    <row r="1722" spans="3:3" x14ac:dyDescent="0.35">
      <c r="C1722"/>
    </row>
    <row r="1723" spans="3:3" x14ac:dyDescent="0.35">
      <c r="C1723"/>
    </row>
    <row r="1724" spans="3:3" x14ac:dyDescent="0.35">
      <c r="C1724"/>
    </row>
    <row r="1725" spans="3:3" x14ac:dyDescent="0.35">
      <c r="C1725"/>
    </row>
    <row r="1726" spans="3:3" x14ac:dyDescent="0.35">
      <c r="C1726"/>
    </row>
    <row r="1727" spans="3:3" x14ac:dyDescent="0.35">
      <c r="C1727"/>
    </row>
    <row r="1728" spans="3:3" x14ac:dyDescent="0.35">
      <c r="C1728"/>
    </row>
    <row r="1729" spans="3:3" x14ac:dyDescent="0.35">
      <c r="C1729"/>
    </row>
    <row r="1730" spans="3:3" x14ac:dyDescent="0.35">
      <c r="C1730"/>
    </row>
    <row r="1731" spans="3:3" x14ac:dyDescent="0.35">
      <c r="C1731"/>
    </row>
    <row r="1732" spans="3:3" x14ac:dyDescent="0.35">
      <c r="C1732"/>
    </row>
    <row r="1733" spans="3:3" x14ac:dyDescent="0.35">
      <c r="C1733"/>
    </row>
    <row r="1734" spans="3:3" x14ac:dyDescent="0.35">
      <c r="C1734"/>
    </row>
    <row r="1735" spans="3:3" x14ac:dyDescent="0.35">
      <c r="C1735"/>
    </row>
    <row r="1736" spans="3:3" x14ac:dyDescent="0.35">
      <c r="C1736"/>
    </row>
    <row r="1737" spans="3:3" x14ac:dyDescent="0.35">
      <c r="C1737"/>
    </row>
    <row r="1738" spans="3:3" x14ac:dyDescent="0.35">
      <c r="C1738"/>
    </row>
    <row r="1739" spans="3:3" x14ac:dyDescent="0.35">
      <c r="C1739"/>
    </row>
    <row r="1740" spans="3:3" x14ac:dyDescent="0.35">
      <c r="C1740"/>
    </row>
    <row r="1741" spans="3:3" x14ac:dyDescent="0.35">
      <c r="C1741"/>
    </row>
    <row r="1742" spans="3:3" x14ac:dyDescent="0.35">
      <c r="C1742"/>
    </row>
    <row r="1743" spans="3:3" x14ac:dyDescent="0.35">
      <c r="C1743"/>
    </row>
    <row r="1744" spans="3:3" x14ac:dyDescent="0.35">
      <c r="C1744"/>
    </row>
    <row r="1745" spans="3:3" x14ac:dyDescent="0.35">
      <c r="C1745"/>
    </row>
    <row r="1746" spans="3:3" x14ac:dyDescent="0.35">
      <c r="C1746"/>
    </row>
    <row r="1747" spans="3:3" x14ac:dyDescent="0.35">
      <c r="C1747"/>
    </row>
    <row r="1748" spans="3:3" x14ac:dyDescent="0.35">
      <c r="C1748"/>
    </row>
    <row r="1749" spans="3:3" x14ac:dyDescent="0.35">
      <c r="C1749"/>
    </row>
    <row r="1750" spans="3:3" x14ac:dyDescent="0.35">
      <c r="C1750"/>
    </row>
    <row r="1751" spans="3:3" x14ac:dyDescent="0.35">
      <c r="C1751"/>
    </row>
    <row r="1752" spans="3:3" x14ac:dyDescent="0.35">
      <c r="C1752"/>
    </row>
    <row r="1753" spans="3:3" x14ac:dyDescent="0.35">
      <c r="C1753"/>
    </row>
    <row r="1754" spans="3:3" x14ac:dyDescent="0.35">
      <c r="C1754"/>
    </row>
    <row r="1755" spans="3:3" x14ac:dyDescent="0.35">
      <c r="C1755"/>
    </row>
    <row r="1756" spans="3:3" x14ac:dyDescent="0.35">
      <c r="C1756"/>
    </row>
    <row r="1757" spans="3:3" x14ac:dyDescent="0.35">
      <c r="C1757"/>
    </row>
    <row r="1758" spans="3:3" x14ac:dyDescent="0.35">
      <c r="C1758"/>
    </row>
    <row r="1759" spans="3:3" x14ac:dyDescent="0.35">
      <c r="C1759"/>
    </row>
    <row r="1760" spans="3:3" x14ac:dyDescent="0.35">
      <c r="C1760"/>
    </row>
    <row r="1761" spans="3:3" x14ac:dyDescent="0.35">
      <c r="C1761"/>
    </row>
    <row r="1762" spans="3:3" x14ac:dyDescent="0.35">
      <c r="C1762"/>
    </row>
    <row r="1763" spans="3:3" x14ac:dyDescent="0.35">
      <c r="C1763"/>
    </row>
    <row r="1764" spans="3:3" x14ac:dyDescent="0.35">
      <c r="C1764"/>
    </row>
    <row r="1765" spans="3:3" x14ac:dyDescent="0.35">
      <c r="C1765"/>
    </row>
    <row r="1766" spans="3:3" x14ac:dyDescent="0.35">
      <c r="C1766"/>
    </row>
    <row r="1767" spans="3:3" x14ac:dyDescent="0.35">
      <c r="C1767"/>
    </row>
    <row r="1768" spans="3:3" x14ac:dyDescent="0.35">
      <c r="C1768"/>
    </row>
    <row r="1769" spans="3:3" x14ac:dyDescent="0.35">
      <c r="C1769"/>
    </row>
    <row r="1770" spans="3:3" x14ac:dyDescent="0.35">
      <c r="C1770"/>
    </row>
    <row r="1771" spans="3:3" x14ac:dyDescent="0.35">
      <c r="C1771"/>
    </row>
    <row r="1772" spans="3:3" x14ac:dyDescent="0.35">
      <c r="C1772"/>
    </row>
    <row r="1773" spans="3:3" x14ac:dyDescent="0.35">
      <c r="C1773"/>
    </row>
    <row r="1774" spans="3:3" x14ac:dyDescent="0.35">
      <c r="C1774"/>
    </row>
    <row r="1775" spans="3:3" x14ac:dyDescent="0.35">
      <c r="C1775"/>
    </row>
    <row r="1776" spans="3:3" x14ac:dyDescent="0.35">
      <c r="C1776"/>
    </row>
    <row r="1777" spans="3:3" x14ac:dyDescent="0.35">
      <c r="C1777"/>
    </row>
    <row r="1778" spans="3:3" x14ac:dyDescent="0.35">
      <c r="C1778"/>
    </row>
    <row r="1779" spans="3:3" x14ac:dyDescent="0.35">
      <c r="C1779"/>
    </row>
    <row r="1780" spans="3:3" x14ac:dyDescent="0.35">
      <c r="C1780"/>
    </row>
    <row r="1781" spans="3:3" x14ac:dyDescent="0.35">
      <c r="C1781"/>
    </row>
    <row r="1782" spans="3:3" x14ac:dyDescent="0.35">
      <c r="C1782"/>
    </row>
    <row r="1783" spans="3:3" x14ac:dyDescent="0.35">
      <c r="C1783"/>
    </row>
    <row r="1784" spans="3:3" x14ac:dyDescent="0.35">
      <c r="C1784"/>
    </row>
    <row r="1785" spans="3:3" x14ac:dyDescent="0.35">
      <c r="C1785"/>
    </row>
    <row r="1786" spans="3:3" x14ac:dyDescent="0.35">
      <c r="C1786"/>
    </row>
    <row r="1787" spans="3:3" x14ac:dyDescent="0.35">
      <c r="C1787"/>
    </row>
    <row r="1788" spans="3:3" x14ac:dyDescent="0.35">
      <c r="C1788"/>
    </row>
    <row r="1789" spans="3:3" x14ac:dyDescent="0.35">
      <c r="C1789"/>
    </row>
    <row r="1790" spans="3:3" x14ac:dyDescent="0.35">
      <c r="C1790"/>
    </row>
    <row r="1791" spans="3:3" x14ac:dyDescent="0.35">
      <c r="C1791"/>
    </row>
    <row r="1792" spans="3:3" x14ac:dyDescent="0.35">
      <c r="C1792"/>
    </row>
    <row r="1793" spans="3:3" x14ac:dyDescent="0.35">
      <c r="C1793"/>
    </row>
    <row r="1794" spans="3:3" x14ac:dyDescent="0.35">
      <c r="C1794"/>
    </row>
    <row r="1795" spans="3:3" x14ac:dyDescent="0.35">
      <c r="C1795"/>
    </row>
    <row r="1796" spans="3:3" x14ac:dyDescent="0.35">
      <c r="C1796"/>
    </row>
    <row r="1797" spans="3:3" x14ac:dyDescent="0.35">
      <c r="C1797"/>
    </row>
    <row r="1798" spans="3:3" x14ac:dyDescent="0.35">
      <c r="C1798"/>
    </row>
    <row r="1799" spans="3:3" x14ac:dyDescent="0.35">
      <c r="C1799"/>
    </row>
    <row r="1800" spans="3:3" x14ac:dyDescent="0.35">
      <c r="C1800"/>
    </row>
    <row r="1801" spans="3:3" x14ac:dyDescent="0.35">
      <c r="C1801"/>
    </row>
    <row r="1802" spans="3:3" x14ac:dyDescent="0.35">
      <c r="C1802"/>
    </row>
    <row r="1803" spans="3:3" x14ac:dyDescent="0.35">
      <c r="C1803"/>
    </row>
    <row r="1804" spans="3:3" x14ac:dyDescent="0.35">
      <c r="C1804"/>
    </row>
    <row r="1805" spans="3:3" x14ac:dyDescent="0.35">
      <c r="C1805"/>
    </row>
    <row r="1806" spans="3:3" x14ac:dyDescent="0.35">
      <c r="C1806"/>
    </row>
    <row r="1807" spans="3:3" x14ac:dyDescent="0.35">
      <c r="C1807"/>
    </row>
    <row r="1808" spans="3:3" x14ac:dyDescent="0.35">
      <c r="C1808"/>
    </row>
    <row r="1809" spans="3:3" x14ac:dyDescent="0.35">
      <c r="C1809"/>
    </row>
    <row r="1810" spans="3:3" x14ac:dyDescent="0.35">
      <c r="C1810"/>
    </row>
    <row r="1811" spans="3:3" x14ac:dyDescent="0.35">
      <c r="C1811"/>
    </row>
    <row r="1812" spans="3:3" x14ac:dyDescent="0.35">
      <c r="C1812"/>
    </row>
    <row r="1813" spans="3:3" x14ac:dyDescent="0.35">
      <c r="C1813"/>
    </row>
    <row r="1814" spans="3:3" x14ac:dyDescent="0.35">
      <c r="C1814"/>
    </row>
    <row r="1815" spans="3:3" x14ac:dyDescent="0.35">
      <c r="C1815"/>
    </row>
    <row r="1816" spans="3:3" x14ac:dyDescent="0.35">
      <c r="C1816"/>
    </row>
    <row r="1817" spans="3:3" x14ac:dyDescent="0.35">
      <c r="C1817"/>
    </row>
    <row r="1818" spans="3:3" x14ac:dyDescent="0.35">
      <c r="C1818"/>
    </row>
    <row r="1819" spans="3:3" x14ac:dyDescent="0.35">
      <c r="C1819"/>
    </row>
    <row r="1820" spans="3:3" x14ac:dyDescent="0.35">
      <c r="C1820"/>
    </row>
    <row r="1821" spans="3:3" x14ac:dyDescent="0.35">
      <c r="C1821"/>
    </row>
    <row r="1822" spans="3:3" x14ac:dyDescent="0.35">
      <c r="C1822"/>
    </row>
    <row r="1823" spans="3:3" x14ac:dyDescent="0.35">
      <c r="C1823"/>
    </row>
    <row r="1824" spans="3:3" x14ac:dyDescent="0.35">
      <c r="C1824"/>
    </row>
    <row r="1825" spans="3:3" x14ac:dyDescent="0.35">
      <c r="C1825"/>
    </row>
    <row r="1826" spans="3:3" x14ac:dyDescent="0.35">
      <c r="C1826"/>
    </row>
    <row r="1827" spans="3:3" x14ac:dyDescent="0.35">
      <c r="C1827"/>
    </row>
    <row r="1828" spans="3:3" x14ac:dyDescent="0.35">
      <c r="C1828"/>
    </row>
    <row r="1829" spans="3:3" x14ac:dyDescent="0.35">
      <c r="C1829"/>
    </row>
    <row r="1830" spans="3:3" x14ac:dyDescent="0.35">
      <c r="C1830"/>
    </row>
    <row r="1831" spans="3:3" x14ac:dyDescent="0.35">
      <c r="C1831"/>
    </row>
    <row r="1832" spans="3:3" x14ac:dyDescent="0.35">
      <c r="C1832"/>
    </row>
    <row r="1833" spans="3:3" x14ac:dyDescent="0.35">
      <c r="C1833"/>
    </row>
    <row r="1834" spans="3:3" x14ac:dyDescent="0.35">
      <c r="C1834"/>
    </row>
    <row r="1835" spans="3:3" x14ac:dyDescent="0.35">
      <c r="C1835"/>
    </row>
    <row r="1836" spans="3:3" x14ac:dyDescent="0.35">
      <c r="C1836"/>
    </row>
    <row r="1837" spans="3:3" x14ac:dyDescent="0.35">
      <c r="C1837"/>
    </row>
    <row r="1838" spans="3:3" x14ac:dyDescent="0.35">
      <c r="C1838"/>
    </row>
    <row r="1839" spans="3:3" x14ac:dyDescent="0.35">
      <c r="C1839"/>
    </row>
    <row r="1840" spans="3:3" x14ac:dyDescent="0.35">
      <c r="C1840"/>
    </row>
    <row r="1841" spans="3:3" x14ac:dyDescent="0.35">
      <c r="C1841"/>
    </row>
    <row r="1842" spans="3:3" x14ac:dyDescent="0.35">
      <c r="C1842"/>
    </row>
    <row r="1843" spans="3:3" x14ac:dyDescent="0.35">
      <c r="C1843"/>
    </row>
    <row r="1844" spans="3:3" x14ac:dyDescent="0.35">
      <c r="C1844"/>
    </row>
    <row r="1845" spans="3:3" x14ac:dyDescent="0.35">
      <c r="C1845"/>
    </row>
    <row r="1846" spans="3:3" x14ac:dyDescent="0.35">
      <c r="C1846"/>
    </row>
    <row r="1847" spans="3:3" x14ac:dyDescent="0.35">
      <c r="C1847"/>
    </row>
    <row r="1848" spans="3:3" x14ac:dyDescent="0.35">
      <c r="C1848"/>
    </row>
    <row r="1849" spans="3:3" x14ac:dyDescent="0.35">
      <c r="C1849"/>
    </row>
    <row r="1850" spans="3:3" x14ac:dyDescent="0.35">
      <c r="C1850"/>
    </row>
    <row r="1851" spans="3:3" x14ac:dyDescent="0.35">
      <c r="C1851"/>
    </row>
    <row r="1852" spans="3:3" x14ac:dyDescent="0.35">
      <c r="C1852"/>
    </row>
    <row r="1853" spans="3:3" x14ac:dyDescent="0.35">
      <c r="C1853"/>
    </row>
    <row r="1854" spans="3:3" x14ac:dyDescent="0.35">
      <c r="C1854"/>
    </row>
    <row r="1855" spans="3:3" x14ac:dyDescent="0.35">
      <c r="C1855"/>
    </row>
    <row r="1856" spans="3:3" x14ac:dyDescent="0.35">
      <c r="C1856"/>
    </row>
    <row r="1857" spans="3:3" x14ac:dyDescent="0.35">
      <c r="C1857"/>
    </row>
    <row r="1858" spans="3:3" x14ac:dyDescent="0.35">
      <c r="C1858"/>
    </row>
    <row r="1859" spans="3:3" x14ac:dyDescent="0.35">
      <c r="C1859"/>
    </row>
    <row r="1860" spans="3:3" x14ac:dyDescent="0.35">
      <c r="C1860"/>
    </row>
    <row r="1861" spans="3:3" x14ac:dyDescent="0.35">
      <c r="C1861"/>
    </row>
    <row r="1862" spans="3:3" x14ac:dyDescent="0.35">
      <c r="C1862"/>
    </row>
    <row r="1863" spans="3:3" x14ac:dyDescent="0.35">
      <c r="C1863"/>
    </row>
    <row r="1864" spans="3:3" x14ac:dyDescent="0.35">
      <c r="C1864"/>
    </row>
    <row r="1865" spans="3:3" x14ac:dyDescent="0.35">
      <c r="C1865"/>
    </row>
    <row r="1866" spans="3:3" x14ac:dyDescent="0.35">
      <c r="C1866"/>
    </row>
    <row r="1867" spans="3:3" x14ac:dyDescent="0.35">
      <c r="C1867"/>
    </row>
    <row r="1868" spans="3:3" x14ac:dyDescent="0.35">
      <c r="C1868"/>
    </row>
    <row r="1869" spans="3:3" x14ac:dyDescent="0.35">
      <c r="C1869"/>
    </row>
    <row r="1870" spans="3:3" x14ac:dyDescent="0.35">
      <c r="C1870"/>
    </row>
    <row r="1871" spans="3:3" x14ac:dyDescent="0.35">
      <c r="C1871"/>
    </row>
    <row r="1872" spans="3:3" x14ac:dyDescent="0.35">
      <c r="C1872"/>
    </row>
    <row r="1873" spans="3:3" x14ac:dyDescent="0.35">
      <c r="C1873"/>
    </row>
    <row r="1874" spans="3:3" x14ac:dyDescent="0.35">
      <c r="C1874"/>
    </row>
    <row r="1875" spans="3:3" x14ac:dyDescent="0.35">
      <c r="C1875"/>
    </row>
    <row r="1876" spans="3:3" x14ac:dyDescent="0.35">
      <c r="C1876"/>
    </row>
    <row r="1877" spans="3:3" x14ac:dyDescent="0.35">
      <c r="C1877"/>
    </row>
    <row r="1878" spans="3:3" x14ac:dyDescent="0.35">
      <c r="C1878"/>
    </row>
    <row r="1879" spans="3:3" x14ac:dyDescent="0.35">
      <c r="C1879"/>
    </row>
    <row r="1880" spans="3:3" x14ac:dyDescent="0.35">
      <c r="C1880"/>
    </row>
    <row r="1881" spans="3:3" x14ac:dyDescent="0.35">
      <c r="C1881"/>
    </row>
    <row r="1882" spans="3:3" x14ac:dyDescent="0.35">
      <c r="C1882"/>
    </row>
    <row r="1883" spans="3:3" x14ac:dyDescent="0.35">
      <c r="C1883"/>
    </row>
    <row r="1884" spans="3:3" x14ac:dyDescent="0.35">
      <c r="C1884"/>
    </row>
    <row r="1885" spans="3:3" x14ac:dyDescent="0.35">
      <c r="C1885"/>
    </row>
    <row r="1886" spans="3:3" x14ac:dyDescent="0.35">
      <c r="C1886"/>
    </row>
    <row r="1887" spans="3:3" x14ac:dyDescent="0.35">
      <c r="C1887"/>
    </row>
    <row r="1888" spans="3:3" x14ac:dyDescent="0.35">
      <c r="C1888"/>
    </row>
    <row r="1889" spans="3:3" x14ac:dyDescent="0.35">
      <c r="C1889"/>
    </row>
    <row r="1890" spans="3:3" x14ac:dyDescent="0.35">
      <c r="C1890"/>
    </row>
    <row r="1891" spans="3:3" x14ac:dyDescent="0.35">
      <c r="C1891"/>
    </row>
    <row r="1892" spans="3:3" x14ac:dyDescent="0.35">
      <c r="C1892"/>
    </row>
    <row r="1893" spans="3:3" x14ac:dyDescent="0.35">
      <c r="C1893"/>
    </row>
    <row r="1894" spans="3:3" x14ac:dyDescent="0.35">
      <c r="C1894"/>
    </row>
    <row r="1895" spans="3:3" x14ac:dyDescent="0.35">
      <c r="C1895"/>
    </row>
    <row r="1896" spans="3:3" x14ac:dyDescent="0.35">
      <c r="C1896"/>
    </row>
    <row r="1897" spans="3:3" x14ac:dyDescent="0.35">
      <c r="C1897"/>
    </row>
    <row r="1898" spans="3:3" x14ac:dyDescent="0.35">
      <c r="C1898"/>
    </row>
    <row r="1899" spans="3:3" x14ac:dyDescent="0.35">
      <c r="C1899"/>
    </row>
    <row r="1900" spans="3:3" x14ac:dyDescent="0.35">
      <c r="C1900"/>
    </row>
    <row r="1901" spans="3:3" x14ac:dyDescent="0.35">
      <c r="C1901"/>
    </row>
    <row r="1902" spans="3:3" x14ac:dyDescent="0.35">
      <c r="C1902"/>
    </row>
    <row r="1903" spans="3:3" x14ac:dyDescent="0.35">
      <c r="C1903"/>
    </row>
    <row r="1904" spans="3:3" x14ac:dyDescent="0.35">
      <c r="C1904"/>
    </row>
    <row r="1905" spans="3:3" x14ac:dyDescent="0.35">
      <c r="C1905"/>
    </row>
    <row r="1906" spans="3:3" x14ac:dyDescent="0.35">
      <c r="C1906"/>
    </row>
    <row r="1907" spans="3:3" x14ac:dyDescent="0.35">
      <c r="C1907"/>
    </row>
    <row r="1908" spans="3:3" x14ac:dyDescent="0.35">
      <c r="C1908"/>
    </row>
    <row r="1909" spans="3:3" x14ac:dyDescent="0.35">
      <c r="C1909"/>
    </row>
    <row r="1910" spans="3:3" x14ac:dyDescent="0.35">
      <c r="C1910"/>
    </row>
    <row r="1911" spans="3:3" x14ac:dyDescent="0.35">
      <c r="C1911"/>
    </row>
    <row r="1912" spans="3:3" x14ac:dyDescent="0.35">
      <c r="C1912"/>
    </row>
    <row r="1913" spans="3:3" x14ac:dyDescent="0.35">
      <c r="C1913"/>
    </row>
    <row r="1914" spans="3:3" x14ac:dyDescent="0.35">
      <c r="C1914"/>
    </row>
    <row r="1915" spans="3:3" x14ac:dyDescent="0.35">
      <c r="C1915"/>
    </row>
    <row r="1916" spans="3:3" x14ac:dyDescent="0.35">
      <c r="C1916"/>
    </row>
    <row r="1917" spans="3:3" x14ac:dyDescent="0.35">
      <c r="C1917"/>
    </row>
    <row r="1918" spans="3:3" x14ac:dyDescent="0.35">
      <c r="C1918"/>
    </row>
    <row r="1919" spans="3:3" x14ac:dyDescent="0.35">
      <c r="C1919"/>
    </row>
    <row r="1920" spans="3:3" x14ac:dyDescent="0.35">
      <c r="C1920"/>
    </row>
    <row r="1921" spans="3:3" x14ac:dyDescent="0.35">
      <c r="C1921"/>
    </row>
    <row r="1922" spans="3:3" x14ac:dyDescent="0.35">
      <c r="C1922"/>
    </row>
    <row r="1923" spans="3:3" x14ac:dyDescent="0.35">
      <c r="C1923"/>
    </row>
    <row r="1924" spans="3:3" x14ac:dyDescent="0.35">
      <c r="C1924"/>
    </row>
    <row r="1925" spans="3:3" x14ac:dyDescent="0.35">
      <c r="C1925"/>
    </row>
    <row r="1926" spans="3:3" x14ac:dyDescent="0.35">
      <c r="C1926"/>
    </row>
    <row r="1927" spans="3:3" x14ac:dyDescent="0.35">
      <c r="C1927"/>
    </row>
    <row r="1928" spans="3:3" x14ac:dyDescent="0.35">
      <c r="C1928"/>
    </row>
    <row r="1929" spans="3:3" x14ac:dyDescent="0.35">
      <c r="C1929"/>
    </row>
    <row r="1930" spans="3:3" x14ac:dyDescent="0.35">
      <c r="C1930"/>
    </row>
    <row r="1931" spans="3:3" x14ac:dyDescent="0.35">
      <c r="C1931"/>
    </row>
    <row r="1932" spans="3:3" x14ac:dyDescent="0.35">
      <c r="C1932"/>
    </row>
    <row r="1933" spans="3:3" x14ac:dyDescent="0.35">
      <c r="C1933"/>
    </row>
    <row r="1934" spans="3:3" x14ac:dyDescent="0.35">
      <c r="C1934"/>
    </row>
    <row r="1935" spans="3:3" x14ac:dyDescent="0.35">
      <c r="C1935"/>
    </row>
    <row r="1936" spans="3:3" x14ac:dyDescent="0.35">
      <c r="C1936"/>
    </row>
    <row r="1937" spans="3:3" x14ac:dyDescent="0.35">
      <c r="C1937"/>
    </row>
    <row r="1938" spans="3:3" x14ac:dyDescent="0.35">
      <c r="C1938"/>
    </row>
    <row r="1939" spans="3:3" x14ac:dyDescent="0.35">
      <c r="C1939"/>
    </row>
    <row r="1940" spans="3:3" x14ac:dyDescent="0.35">
      <c r="C1940"/>
    </row>
    <row r="1941" spans="3:3" x14ac:dyDescent="0.35">
      <c r="C1941"/>
    </row>
    <row r="1942" spans="3:3" x14ac:dyDescent="0.35">
      <c r="C1942"/>
    </row>
    <row r="1943" spans="3:3" x14ac:dyDescent="0.35">
      <c r="C1943"/>
    </row>
    <row r="1944" spans="3:3" x14ac:dyDescent="0.35">
      <c r="C1944"/>
    </row>
    <row r="1945" spans="3:3" x14ac:dyDescent="0.35">
      <c r="C1945"/>
    </row>
    <row r="1946" spans="3:3" x14ac:dyDescent="0.35">
      <c r="C1946"/>
    </row>
    <row r="1947" spans="3:3" x14ac:dyDescent="0.35">
      <c r="C1947"/>
    </row>
    <row r="1948" spans="3:3" x14ac:dyDescent="0.35">
      <c r="C1948"/>
    </row>
    <row r="1949" spans="3:3" x14ac:dyDescent="0.35">
      <c r="C1949"/>
    </row>
    <row r="1950" spans="3:3" x14ac:dyDescent="0.35">
      <c r="C1950"/>
    </row>
    <row r="1951" spans="3:3" x14ac:dyDescent="0.35">
      <c r="C1951"/>
    </row>
    <row r="1952" spans="3:3" x14ac:dyDescent="0.35">
      <c r="C1952"/>
    </row>
    <row r="1953" spans="3:3" x14ac:dyDescent="0.35">
      <c r="C1953"/>
    </row>
    <row r="1954" spans="3:3" x14ac:dyDescent="0.35">
      <c r="C1954"/>
    </row>
    <row r="1955" spans="3:3" x14ac:dyDescent="0.35">
      <c r="C1955"/>
    </row>
    <row r="1956" spans="3:3" x14ac:dyDescent="0.35">
      <c r="C1956"/>
    </row>
    <row r="1957" spans="3:3" x14ac:dyDescent="0.35">
      <c r="C1957"/>
    </row>
    <row r="1958" spans="3:3" x14ac:dyDescent="0.35">
      <c r="C1958"/>
    </row>
    <row r="1959" spans="3:3" x14ac:dyDescent="0.35">
      <c r="C1959"/>
    </row>
    <row r="1960" spans="3:3" x14ac:dyDescent="0.35">
      <c r="C1960"/>
    </row>
    <row r="1961" spans="3:3" x14ac:dyDescent="0.35">
      <c r="C1961"/>
    </row>
    <row r="1962" spans="3:3" x14ac:dyDescent="0.35">
      <c r="C1962"/>
    </row>
    <row r="1963" spans="3:3" x14ac:dyDescent="0.35">
      <c r="C1963"/>
    </row>
    <row r="1964" spans="3:3" x14ac:dyDescent="0.35">
      <c r="C1964"/>
    </row>
    <row r="1965" spans="3:3" x14ac:dyDescent="0.35">
      <c r="C1965"/>
    </row>
    <row r="1966" spans="3:3" x14ac:dyDescent="0.35">
      <c r="C1966"/>
    </row>
    <row r="1967" spans="3:3" x14ac:dyDescent="0.35">
      <c r="C1967"/>
    </row>
    <row r="1968" spans="3:3" x14ac:dyDescent="0.35">
      <c r="C1968"/>
    </row>
    <row r="1969" spans="3:3" x14ac:dyDescent="0.35">
      <c r="C1969"/>
    </row>
    <row r="1970" spans="3:3" x14ac:dyDescent="0.35">
      <c r="C1970"/>
    </row>
    <row r="1971" spans="3:3" x14ac:dyDescent="0.35">
      <c r="C1971"/>
    </row>
    <row r="1972" spans="3:3" x14ac:dyDescent="0.35">
      <c r="C1972"/>
    </row>
    <row r="1973" spans="3:3" x14ac:dyDescent="0.35">
      <c r="C1973"/>
    </row>
  </sheetData>
  <autoFilter ref="A7:J118" xr:uid="{5192ACDD-2B0E-428F-9707-621D08CF4A64}"/>
  <sortState xmlns:xlrd2="http://schemas.microsoft.com/office/spreadsheetml/2017/richdata2" ref="C8:C1973">
    <sortCondition ref="C8:C1973"/>
  </sortState>
  <mergeCells count="1">
    <mergeCell ref="G5:I5"/>
  </mergeCells>
  <hyperlinks>
    <hyperlink ref="H8" location="_Toc120798390" display="_Toc120798390" xr:uid="{98C7DBD3-D5F0-487D-A721-C9993CF9956E}"/>
    <hyperlink ref="H9" location="_Toc120798392" display="_Toc120798392" xr:uid="{581915AE-4ABB-4779-81C4-E75D4005F693}"/>
    <hyperlink ref="H10" location="_Toc120798394" display="_Toc120798394" xr:uid="{6FB8EB40-E53B-48C7-B8DB-DB00027F69A6}"/>
    <hyperlink ref="H11" location="_Toc120798396" display="_Toc120798396" xr:uid="{52186BAB-7156-4CB9-8357-4C67401157E1}"/>
    <hyperlink ref="H12" location="_Toc120798398" display="_Toc120798398" xr:uid="{B9D742CA-9B92-4CC2-BF41-A39D9F6594E2}"/>
    <hyperlink ref="H13" location="_Toc120798400" display="_Toc120798400" xr:uid="{DE56FF8F-4CA8-4D20-8375-36410EFAC65D}"/>
    <hyperlink ref="H14" location="_Toc120798402" display="_Toc120798402" xr:uid="{D5ACAE90-04BD-4EEA-9B51-B556E34CFFA7}"/>
    <hyperlink ref="H15" location="_Toc120798404" display="_Toc120798404" xr:uid="{468CCB1A-14AB-48D1-B17E-85399D9A98A5}"/>
    <hyperlink ref="H16" location="_Toc120798406" display="_Toc120798406" xr:uid="{E0D0399F-0AAF-49E3-9664-C271E8206876}"/>
    <hyperlink ref="H17" location="_Toc120798408" display="_Toc120798408" xr:uid="{9525FC63-5348-400C-A6BD-E5354FE1B2D6}"/>
    <hyperlink ref="H18" location="_Toc120798410" display="_Toc120798410" xr:uid="{17B0BFB0-9668-4D2E-9749-EA9CF8CDA946}"/>
    <hyperlink ref="H19" location="_Toc120798412" display="_Toc120798412" xr:uid="{47104FB0-FE3C-4F08-B2C4-9E6295CDE622}"/>
    <hyperlink ref="H20" location="_Toc120798414" display="_Toc120798414" xr:uid="{9AA63B25-06E7-42CF-B2AE-B7AA59EFA9D3}"/>
    <hyperlink ref="H21" location="_Toc120798416" display="_Toc120798416" xr:uid="{214645A1-F020-4A68-8ADA-F7C884409341}"/>
    <hyperlink ref="H22" location="_Toc120798418" display="_Toc120798418" xr:uid="{BBF845FF-4B2F-4A6D-A97F-078DB8C5DC86}"/>
    <hyperlink ref="H23" location="_Toc120798420" display="_Toc120798420" xr:uid="{08424A43-D3A0-4792-944D-D211A70AC7D5}"/>
    <hyperlink ref="H24" location="_Toc120798422" display="_Toc120798422" xr:uid="{C6798DB1-90DC-423F-85EF-6E11611DEC6C}"/>
    <hyperlink ref="H25" location="_Toc120798424" display="_Toc120798424" xr:uid="{AE569109-1665-41A0-A6DF-E40B588271A0}"/>
    <hyperlink ref="H26" location="_Toc120798426" display="_Toc120798426" xr:uid="{7D7D0161-EA4E-4A5A-9ED0-078053E15183}"/>
    <hyperlink ref="H27" location="_Toc120798428" display="_Toc120798428" xr:uid="{C9C5F081-D5EC-4813-8756-96C437D71B21}"/>
    <hyperlink ref="H28" location="_Toc120798430" display="_Toc120798430" xr:uid="{77C140C4-DEA8-44C2-9675-2A2EF8A822B6}"/>
    <hyperlink ref="H29" location="_Toc120798432" display="_Toc120798432" xr:uid="{DDCA47A9-DA6A-4860-8897-9B7D86B4648B}"/>
    <hyperlink ref="H30" location="_Toc120798434" display="_Toc120798434" xr:uid="{09EEA451-B0EF-4478-9017-5DB822430253}"/>
    <hyperlink ref="H31" location="_Toc120798436" display="_Toc120798436" xr:uid="{84847564-960C-4A32-B74E-C3A524B059C7}"/>
    <hyperlink ref="H32" location="_Toc120798438" display="_Toc120798438" xr:uid="{20F48B02-9C51-4023-A58B-2BC04A8EC6CC}"/>
    <hyperlink ref="H33" location="_Toc120798440" display="_Toc120798440" xr:uid="{6E58E26A-D8DE-4E0A-A050-EA3A644B3FC4}"/>
    <hyperlink ref="H34" location="_Toc120798442" display="_Toc120798442" xr:uid="{D3238D6C-11B9-42F2-94ED-C40BDF882C90}"/>
    <hyperlink ref="H35" location="_Toc120798444" display="_Toc120798444" xr:uid="{C0BAA8AA-A479-44FA-B6C0-E9843BC091DF}"/>
    <hyperlink ref="H36" location="_Toc120798446" display="_Toc120798446" xr:uid="{5AB5981B-0F81-4B21-BDF9-310CA12916DE}"/>
    <hyperlink ref="H37" location="_Toc120798448" display="_Toc120798448" xr:uid="{2A6C7C83-37CA-414C-BB18-21CFFD519934}"/>
    <hyperlink ref="H38" location="_Toc120798450" display="_Toc120798450" xr:uid="{FFDE5943-60C7-45C1-87B5-85441D511177}"/>
    <hyperlink ref="H39" location="_Toc120798452" display="_Toc120798452" xr:uid="{122EF4E7-720C-444E-B7FE-F2698EC3FF36}"/>
    <hyperlink ref="H40" location="_Toc120798454" display="_Toc120798454" xr:uid="{7A80970D-BDC7-4562-A4FB-0742B360C0FB}"/>
    <hyperlink ref="H41" location="_Toc120798456" display="_Toc120798456" xr:uid="{09A8C865-A2BD-4857-A8E6-7CB873966A0D}"/>
    <hyperlink ref="H42" location="_Toc120798458" display="_Toc120798458" xr:uid="{570D0481-309E-4AE6-B6F2-44E03BD44DCD}"/>
    <hyperlink ref="H43" location="_Toc120798460" display="_Toc120798460" xr:uid="{852D48AF-1416-4C94-9AB7-82320E4F1DD1}"/>
    <hyperlink ref="H44" location="_Toc120798462" display="_Toc120798462" xr:uid="{0FE96C2F-7653-4DE3-AF22-D8A143E75110}"/>
    <hyperlink ref="H45" location="_Toc120798464" display="_Toc120798464" xr:uid="{E0F257F4-764D-4599-B6EA-0EAD55BE28E6}"/>
    <hyperlink ref="H46" location="_Toc120798466" display="_Toc120798466" xr:uid="{079D4F6F-05EC-4F11-A303-E576B08D83D1}"/>
    <hyperlink ref="H47" location="_Toc120798468" display="_Toc120798468" xr:uid="{66B07867-E966-4EEC-AF30-374B24B25440}"/>
    <hyperlink ref="H48" location="_Toc120798470" display="_Toc120798470" xr:uid="{D99B8346-4D41-45A6-8625-B1FFFB66F4FB}"/>
    <hyperlink ref="H49" location="_Toc120798472" display="_Toc120798472" xr:uid="{07732028-004A-4522-ACBD-04157A8B9E84}"/>
    <hyperlink ref="H50" location="_Toc120798474" display="_Toc120798474" xr:uid="{FA1BB263-BA44-4CD1-B2D5-6B04E26A72AB}"/>
    <hyperlink ref="H51" location="_Toc120798476" display="_Toc120798476" xr:uid="{229F114F-8B01-4888-9263-E92596A401F1}"/>
    <hyperlink ref="H52" location="_Toc120798478" display="_Toc120798478" xr:uid="{3A3983D3-A88C-48F5-9C45-C81861F23E81}"/>
    <hyperlink ref="H53" location="_Toc120798480" display="_Toc120798480" xr:uid="{B116D8F6-EF99-4B1A-9210-7C58BAC47743}"/>
    <hyperlink ref="H54" location="_Toc120798482" display="_Toc120798482" xr:uid="{4D8372D2-0536-408E-84D1-1F31098F9CB3}"/>
    <hyperlink ref="H55" location="_Toc120798484" display="_Toc120798484" xr:uid="{E1D00ADE-EB67-4FF9-AC5F-833EB4B55E6C}"/>
    <hyperlink ref="H56" location="_Toc120798486" display="_Toc120798486" xr:uid="{C6BB4E90-CA7F-4F4E-B9D0-D2945365F781}"/>
    <hyperlink ref="H57" location="_Toc120798488" display="_Toc120798488" xr:uid="{66E0614A-EF59-48E9-B028-EBD398DD81B3}"/>
    <hyperlink ref="H58" location="_Toc120798490" display="_Toc120798490" xr:uid="{CE453203-48C1-430C-AFC8-44F5D2E31F2B}"/>
    <hyperlink ref="H59" location="_Toc120798492" display="_Toc120798492" xr:uid="{5DD96DF5-E112-43B8-9887-EA75501355DB}"/>
    <hyperlink ref="H60" location="_Toc120798494" display="_Toc120798494" xr:uid="{05EA20E1-D1D7-4872-9EFB-1F5092DC6864}"/>
    <hyperlink ref="H61" location="_Toc120798496" display="_Toc120798496" xr:uid="{721513AC-8DF6-4888-B13C-687A7E0F73C8}"/>
    <hyperlink ref="H62" location="_Toc120798498" display="_Toc120798498" xr:uid="{F9E17EAC-317D-485E-9AB8-0E6ED0A3AF22}"/>
    <hyperlink ref="H63" location="_Toc120798500" display="_Toc120798500" xr:uid="{58AAA307-F8CB-4FFD-918F-3B434232830C}"/>
    <hyperlink ref="H64" location="_Toc120798502" display="_Toc120798502" xr:uid="{A9954547-FE95-4E4A-BDDE-C361022F1C12}"/>
    <hyperlink ref="H65" location="_Toc120798504" display="_Toc120798504" xr:uid="{BDD4A7F1-2653-4F8D-A0A2-EE86D3E575C1}"/>
    <hyperlink ref="H66" location="_Toc120798506" display="_Toc120798506" xr:uid="{1228CDD3-E980-429A-ACC0-AE2D6BB180A7}"/>
    <hyperlink ref="H67" location="_Toc120798508" display="_Toc120798508" xr:uid="{FB91098C-5836-4722-8018-B9BD155097BB}"/>
    <hyperlink ref="H68" location="_Toc120798510" display="_Toc120798510" xr:uid="{FC6D1D4E-A7D8-47A6-BC1F-5D59FDFF75CD}"/>
    <hyperlink ref="H69" location="_Toc120798512" display="_Toc120798512" xr:uid="{91C66037-9663-4469-A66C-CB85D5B2CB46}"/>
    <hyperlink ref="H70" location="_Toc120798514" display="_Toc120798514" xr:uid="{358E1CCF-B9E6-48FF-BA55-E26DDC104912}"/>
    <hyperlink ref="H71" location="_Toc120798516" display="_Toc120798516" xr:uid="{A6A722AC-37A7-4856-9FAE-6FEBFBEB3592}"/>
    <hyperlink ref="H72" location="_Toc120798518" display="_Toc120798518" xr:uid="{615DE81C-61D7-454B-95FD-5F616365218A}"/>
    <hyperlink ref="H73" location="_Toc120798520" display="_Toc120798520" xr:uid="{3567D171-D0D6-4F77-BDE0-22215DADCB98}"/>
    <hyperlink ref="H74" location="_Toc120798522" display="_Toc120798522" xr:uid="{AB27F2A8-93C7-4CCD-BFA6-6A912ABB1388}"/>
    <hyperlink ref="H75" location="_Toc120798524" display="_Toc120798524" xr:uid="{C16D9AFA-4189-4EAC-BEBC-9FAA078E970A}"/>
    <hyperlink ref="H76" location="_Toc120798526" display="_Toc120798526" xr:uid="{CEA264E8-327A-424F-8F11-41C531E7C1A5}"/>
    <hyperlink ref="H77" location="_Toc120798528" display="_Toc120798528" xr:uid="{CD7801F6-1FA5-4DDF-BE8C-3B684D0C53A6}"/>
    <hyperlink ref="H78" location="_Toc120798529" display="_Toc120798529" xr:uid="{A6B1C2E0-5A64-4310-ADEC-C1B3E73E5F3F}"/>
    <hyperlink ref="H79" location="_Toc120798531" display="_Toc120798531" xr:uid="{AD828A95-B959-42E1-B174-4459EB7AD01A}"/>
    <hyperlink ref="H80" location="_Toc120798533" display="_Toc120798533" xr:uid="{1D565F4F-C532-4C7A-A752-DAB3BD3BC4F3}"/>
    <hyperlink ref="H81" location="_Toc120798535" display="_Toc120798535" xr:uid="{93D68618-64AF-4621-AC5E-9DF381ADB527}"/>
    <hyperlink ref="H82" location="_Toc120798537" display="_Toc120798537" xr:uid="{A1A4E83E-5FF0-471F-B062-685837790AFC}"/>
    <hyperlink ref="H83" location="_Toc120798539" display="_Toc120798539" xr:uid="{3084E862-5075-479D-95C6-9066C0E05DC4}"/>
    <hyperlink ref="H84" location="_Toc120798541" display="_Toc120798541" xr:uid="{50205128-BEF4-46EF-B432-0C7605DFE4A0}"/>
    <hyperlink ref="H85" location="_Toc120798543" display="_Toc120798543" xr:uid="{2DD270DB-98A5-4261-9B0F-C4B235B13E4F}"/>
    <hyperlink ref="H86" location="_Toc120798545" display="_Toc120798545" xr:uid="{34061226-6C21-437A-BD4A-1F364C12A53B}"/>
    <hyperlink ref="H87" location="_Toc120798547" display="_Toc120798547" xr:uid="{7DED0459-8285-4E52-8645-452A041EE574}"/>
    <hyperlink ref="H88" location="_Toc120798549" display="_Toc120798549" xr:uid="{4C622D6A-0934-4030-8857-419B79A5BF6D}"/>
    <hyperlink ref="H89" location="_Toc120798551" display="_Toc120798551" xr:uid="{CCD72989-4ABE-4F47-B7AF-CCE0C1ABA02C}"/>
    <hyperlink ref="H90" location="_Toc120798553" display="_Toc120798553" xr:uid="{21E9BF0A-7398-4E41-84C1-4D0A07F4BF89}"/>
    <hyperlink ref="H91" location="_Toc120798555" display="_Toc120798555" xr:uid="{AE1B3E7A-12EA-4FC7-A747-DC222C0A0BCF}"/>
    <hyperlink ref="H92" location="_Toc120798557" display="_Toc120798557" xr:uid="{593DA0B4-678F-49ED-8AEB-5363B2ABE700}"/>
    <hyperlink ref="H93" location="_Toc120798559" display="_Toc120798559" xr:uid="{97646B87-BE4F-4DEE-96DC-A96EC47A4CC2}"/>
    <hyperlink ref="H94" location="_Toc120798561" display="_Toc120798561" xr:uid="{98F44D29-0136-45F8-9E3E-FA2C86C0DDEA}"/>
    <hyperlink ref="H95" location="_Toc120798563" display="_Toc120798563" xr:uid="{9D537F83-0C8E-4241-A45C-6407189E6029}"/>
    <hyperlink ref="H96" location="_Toc120798565" display="_Toc120798565" xr:uid="{04527908-A1C6-414A-B97A-26DF959F39ED}"/>
    <hyperlink ref="H97" location="_Toc120798567" display="_Toc120798567" xr:uid="{34F30E24-9AA7-4B74-A903-2E57A93CA90E}"/>
    <hyperlink ref="H98" location="_Toc120798569" display="_Toc120798569" xr:uid="{4C8752E4-65F4-4D37-96DD-616370003BEB}"/>
    <hyperlink ref="H99" location="_Toc120798571" display="_Toc120798571" xr:uid="{8C6BD6E4-E4E1-4EC1-9B73-3BD9C4956B6A}"/>
    <hyperlink ref="H100" location="_Toc120798573" display="_Toc120798573" xr:uid="{10E0F502-73B3-4CBB-A087-9CA7B529E5DD}"/>
    <hyperlink ref="H101" location="_Toc120798575" display="_Toc120798575" xr:uid="{3DB2A365-584F-4CD1-BA9E-01BAB1EFC59E}"/>
    <hyperlink ref="H102" location="_Toc120798577" display="_Toc120798577" xr:uid="{66E53156-AEC1-4765-B76B-33DE2C6EB0EA}"/>
    <hyperlink ref="H103" location="_Toc120798579" display="_Toc120798579" xr:uid="{2757C314-B779-494F-9B86-CFDE14EDAEBE}"/>
    <hyperlink ref="H104" location="_Toc120798581" display="_Toc120798581" xr:uid="{8E56D434-FECE-42A3-AFEC-506FA691C4F7}"/>
    <hyperlink ref="H105" location="_Toc120798583" display="_Toc120798583" xr:uid="{D262EB89-A4ED-4172-91A4-D2C76060DDA0}"/>
    <hyperlink ref="H106" location="_Toc120798585" display="_Toc120798585" xr:uid="{25BF37A4-2F4D-4998-AE26-9B29DFD927CA}"/>
    <hyperlink ref="H107" location="_Toc120798587" display="_Toc120798587" xr:uid="{FA85F63F-AF7F-4B55-9FBE-6A7650F5EB9E}"/>
    <hyperlink ref="H108" location="_Toc120798589" display="_Toc120798589" xr:uid="{FC45669B-0C76-4823-99BA-E8EA10762C33}"/>
    <hyperlink ref="H109" location="_Toc120798591" display="_Toc120798591" xr:uid="{7AB2DA4F-EAE0-4DAC-B83A-BB0AB33E3C18}"/>
    <hyperlink ref="H110" location="_Toc120798593" display="_Toc120798593" xr:uid="{07CCAFC2-9BBC-45B1-B445-2ED2F06196ED}"/>
    <hyperlink ref="H111" location="_Toc120798595" display="_Toc120798595" xr:uid="{DB30250D-6CF1-4D5A-B7FF-0059DD54FC6B}"/>
    <hyperlink ref="H112" location="_Toc120798597" display="_Toc120798597" xr:uid="{0C16166E-8AD9-4F21-996F-1815951DA928}"/>
    <hyperlink ref="H113" location="_Toc120798599" display="_Toc120798599" xr:uid="{1322E90A-4907-4138-B8BB-1DE86D96237E}"/>
    <hyperlink ref="H114" location="_Toc120798601" display="_Toc120798601" xr:uid="{415F552D-C9BF-4C4D-8AA9-A349380E5E86}"/>
    <hyperlink ref="H115" location="_Toc120798603" display="_Toc120798603" xr:uid="{95EE5D40-C238-44F8-8E65-8BC2BC97ED21}"/>
    <hyperlink ref="H116" location="_Toc120798605" display="_Toc120798605" xr:uid="{F7134279-9744-4742-9DE2-E5B73D61C5CA}"/>
    <hyperlink ref="H117" location="_Toc120798607" display="_Toc120798607" xr:uid="{0CE732D1-3AFE-4235-AD7F-96B244072BAA}"/>
    <hyperlink ref="H118" location="_Toc120798609" display="_Toc120798609" xr:uid="{FEAE8384-2224-4621-8E94-46EAB534047B}"/>
    <hyperlink ref="J10" location="'Tablas Provinc. Cantón Distrito'!C2" display="ver enlace" xr:uid="{A4B70D7F-E504-44DD-A3E7-8E01B5D413AF}"/>
    <hyperlink ref="J11:J12" location="'Tablas Provinc. Cantón Distrito'!C2" display="ver enlace" xr:uid="{8F23E85A-DEFC-401F-9FA3-40E3735D5B9A}"/>
  </hyperlinks>
  <pageMargins left="0.7" right="0.7" top="0.75" bottom="0.75" header="0.3" footer="0.3"/>
  <pageSetup orientation="portrait" horizontalDpi="90" verticalDpi="90" r:id="rId1"/>
  <headerFooter>
    <oddFooter>&amp;C&amp;1#&amp;"Calibri"&amp;10&amp;K000000Uso Interno</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330B-F01F-4CD8-926F-A00FEBA3B4BC}">
  <sheetPr codeName="Hoja56">
    <tabColor rgb="FF002060"/>
  </sheetPr>
  <dimension ref="A1:I2070"/>
  <sheetViews>
    <sheetView showGridLines="0" tabSelected="1" zoomScale="85" zoomScaleNormal="85" workbookViewId="0">
      <pane ySplit="7" topLeftCell="A102" activePane="bottomLeft" state="frozen"/>
      <selection pane="bottomLeft" activeCell="B105" sqref="B105"/>
    </sheetView>
  </sheetViews>
  <sheetFormatPr baseColWidth="10" defaultColWidth="50.54296875" defaultRowHeight="17.5" x14ac:dyDescent="0.35"/>
  <cols>
    <col min="1" max="1" width="8.1796875" style="7" customWidth="1"/>
    <col min="2" max="2" width="56" style="1" customWidth="1"/>
    <col min="3" max="3" width="44.54296875" style="1" customWidth="1"/>
    <col min="4" max="4" width="66.54296875" style="2" customWidth="1"/>
    <col min="5" max="5" width="10.54296875" style="3" customWidth="1"/>
    <col min="6" max="6" width="76.453125" style="4" customWidth="1"/>
    <col min="7" max="7" width="31.453125" style="5" customWidth="1"/>
    <col min="8" max="8" width="20.54296875" style="5" customWidth="1"/>
    <col min="9" max="9" width="21.54296875" style="6" customWidth="1"/>
    <col min="10" max="16384" width="50.54296875" style="5"/>
  </cols>
  <sheetData>
    <row r="1" spans="1:9" ht="14" x14ac:dyDescent="0.3">
      <c r="A1" s="93"/>
      <c r="I1" s="5"/>
    </row>
    <row r="2" spans="1:9" ht="14" x14ac:dyDescent="0.3">
      <c r="A2" s="93"/>
      <c r="I2" s="5"/>
    </row>
    <row r="3" spans="1:9" ht="29.25" customHeight="1" thickBot="1" x14ac:dyDescent="0.4">
      <c r="B3" s="404" t="s">
        <v>1772</v>
      </c>
      <c r="C3" s="404"/>
      <c r="D3" s="404"/>
      <c r="E3" s="404"/>
      <c r="F3" s="404"/>
      <c r="I3" s="5"/>
    </row>
    <row r="4" spans="1:9" ht="22.5" hidden="1" customHeight="1" thickTop="1" x14ac:dyDescent="0.35">
      <c r="I4" s="5"/>
    </row>
    <row r="5" spans="1:9" ht="18" hidden="1" thickTop="1" x14ac:dyDescent="0.35">
      <c r="I5" s="5"/>
    </row>
    <row r="6" spans="1:9" ht="18" thickTop="1" x14ac:dyDescent="0.35">
      <c r="I6" s="5"/>
    </row>
    <row r="7" spans="1:9" ht="31.5" customHeight="1" x14ac:dyDescent="0.35">
      <c r="B7" s="3" t="s">
        <v>110</v>
      </c>
      <c r="C7" s="3" t="s">
        <v>1773</v>
      </c>
      <c r="D7" s="8" t="s">
        <v>238</v>
      </c>
      <c r="E7" s="3" t="s">
        <v>1774</v>
      </c>
      <c r="F7" s="3" t="s">
        <v>1775</v>
      </c>
      <c r="G7" s="9"/>
      <c r="H7" s="9"/>
    </row>
    <row r="8" spans="1:9" ht="17.899999999999999" customHeight="1" x14ac:dyDescent="0.35">
      <c r="B8" s="1" t="s">
        <v>68</v>
      </c>
      <c r="C8" s="3">
        <v>0</v>
      </c>
      <c r="D8" s="2" t="s">
        <v>1776</v>
      </c>
      <c r="E8" s="3">
        <v>1</v>
      </c>
      <c r="F8" s="10"/>
    </row>
    <row r="9" spans="1:9" ht="17.899999999999999" customHeight="1" x14ac:dyDescent="0.35">
      <c r="B9" s="1" t="s">
        <v>68</v>
      </c>
      <c r="C9" s="3">
        <v>1</v>
      </c>
      <c r="D9" s="2" t="s">
        <v>1777</v>
      </c>
      <c r="E9" s="3">
        <v>1</v>
      </c>
      <c r="F9" s="10"/>
    </row>
    <row r="10" spans="1:9" ht="17.899999999999999" customHeight="1" x14ac:dyDescent="0.35">
      <c r="B10" s="1" t="s">
        <v>68</v>
      </c>
      <c r="C10" s="3">
        <v>2</v>
      </c>
      <c r="D10" s="2" t="s">
        <v>1778</v>
      </c>
      <c r="E10" s="3">
        <v>1</v>
      </c>
      <c r="F10" s="10"/>
    </row>
    <row r="11" spans="1:9" ht="17.899999999999999" customHeight="1" x14ac:dyDescent="0.35">
      <c r="B11" s="1" t="s">
        <v>68</v>
      </c>
      <c r="C11" s="3">
        <v>3</v>
      </c>
      <c r="D11" s="2" t="s">
        <v>1779</v>
      </c>
      <c r="E11" s="3">
        <v>1</v>
      </c>
      <c r="F11" s="10"/>
    </row>
    <row r="12" spans="1:9" ht="17.899999999999999" customHeight="1" x14ac:dyDescent="0.35">
      <c r="B12" s="1" t="s">
        <v>68</v>
      </c>
      <c r="C12" s="3">
        <v>4</v>
      </c>
      <c r="D12" s="2" t="s">
        <v>1780</v>
      </c>
      <c r="E12" s="3">
        <v>1</v>
      </c>
      <c r="F12" s="10"/>
    </row>
    <row r="13" spans="1:9" ht="17.899999999999999" customHeight="1" x14ac:dyDescent="0.35">
      <c r="B13" s="1" t="s">
        <v>68</v>
      </c>
      <c r="C13" s="3">
        <v>5</v>
      </c>
      <c r="D13" s="2" t="s">
        <v>1781</v>
      </c>
      <c r="E13" s="3">
        <v>1</v>
      </c>
      <c r="F13" s="10"/>
    </row>
    <row r="14" spans="1:9" ht="17.899999999999999" customHeight="1" x14ac:dyDescent="0.35">
      <c r="B14" s="1" t="s">
        <v>68</v>
      </c>
      <c r="C14" s="3">
        <v>6</v>
      </c>
      <c r="D14" s="2" t="s">
        <v>1782</v>
      </c>
      <c r="E14" s="3">
        <v>1</v>
      </c>
      <c r="F14" s="10"/>
    </row>
    <row r="15" spans="1:9" ht="17.899999999999999" customHeight="1" x14ac:dyDescent="0.35">
      <c r="B15" s="1" t="s">
        <v>68</v>
      </c>
      <c r="C15" s="3">
        <v>7</v>
      </c>
      <c r="D15" s="2" t="s">
        <v>1783</v>
      </c>
      <c r="E15" s="3">
        <v>1</v>
      </c>
      <c r="F15" s="10"/>
    </row>
    <row r="16" spans="1:9" ht="17.899999999999999" customHeight="1" x14ac:dyDescent="0.35">
      <c r="B16" s="1" t="s">
        <v>68</v>
      </c>
      <c r="C16" s="3">
        <v>8</v>
      </c>
      <c r="D16" s="2" t="s">
        <v>1784</v>
      </c>
      <c r="E16" s="3">
        <v>1</v>
      </c>
      <c r="F16" s="10"/>
    </row>
    <row r="17" spans="2:6" ht="17.899999999999999" customHeight="1" x14ac:dyDescent="0.35">
      <c r="B17" s="1" t="s">
        <v>68</v>
      </c>
      <c r="C17" s="3">
        <v>9</v>
      </c>
      <c r="D17" s="2" t="s">
        <v>1785</v>
      </c>
      <c r="E17" s="3">
        <v>1</v>
      </c>
      <c r="F17" s="10"/>
    </row>
    <row r="18" spans="2:6" ht="17.899999999999999" customHeight="1" x14ac:dyDescent="0.35">
      <c r="B18" s="1" t="s">
        <v>68</v>
      </c>
      <c r="C18" s="3">
        <v>10</v>
      </c>
      <c r="D18" s="2" t="s">
        <v>1786</v>
      </c>
      <c r="E18" s="3">
        <v>1</v>
      </c>
      <c r="F18" s="10"/>
    </row>
    <row r="19" spans="2:6" ht="17.899999999999999" customHeight="1" x14ac:dyDescent="0.35">
      <c r="B19" s="1" t="s">
        <v>68</v>
      </c>
      <c r="C19" s="3">
        <v>11</v>
      </c>
      <c r="D19" s="2" t="s">
        <v>1787</v>
      </c>
      <c r="E19" s="3">
        <v>1</v>
      </c>
      <c r="F19" s="10"/>
    </row>
    <row r="20" spans="2:6" ht="17.899999999999999" customHeight="1" x14ac:dyDescent="0.35">
      <c r="B20" s="1" t="s">
        <v>68</v>
      </c>
      <c r="C20" s="3">
        <v>12</v>
      </c>
      <c r="D20" s="2" t="s">
        <v>1788</v>
      </c>
      <c r="E20" s="3">
        <v>1</v>
      </c>
      <c r="F20" s="10"/>
    </row>
    <row r="21" spans="2:6" ht="17.899999999999999" customHeight="1" x14ac:dyDescent="0.35">
      <c r="B21" s="1" t="s">
        <v>67</v>
      </c>
      <c r="C21" s="3">
        <v>1</v>
      </c>
      <c r="D21" s="2" t="s">
        <v>1789</v>
      </c>
      <c r="E21" s="3">
        <v>1</v>
      </c>
      <c r="F21" s="10"/>
    </row>
    <row r="22" spans="2:6" ht="17.899999999999999" customHeight="1" x14ac:dyDescent="0.35">
      <c r="B22" s="1" t="s">
        <v>67</v>
      </c>
      <c r="C22" s="3">
        <v>2</v>
      </c>
      <c r="D22" s="2" t="s">
        <v>1790</v>
      </c>
      <c r="E22" s="3">
        <v>1</v>
      </c>
      <c r="F22" s="10"/>
    </row>
    <row r="23" spans="2:6" ht="17.899999999999999" customHeight="1" x14ac:dyDescent="0.35">
      <c r="B23" s="1" t="s">
        <v>67</v>
      </c>
      <c r="C23" s="3">
        <v>3</v>
      </c>
      <c r="D23" s="2" t="s">
        <v>1791</v>
      </c>
      <c r="E23" s="3">
        <v>1</v>
      </c>
      <c r="F23" s="10"/>
    </row>
    <row r="24" spans="2:6" ht="17.899999999999999" customHeight="1" x14ac:dyDescent="0.35">
      <c r="B24" s="1" t="s">
        <v>67</v>
      </c>
      <c r="C24" s="3">
        <v>4</v>
      </c>
      <c r="D24" s="2" t="s">
        <v>1792</v>
      </c>
      <c r="E24" s="3">
        <v>1</v>
      </c>
      <c r="F24" s="10"/>
    </row>
    <row r="25" spans="2:6" ht="17.899999999999999" customHeight="1" x14ac:dyDescent="0.35">
      <c r="B25" s="1" t="s">
        <v>67</v>
      </c>
      <c r="C25" s="3">
        <v>5</v>
      </c>
      <c r="D25" s="2" t="s">
        <v>1793</v>
      </c>
      <c r="E25" s="3">
        <v>1</v>
      </c>
      <c r="F25" s="10"/>
    </row>
    <row r="26" spans="2:6" ht="17.899999999999999" customHeight="1" x14ac:dyDescent="0.35">
      <c r="B26" s="1" t="s">
        <v>67</v>
      </c>
      <c r="C26" s="3">
        <v>6</v>
      </c>
      <c r="D26" s="2" t="s">
        <v>1794</v>
      </c>
      <c r="E26" s="3">
        <v>1</v>
      </c>
      <c r="F26" s="10"/>
    </row>
    <row r="27" spans="2:6" ht="17.899999999999999" customHeight="1" x14ac:dyDescent="0.35">
      <c r="B27" s="1" t="s">
        <v>67</v>
      </c>
      <c r="C27" s="3">
        <v>7</v>
      </c>
      <c r="D27" s="2" t="s">
        <v>1795</v>
      </c>
      <c r="E27" s="3">
        <v>1</v>
      </c>
      <c r="F27" s="10"/>
    </row>
    <row r="28" spans="2:6" ht="17.899999999999999" customHeight="1" x14ac:dyDescent="0.35">
      <c r="B28" s="1" t="s">
        <v>67</v>
      </c>
      <c r="C28" s="3">
        <v>8</v>
      </c>
      <c r="D28" s="2" t="s">
        <v>1796</v>
      </c>
      <c r="E28" s="3">
        <v>1</v>
      </c>
      <c r="F28" s="10"/>
    </row>
    <row r="29" spans="2:6" ht="17.899999999999999" customHeight="1" x14ac:dyDescent="0.35">
      <c r="B29" s="1" t="s">
        <v>67</v>
      </c>
      <c r="C29" s="3">
        <v>9</v>
      </c>
      <c r="D29" s="2" t="s">
        <v>1797</v>
      </c>
      <c r="E29" s="3">
        <v>1</v>
      </c>
      <c r="F29" s="10"/>
    </row>
    <row r="30" spans="2:6" ht="17.899999999999999" customHeight="1" x14ac:dyDescent="0.35">
      <c r="B30" s="1" t="s">
        <v>67</v>
      </c>
      <c r="C30" s="3">
        <v>10</v>
      </c>
      <c r="D30" s="2" t="s">
        <v>1798</v>
      </c>
      <c r="E30" s="3">
        <v>1</v>
      </c>
      <c r="F30" s="10"/>
    </row>
    <row r="31" spans="2:6" ht="17.899999999999999" customHeight="1" x14ac:dyDescent="0.35">
      <c r="B31" s="1" t="s">
        <v>67</v>
      </c>
      <c r="C31" s="3">
        <v>11</v>
      </c>
      <c r="D31" s="2" t="s">
        <v>1799</v>
      </c>
      <c r="E31" s="3">
        <v>1</v>
      </c>
      <c r="F31" s="10"/>
    </row>
    <row r="32" spans="2:6" ht="17.899999999999999" customHeight="1" x14ac:dyDescent="0.35">
      <c r="B32" s="1" t="s">
        <v>67</v>
      </c>
      <c r="C32" s="3">
        <v>12</v>
      </c>
      <c r="D32" s="2" t="s">
        <v>1800</v>
      </c>
      <c r="E32" s="3">
        <v>1</v>
      </c>
      <c r="F32" s="10"/>
    </row>
    <row r="33" spans="2:6" ht="17.899999999999999" customHeight="1" x14ac:dyDescent="0.35">
      <c r="B33" s="1" t="s">
        <v>67</v>
      </c>
      <c r="C33" s="3">
        <v>13</v>
      </c>
      <c r="D33" s="2" t="s">
        <v>1801</v>
      </c>
      <c r="E33" s="3">
        <v>1</v>
      </c>
      <c r="F33" s="10"/>
    </row>
    <row r="34" spans="2:6" ht="17.899999999999999" customHeight="1" x14ac:dyDescent="0.35">
      <c r="B34" s="1" t="s">
        <v>67</v>
      </c>
      <c r="C34" s="3">
        <v>14</v>
      </c>
      <c r="D34" s="2" t="s">
        <v>1802</v>
      </c>
      <c r="E34" s="3">
        <v>1</v>
      </c>
      <c r="F34" s="10"/>
    </row>
    <row r="35" spans="2:6" ht="17.899999999999999" customHeight="1" x14ac:dyDescent="0.35">
      <c r="B35" s="1" t="s">
        <v>67</v>
      </c>
      <c r="C35" s="3">
        <v>15</v>
      </c>
      <c r="D35" s="2" t="s">
        <v>1803</v>
      </c>
      <c r="E35" s="3">
        <v>1</v>
      </c>
      <c r="F35" s="10"/>
    </row>
    <row r="36" spans="2:6" ht="17.899999999999999" customHeight="1" x14ac:dyDescent="0.35">
      <c r="B36" s="1" t="s">
        <v>67</v>
      </c>
      <c r="C36" s="3">
        <v>16</v>
      </c>
      <c r="D36" s="2" t="s">
        <v>1804</v>
      </c>
      <c r="E36" s="3">
        <v>1</v>
      </c>
      <c r="F36" s="10"/>
    </row>
    <row r="37" spans="2:6" ht="17.899999999999999" customHeight="1" x14ac:dyDescent="0.35">
      <c r="B37" s="1" t="s">
        <v>67</v>
      </c>
      <c r="C37" s="3">
        <v>17</v>
      </c>
      <c r="D37" s="2" t="s">
        <v>1805</v>
      </c>
      <c r="E37" s="3">
        <v>1</v>
      </c>
      <c r="F37" s="10"/>
    </row>
    <row r="38" spans="2:6" ht="17.899999999999999" customHeight="1" x14ac:dyDescent="0.35">
      <c r="B38" s="1" t="s">
        <v>67</v>
      </c>
      <c r="C38" s="3">
        <v>18</v>
      </c>
      <c r="D38" s="2" t="s">
        <v>1806</v>
      </c>
      <c r="E38" s="3">
        <v>1</v>
      </c>
      <c r="F38" s="10"/>
    </row>
    <row r="39" spans="2:6" ht="17.899999999999999" customHeight="1" x14ac:dyDescent="0.35">
      <c r="B39" s="1" t="s">
        <v>67</v>
      </c>
      <c r="C39" s="3">
        <v>19</v>
      </c>
      <c r="D39" s="2" t="s">
        <v>1807</v>
      </c>
      <c r="E39" s="3">
        <v>1</v>
      </c>
      <c r="F39" s="10"/>
    </row>
    <row r="40" spans="2:6" ht="17.899999999999999" customHeight="1" x14ac:dyDescent="0.35">
      <c r="B40" s="1" t="s">
        <v>67</v>
      </c>
      <c r="C40" s="3">
        <v>20</v>
      </c>
      <c r="D40" s="2" t="s">
        <v>1808</v>
      </c>
      <c r="E40" s="3">
        <v>1</v>
      </c>
      <c r="F40" s="10"/>
    </row>
    <row r="41" spans="2:6" ht="17.899999999999999" customHeight="1" x14ac:dyDescent="0.35">
      <c r="B41" s="1" t="s">
        <v>67</v>
      </c>
      <c r="C41" s="3">
        <v>21</v>
      </c>
      <c r="D41" s="2" t="s">
        <v>1809</v>
      </c>
      <c r="E41" s="3">
        <v>1</v>
      </c>
      <c r="F41" s="10"/>
    </row>
    <row r="42" spans="2:6" ht="17.899999999999999" customHeight="1" x14ac:dyDescent="0.35">
      <c r="B42" s="1" t="s">
        <v>67</v>
      </c>
      <c r="C42" s="3">
        <v>22</v>
      </c>
      <c r="D42" s="2" t="s">
        <v>1810</v>
      </c>
      <c r="E42" s="3">
        <v>1</v>
      </c>
      <c r="F42" s="10"/>
    </row>
    <row r="43" spans="2:6" ht="17.899999999999999" customHeight="1" x14ac:dyDescent="0.35">
      <c r="B43" s="1" t="s">
        <v>67</v>
      </c>
      <c r="C43" s="3">
        <v>23</v>
      </c>
      <c r="D43" s="2" t="s">
        <v>1811</v>
      </c>
      <c r="E43" s="3">
        <v>1</v>
      </c>
      <c r="F43" s="10"/>
    </row>
    <row r="44" spans="2:6" ht="17.899999999999999" customHeight="1" x14ac:dyDescent="0.35">
      <c r="B44" s="1" t="s">
        <v>67</v>
      </c>
      <c r="C44" s="3">
        <v>24</v>
      </c>
      <c r="D44" s="2" t="s">
        <v>1812</v>
      </c>
      <c r="E44" s="3">
        <v>1</v>
      </c>
      <c r="F44" s="10"/>
    </row>
    <row r="45" spans="2:6" ht="17.899999999999999" customHeight="1" x14ac:dyDescent="0.35">
      <c r="B45" s="1" t="s">
        <v>67</v>
      </c>
      <c r="C45" s="3">
        <v>25</v>
      </c>
      <c r="D45" s="2" t="s">
        <v>1813</v>
      </c>
      <c r="E45" s="3">
        <v>1</v>
      </c>
      <c r="F45" s="10"/>
    </row>
    <row r="46" spans="2:6" ht="17.899999999999999" customHeight="1" x14ac:dyDescent="0.35">
      <c r="B46" s="1" t="s">
        <v>67</v>
      </c>
      <c r="C46" s="3">
        <v>26</v>
      </c>
      <c r="D46" s="2" t="s">
        <v>1814</v>
      </c>
      <c r="E46" s="3">
        <v>1</v>
      </c>
      <c r="F46" s="10"/>
    </row>
    <row r="47" spans="2:6" ht="17.899999999999999" customHeight="1" x14ac:dyDescent="0.35">
      <c r="B47" s="1" t="s">
        <v>67</v>
      </c>
      <c r="C47" s="3">
        <v>27</v>
      </c>
      <c r="D47" s="2" t="s">
        <v>1815</v>
      </c>
      <c r="E47" s="3">
        <v>1</v>
      </c>
      <c r="F47" s="10"/>
    </row>
    <row r="48" spans="2:6" ht="17.899999999999999" customHeight="1" x14ac:dyDescent="0.35">
      <c r="B48" s="1" t="s">
        <v>67</v>
      </c>
      <c r="C48" s="3">
        <v>28</v>
      </c>
      <c r="D48" s="2" t="s">
        <v>1816</v>
      </c>
      <c r="E48" s="3">
        <v>1</v>
      </c>
      <c r="F48" s="10"/>
    </row>
    <row r="49" spans="2:6" ht="17.899999999999999" customHeight="1" x14ac:dyDescent="0.35">
      <c r="B49" s="1" t="s">
        <v>67</v>
      </c>
      <c r="C49" s="3">
        <v>29</v>
      </c>
      <c r="D49" s="2" t="s">
        <v>1817</v>
      </c>
      <c r="E49" s="3">
        <v>1</v>
      </c>
      <c r="F49" s="10"/>
    </row>
    <row r="50" spans="2:6" ht="17.899999999999999" customHeight="1" x14ac:dyDescent="0.35">
      <c r="B50" s="1" t="s">
        <v>67</v>
      </c>
      <c r="C50" s="3">
        <v>30</v>
      </c>
      <c r="D50" s="2" t="s">
        <v>1818</v>
      </c>
      <c r="E50" s="3">
        <v>1</v>
      </c>
      <c r="F50" s="10"/>
    </row>
    <row r="51" spans="2:6" ht="17.899999999999999" customHeight="1" x14ac:dyDescent="0.35">
      <c r="B51" s="1" t="s">
        <v>67</v>
      </c>
      <c r="C51" s="3">
        <v>31</v>
      </c>
      <c r="D51" s="2" t="s">
        <v>1819</v>
      </c>
      <c r="E51" s="3">
        <v>1</v>
      </c>
      <c r="F51" s="10"/>
    </row>
    <row r="52" spans="2:6" ht="17.899999999999999" customHeight="1" x14ac:dyDescent="0.35">
      <c r="B52" s="1" t="s">
        <v>67</v>
      </c>
      <c r="C52" s="3">
        <v>32</v>
      </c>
      <c r="D52" s="2" t="s">
        <v>1820</v>
      </c>
      <c r="E52" s="3">
        <v>1</v>
      </c>
      <c r="F52" s="10"/>
    </row>
    <row r="53" spans="2:6" ht="17.899999999999999" customHeight="1" x14ac:dyDescent="0.35">
      <c r="B53" s="1" t="s">
        <v>66</v>
      </c>
      <c r="C53" s="11">
        <v>0</v>
      </c>
      <c r="D53" s="12" t="s">
        <v>1821</v>
      </c>
      <c r="E53" s="11">
        <v>1</v>
      </c>
      <c r="F53" s="23" t="s">
        <v>1822</v>
      </c>
    </row>
    <row r="54" spans="2:6" ht="58.5" customHeight="1" x14ac:dyDescent="0.35">
      <c r="B54" s="1" t="s">
        <v>66</v>
      </c>
      <c r="C54" s="11">
        <v>1</v>
      </c>
      <c r="D54" s="12" t="s">
        <v>1823</v>
      </c>
      <c r="E54" s="11">
        <v>1</v>
      </c>
      <c r="F54" s="229" t="s">
        <v>1824</v>
      </c>
    </row>
    <row r="55" spans="2:6" ht="28" customHeight="1" x14ac:dyDescent="0.35">
      <c r="B55" s="1" t="s">
        <v>66</v>
      </c>
      <c r="C55" s="11">
        <v>2</v>
      </c>
      <c r="D55" s="12" t="s">
        <v>1825</v>
      </c>
      <c r="E55" s="11">
        <v>1</v>
      </c>
      <c r="F55" s="22" t="s">
        <v>1826</v>
      </c>
    </row>
    <row r="56" spans="2:6" ht="17.899999999999999" customHeight="1" x14ac:dyDescent="0.35">
      <c r="B56" s="1" t="s">
        <v>66</v>
      </c>
      <c r="C56" s="11">
        <v>3</v>
      </c>
      <c r="D56" s="12" t="s">
        <v>1827</v>
      </c>
      <c r="E56" s="11">
        <v>1</v>
      </c>
      <c r="F56" s="22" t="s">
        <v>1828</v>
      </c>
    </row>
    <row r="57" spans="2:6" ht="17.899999999999999" customHeight="1" x14ac:dyDescent="0.35">
      <c r="B57" s="1" t="s">
        <v>66</v>
      </c>
      <c r="C57" s="11">
        <v>4</v>
      </c>
      <c r="D57" s="12" t="s">
        <v>576</v>
      </c>
      <c r="E57" s="11">
        <v>1</v>
      </c>
      <c r="F57" s="23" t="s">
        <v>1829</v>
      </c>
    </row>
    <row r="58" spans="2:6" ht="17.899999999999999" customHeight="1" x14ac:dyDescent="0.35">
      <c r="B58" s="1" t="s">
        <v>66</v>
      </c>
      <c r="C58" s="11">
        <v>5</v>
      </c>
      <c r="D58" s="12" t="s">
        <v>1830</v>
      </c>
      <c r="E58" s="11">
        <v>1</v>
      </c>
      <c r="F58" s="23" t="s">
        <v>1831</v>
      </c>
    </row>
    <row r="59" spans="2:6" ht="17.899999999999999" customHeight="1" x14ac:dyDescent="0.35">
      <c r="B59" s="1" t="s">
        <v>66</v>
      </c>
      <c r="C59" s="11">
        <v>6</v>
      </c>
      <c r="D59" s="12" t="s">
        <v>1832</v>
      </c>
      <c r="E59" s="11">
        <v>1</v>
      </c>
      <c r="F59" s="23" t="s">
        <v>1833</v>
      </c>
    </row>
    <row r="60" spans="2:6" ht="17.899999999999999" customHeight="1" x14ac:dyDescent="0.35">
      <c r="B60" s="1" t="s">
        <v>66</v>
      </c>
      <c r="C60" s="11">
        <v>7</v>
      </c>
      <c r="D60" s="12" t="s">
        <v>1834</v>
      </c>
      <c r="E60" s="11">
        <v>1</v>
      </c>
      <c r="F60" s="23" t="s">
        <v>1835</v>
      </c>
    </row>
    <row r="61" spans="2:6" ht="17.899999999999999" customHeight="1" x14ac:dyDescent="0.35">
      <c r="B61" s="1" t="s">
        <v>65</v>
      </c>
      <c r="C61" s="11">
        <v>0</v>
      </c>
      <c r="D61" s="12" t="s">
        <v>1836</v>
      </c>
      <c r="E61" s="11">
        <v>1</v>
      </c>
      <c r="F61" s="10"/>
    </row>
    <row r="62" spans="2:6" ht="17.899999999999999" customHeight="1" x14ac:dyDescent="0.35">
      <c r="B62" s="1" t="s">
        <v>65</v>
      </c>
      <c r="C62" s="11">
        <v>1</v>
      </c>
      <c r="D62" s="12" t="s">
        <v>1837</v>
      </c>
      <c r="E62" s="11">
        <v>1</v>
      </c>
      <c r="F62" s="10"/>
    </row>
    <row r="63" spans="2:6" ht="17.899999999999999" customHeight="1" x14ac:dyDescent="0.35">
      <c r="B63" s="1" t="s">
        <v>65</v>
      </c>
      <c r="C63" s="11">
        <v>2</v>
      </c>
      <c r="D63" s="12" t="s">
        <v>1838</v>
      </c>
      <c r="E63" s="11">
        <v>1</v>
      </c>
      <c r="F63" s="10"/>
    </row>
    <row r="64" spans="2:6" ht="17.899999999999999" customHeight="1" x14ac:dyDescent="0.35">
      <c r="B64" s="1" t="s">
        <v>65</v>
      </c>
      <c r="C64" s="11">
        <v>3</v>
      </c>
      <c r="D64" s="12" t="s">
        <v>1839</v>
      </c>
      <c r="E64" s="11">
        <v>1</v>
      </c>
      <c r="F64" s="10"/>
    </row>
    <row r="65" spans="2:9" ht="17.899999999999999" customHeight="1" x14ac:dyDescent="0.35">
      <c r="B65" s="1" t="s">
        <v>65</v>
      </c>
      <c r="C65" s="11">
        <v>4</v>
      </c>
      <c r="D65" s="12" t="s">
        <v>1840</v>
      </c>
      <c r="E65" s="11">
        <v>1</v>
      </c>
      <c r="F65" s="10"/>
    </row>
    <row r="66" spans="2:9" ht="17.899999999999999" customHeight="1" x14ac:dyDescent="0.35">
      <c r="B66" s="1" t="s">
        <v>65</v>
      </c>
      <c r="C66" s="11">
        <v>5</v>
      </c>
      <c r="D66" s="12" t="s">
        <v>1841</v>
      </c>
      <c r="E66" s="11">
        <v>1</v>
      </c>
      <c r="F66" s="10"/>
    </row>
    <row r="67" spans="2:9" ht="17.899999999999999" customHeight="1" x14ac:dyDescent="0.35">
      <c r="B67" s="1" t="s">
        <v>65</v>
      </c>
      <c r="C67" s="11">
        <v>6</v>
      </c>
      <c r="D67" s="12" t="s">
        <v>1842</v>
      </c>
      <c r="E67" s="11">
        <v>1</v>
      </c>
      <c r="F67" s="10"/>
    </row>
    <row r="68" spans="2:9" ht="17.899999999999999" customHeight="1" x14ac:dyDescent="0.35">
      <c r="B68" s="1" t="s">
        <v>65</v>
      </c>
      <c r="C68" s="11">
        <v>7</v>
      </c>
      <c r="D68" s="12" t="s">
        <v>1843</v>
      </c>
      <c r="E68" s="11">
        <v>1</v>
      </c>
      <c r="F68" s="10"/>
    </row>
    <row r="69" spans="2:9" ht="17.899999999999999" customHeight="1" x14ac:dyDescent="0.35">
      <c r="B69" s="1" t="s">
        <v>65</v>
      </c>
      <c r="C69" s="11">
        <v>8</v>
      </c>
      <c r="D69" s="12" t="s">
        <v>1844</v>
      </c>
      <c r="E69" s="11">
        <v>1</v>
      </c>
      <c r="F69" s="10"/>
    </row>
    <row r="70" spans="2:9" ht="17.899999999999999" customHeight="1" x14ac:dyDescent="0.35">
      <c r="B70" s="1" t="s">
        <v>65</v>
      </c>
      <c r="C70" s="11">
        <v>9</v>
      </c>
      <c r="D70" s="12" t="s">
        <v>1845</v>
      </c>
      <c r="E70" s="11">
        <v>1</v>
      </c>
      <c r="F70" s="10"/>
      <c r="I70" s="15"/>
    </row>
    <row r="71" spans="2:9" ht="17.899999999999999" customHeight="1" x14ac:dyDescent="0.35">
      <c r="B71" s="1" t="s">
        <v>65</v>
      </c>
      <c r="C71" s="11">
        <v>10</v>
      </c>
      <c r="D71" s="12" t="s">
        <v>1846</v>
      </c>
      <c r="E71" s="11">
        <v>1</v>
      </c>
      <c r="F71" s="10"/>
    </row>
    <row r="72" spans="2:9" ht="17.899999999999999" customHeight="1" x14ac:dyDescent="0.35">
      <c r="B72" s="1" t="s">
        <v>65</v>
      </c>
      <c r="C72" s="11">
        <v>11</v>
      </c>
      <c r="D72" s="12" t="s">
        <v>1847</v>
      </c>
      <c r="E72" s="11">
        <v>1</v>
      </c>
      <c r="F72" s="10"/>
    </row>
    <row r="73" spans="2:9" ht="17.899999999999999" customHeight="1" x14ac:dyDescent="0.35">
      <c r="B73" s="1" t="s">
        <v>65</v>
      </c>
      <c r="C73" s="11">
        <v>12</v>
      </c>
      <c r="D73" s="12" t="s">
        <v>1848</v>
      </c>
      <c r="E73" s="11">
        <v>1</v>
      </c>
      <c r="F73" s="10"/>
    </row>
    <row r="74" spans="2:9" ht="17.899999999999999" customHeight="1" x14ac:dyDescent="0.35">
      <c r="B74" s="1" t="s">
        <v>65</v>
      </c>
      <c r="C74" s="11">
        <v>13</v>
      </c>
      <c r="D74" s="12" t="s">
        <v>1849</v>
      </c>
      <c r="E74" s="11">
        <v>1</v>
      </c>
      <c r="F74" s="10"/>
    </row>
    <row r="75" spans="2:9" ht="17.899999999999999" customHeight="1" x14ac:dyDescent="0.35">
      <c r="B75" s="1" t="s">
        <v>64</v>
      </c>
      <c r="C75" s="19">
        <v>0</v>
      </c>
      <c r="D75" s="20" t="s">
        <v>1850</v>
      </c>
      <c r="E75" s="11">
        <v>1</v>
      </c>
      <c r="F75" s="10"/>
    </row>
    <row r="76" spans="2:9" ht="17.899999999999999" customHeight="1" x14ac:dyDescent="0.35">
      <c r="B76" s="1" t="s">
        <v>64</v>
      </c>
      <c r="C76" s="11">
        <v>1</v>
      </c>
      <c r="D76" s="12" t="s">
        <v>1851</v>
      </c>
      <c r="E76" s="11">
        <v>1</v>
      </c>
      <c r="F76" s="10"/>
    </row>
    <row r="77" spans="2:9" ht="17.899999999999999" customHeight="1" x14ac:dyDescent="0.35">
      <c r="B77" s="1" t="s">
        <v>64</v>
      </c>
      <c r="C77" s="11">
        <v>2</v>
      </c>
      <c r="D77" s="12" t="s">
        <v>1852</v>
      </c>
      <c r="E77" s="11">
        <v>1</v>
      </c>
      <c r="F77" s="10"/>
    </row>
    <row r="78" spans="2:9" ht="17.899999999999999" customHeight="1" x14ac:dyDescent="0.35">
      <c r="B78" s="284" t="s">
        <v>63</v>
      </c>
      <c r="C78" s="285">
        <v>1</v>
      </c>
      <c r="D78" s="286" t="s">
        <v>844</v>
      </c>
      <c r="E78" s="285">
        <v>1</v>
      </c>
      <c r="F78" s="287"/>
    </row>
    <row r="79" spans="2:9" ht="17.899999999999999" customHeight="1" x14ac:dyDescent="0.35">
      <c r="B79" s="284" t="s">
        <v>63</v>
      </c>
      <c r="C79" s="285">
        <v>2</v>
      </c>
      <c r="D79" s="286" t="s">
        <v>1096</v>
      </c>
      <c r="E79" s="285">
        <v>1</v>
      </c>
      <c r="F79" s="287"/>
    </row>
    <row r="80" spans="2:9" ht="17.899999999999999" customHeight="1" x14ac:dyDescent="0.35">
      <c r="B80" s="284" t="s">
        <v>63</v>
      </c>
      <c r="C80" s="285">
        <v>3</v>
      </c>
      <c r="D80" s="286" t="s">
        <v>1302</v>
      </c>
      <c r="E80" s="285">
        <v>1</v>
      </c>
      <c r="F80" s="287"/>
    </row>
    <row r="81" spans="2:6" ht="17.899999999999999" customHeight="1" x14ac:dyDescent="0.35">
      <c r="B81" s="284" t="s">
        <v>63</v>
      </c>
      <c r="C81" s="285">
        <v>4</v>
      </c>
      <c r="D81" s="286" t="s">
        <v>1400</v>
      </c>
      <c r="E81" s="285">
        <v>1</v>
      </c>
      <c r="F81" s="287"/>
    </row>
    <row r="82" spans="2:6" ht="17.899999999999999" customHeight="1" x14ac:dyDescent="0.35">
      <c r="B82" s="284" t="s">
        <v>63</v>
      </c>
      <c r="C82" s="285">
        <v>5</v>
      </c>
      <c r="D82" s="286" t="s">
        <v>1475</v>
      </c>
      <c r="E82" s="285">
        <v>1</v>
      </c>
      <c r="F82" s="287"/>
    </row>
    <row r="83" spans="2:6" ht="17.899999999999999" customHeight="1" x14ac:dyDescent="0.35">
      <c r="B83" s="284" t="s">
        <v>63</v>
      </c>
      <c r="C83" s="285">
        <v>6</v>
      </c>
      <c r="D83" s="286" t="s">
        <v>1589</v>
      </c>
      <c r="E83" s="285">
        <v>1</v>
      </c>
      <c r="F83" s="287"/>
    </row>
    <row r="84" spans="2:6" ht="17.899999999999999" customHeight="1" x14ac:dyDescent="0.35">
      <c r="B84" s="284" t="s">
        <v>63</v>
      </c>
      <c r="C84" s="285">
        <v>7</v>
      </c>
      <c r="D84" s="286" t="s">
        <v>1714</v>
      </c>
      <c r="E84" s="285">
        <v>1</v>
      </c>
      <c r="F84" s="287"/>
    </row>
    <row r="85" spans="2:6" ht="17.899999999999999" customHeight="1" x14ac:dyDescent="0.35">
      <c r="B85" s="1" t="s">
        <v>62</v>
      </c>
      <c r="C85" s="11">
        <v>0</v>
      </c>
      <c r="D85" s="12" t="s">
        <v>1853</v>
      </c>
      <c r="E85" s="11">
        <v>1</v>
      </c>
      <c r="F85" s="10"/>
    </row>
    <row r="86" spans="2:6" ht="17.899999999999999" customHeight="1" x14ac:dyDescent="0.35">
      <c r="B86" s="1" t="s">
        <v>62</v>
      </c>
      <c r="C86" s="19">
        <v>30001</v>
      </c>
      <c r="D86" s="20" t="s">
        <v>1854</v>
      </c>
      <c r="E86" s="19">
        <v>1</v>
      </c>
      <c r="F86" s="10"/>
    </row>
    <row r="87" spans="2:6" ht="17.899999999999999" customHeight="1" x14ac:dyDescent="0.35">
      <c r="B87" s="1" t="s">
        <v>62</v>
      </c>
      <c r="C87" s="19">
        <v>30002</v>
      </c>
      <c r="D87" s="20" t="s">
        <v>1855</v>
      </c>
      <c r="E87" s="19">
        <v>1</v>
      </c>
      <c r="F87" s="10"/>
    </row>
    <row r="88" spans="2:6" ht="17.899999999999999" customHeight="1" x14ac:dyDescent="0.35">
      <c r="B88" s="1" t="s">
        <v>62</v>
      </c>
      <c r="C88" s="19">
        <v>30003</v>
      </c>
      <c r="D88" s="20" t="s">
        <v>1856</v>
      </c>
      <c r="E88" s="19">
        <v>1</v>
      </c>
      <c r="F88" s="10"/>
    </row>
    <row r="89" spans="2:6" ht="17.899999999999999" customHeight="1" x14ac:dyDescent="0.35">
      <c r="B89" s="1" t="s">
        <v>62</v>
      </c>
      <c r="C89" s="19">
        <v>30004</v>
      </c>
      <c r="D89" s="20" t="s">
        <v>1857</v>
      </c>
      <c r="E89" s="19">
        <v>1</v>
      </c>
      <c r="F89" s="10"/>
    </row>
    <row r="90" spans="2:6" ht="17.899999999999999" customHeight="1" x14ac:dyDescent="0.35">
      <c r="B90" s="1" t="s">
        <v>62</v>
      </c>
      <c r="C90" s="19">
        <v>30005</v>
      </c>
      <c r="D90" s="20" t="s">
        <v>1858</v>
      </c>
      <c r="E90" s="19">
        <v>1</v>
      </c>
      <c r="F90" s="10"/>
    </row>
    <row r="91" spans="2:6" ht="17.899999999999999" customHeight="1" x14ac:dyDescent="0.35">
      <c r="B91" s="1" t="s">
        <v>62</v>
      </c>
      <c r="C91" s="19">
        <v>30006</v>
      </c>
      <c r="D91" s="20" t="s">
        <v>1859</v>
      </c>
      <c r="E91" s="19">
        <v>1</v>
      </c>
      <c r="F91" s="10"/>
    </row>
    <row r="92" spans="2:6" ht="17.899999999999999" customHeight="1" x14ac:dyDescent="0.35">
      <c r="B92" s="1" t="s">
        <v>62</v>
      </c>
      <c r="C92" s="19">
        <v>30007</v>
      </c>
      <c r="D92" s="20" t="s">
        <v>1860</v>
      </c>
      <c r="E92" s="19">
        <v>1</v>
      </c>
      <c r="F92" s="10"/>
    </row>
    <row r="93" spans="2:6" ht="17.899999999999999" customHeight="1" x14ac:dyDescent="0.35">
      <c r="B93" s="1" t="s">
        <v>62</v>
      </c>
      <c r="C93" s="19">
        <v>30008</v>
      </c>
      <c r="D93" s="20" t="s">
        <v>1861</v>
      </c>
      <c r="E93" s="19">
        <v>1</v>
      </c>
      <c r="F93" s="10"/>
    </row>
    <row r="94" spans="2:6" ht="17.899999999999999" customHeight="1" x14ac:dyDescent="0.35">
      <c r="B94" s="1" t="s">
        <v>62</v>
      </c>
      <c r="C94" s="19">
        <v>30009</v>
      </c>
      <c r="D94" s="20" t="s">
        <v>1862</v>
      </c>
      <c r="E94" s="19">
        <v>1</v>
      </c>
      <c r="F94" s="10"/>
    </row>
    <row r="95" spans="2:6" ht="17.899999999999999" customHeight="1" x14ac:dyDescent="0.35">
      <c r="B95" s="1" t="s">
        <v>62</v>
      </c>
      <c r="C95" s="19">
        <v>30010</v>
      </c>
      <c r="D95" s="20" t="s">
        <v>1863</v>
      </c>
      <c r="E95" s="19">
        <v>1</v>
      </c>
      <c r="F95" s="10"/>
    </row>
    <row r="96" spans="2:6" ht="17.899999999999999" customHeight="1" x14ac:dyDescent="0.35">
      <c r="B96" s="1" t="s">
        <v>62</v>
      </c>
      <c r="C96" s="19">
        <v>30011</v>
      </c>
      <c r="D96" s="20" t="s">
        <v>1864</v>
      </c>
      <c r="E96" s="19">
        <v>1</v>
      </c>
      <c r="F96" s="10"/>
    </row>
    <row r="97" spans="2:6" ht="17.899999999999999" customHeight="1" x14ac:dyDescent="0.35">
      <c r="B97" s="1" t="s">
        <v>62</v>
      </c>
      <c r="C97" s="19">
        <v>30012</v>
      </c>
      <c r="D97" s="20" t="s">
        <v>1865</v>
      </c>
      <c r="E97" s="19">
        <v>1</v>
      </c>
      <c r="F97" s="10"/>
    </row>
    <row r="98" spans="2:6" ht="17.899999999999999" customHeight="1" x14ac:dyDescent="0.35">
      <c r="B98" s="1" t="s">
        <v>62</v>
      </c>
      <c r="C98" s="19">
        <v>30013</v>
      </c>
      <c r="D98" s="20" t="s">
        <v>1866</v>
      </c>
      <c r="E98" s="19">
        <v>1</v>
      </c>
      <c r="F98" s="10"/>
    </row>
    <row r="99" spans="2:6" ht="17.899999999999999" customHeight="1" x14ac:dyDescent="0.35">
      <c r="B99" s="1" t="s">
        <v>62</v>
      </c>
      <c r="C99" s="19">
        <v>30014</v>
      </c>
      <c r="D99" s="20" t="s">
        <v>1867</v>
      </c>
      <c r="E99" s="19">
        <v>1</v>
      </c>
      <c r="F99" s="10"/>
    </row>
    <row r="100" spans="2:6" ht="17.899999999999999" customHeight="1" x14ac:dyDescent="0.35">
      <c r="B100" s="1" t="s">
        <v>62</v>
      </c>
      <c r="C100" s="19">
        <v>30015</v>
      </c>
      <c r="D100" s="20" t="s">
        <v>1868</v>
      </c>
      <c r="E100" s="19">
        <v>1</v>
      </c>
      <c r="F100" s="10"/>
    </row>
    <row r="101" spans="2:6" ht="17.899999999999999" customHeight="1" x14ac:dyDescent="0.35">
      <c r="B101" s="1" t="s">
        <v>62</v>
      </c>
      <c r="C101" s="19">
        <v>30016</v>
      </c>
      <c r="D101" s="20" t="s">
        <v>1869</v>
      </c>
      <c r="E101" s="19">
        <v>1</v>
      </c>
      <c r="F101" s="10"/>
    </row>
    <row r="102" spans="2:6" ht="17.899999999999999" customHeight="1" x14ac:dyDescent="0.35">
      <c r="B102" s="1" t="s">
        <v>62</v>
      </c>
      <c r="C102" s="19">
        <v>30017</v>
      </c>
      <c r="D102" s="20" t="s">
        <v>1870</v>
      </c>
      <c r="E102" s="19">
        <v>1</v>
      </c>
      <c r="F102" s="10"/>
    </row>
    <row r="103" spans="2:6" ht="17.899999999999999" customHeight="1" x14ac:dyDescent="0.35">
      <c r="B103" s="1" t="s">
        <v>62</v>
      </c>
      <c r="C103" s="19">
        <v>30018</v>
      </c>
      <c r="D103" s="20" t="s">
        <v>1871</v>
      </c>
      <c r="E103" s="19">
        <v>1</v>
      </c>
      <c r="F103" s="10"/>
    </row>
    <row r="104" spans="2:6" ht="17.899999999999999" customHeight="1" x14ac:dyDescent="0.35">
      <c r="B104" s="1" t="s">
        <v>62</v>
      </c>
      <c r="C104" s="19">
        <v>30019</v>
      </c>
      <c r="D104" s="20" t="s">
        <v>1872</v>
      </c>
      <c r="E104" s="19">
        <v>1</v>
      </c>
      <c r="F104" s="10"/>
    </row>
    <row r="105" spans="2:6" ht="17.899999999999999" customHeight="1" x14ac:dyDescent="0.35">
      <c r="B105" s="1" t="s">
        <v>62</v>
      </c>
      <c r="C105" s="19">
        <v>30020</v>
      </c>
      <c r="D105" s="20" t="s">
        <v>1873</v>
      </c>
      <c r="E105" s="19">
        <v>1</v>
      </c>
      <c r="F105" s="10"/>
    </row>
    <row r="106" spans="2:6" ht="17.899999999999999" customHeight="1" x14ac:dyDescent="0.35">
      <c r="B106" s="1" t="s">
        <v>62</v>
      </c>
      <c r="C106" s="19">
        <v>30021</v>
      </c>
      <c r="D106" s="20" t="s">
        <v>1874</v>
      </c>
      <c r="E106" s="19">
        <v>1</v>
      </c>
      <c r="F106" s="10"/>
    </row>
    <row r="107" spans="2:6" ht="17.899999999999999" customHeight="1" x14ac:dyDescent="0.35">
      <c r="B107" s="1" t="s">
        <v>62</v>
      </c>
      <c r="C107" s="19">
        <v>30022</v>
      </c>
      <c r="D107" s="20" t="s">
        <v>1875</v>
      </c>
      <c r="E107" s="19">
        <v>1</v>
      </c>
      <c r="F107" s="10"/>
    </row>
    <row r="108" spans="2:6" ht="17.899999999999999" customHeight="1" x14ac:dyDescent="0.35">
      <c r="B108" s="1" t="s">
        <v>62</v>
      </c>
      <c r="C108" s="19">
        <v>30023</v>
      </c>
      <c r="D108" s="20" t="s">
        <v>1876</v>
      </c>
      <c r="E108" s="19">
        <v>1</v>
      </c>
      <c r="F108" s="10"/>
    </row>
    <row r="109" spans="2:6" ht="17.899999999999999" customHeight="1" x14ac:dyDescent="0.35">
      <c r="B109" s="1" t="s">
        <v>62</v>
      </c>
      <c r="C109" s="19">
        <v>30024</v>
      </c>
      <c r="D109" s="20" t="s">
        <v>1877</v>
      </c>
      <c r="E109" s="19">
        <v>1</v>
      </c>
      <c r="F109" s="10"/>
    </row>
    <row r="110" spans="2:6" ht="17.899999999999999" customHeight="1" x14ac:dyDescent="0.35">
      <c r="B110" s="1" t="s">
        <v>62</v>
      </c>
      <c r="C110" s="19">
        <v>30025</v>
      </c>
      <c r="D110" s="20" t="s">
        <v>1878</v>
      </c>
      <c r="E110" s="19">
        <v>1</v>
      </c>
      <c r="F110" s="10"/>
    </row>
    <row r="111" spans="2:6" ht="17.899999999999999" customHeight="1" x14ac:dyDescent="0.35">
      <c r="B111" s="1" t="s">
        <v>62</v>
      </c>
      <c r="C111" s="19">
        <v>30026</v>
      </c>
      <c r="D111" s="20" t="s">
        <v>1879</v>
      </c>
      <c r="E111" s="19">
        <v>1</v>
      </c>
      <c r="F111" s="10"/>
    </row>
    <row r="112" spans="2:6" ht="17.899999999999999" customHeight="1" x14ac:dyDescent="0.35">
      <c r="B112" s="1" t="s">
        <v>62</v>
      </c>
      <c r="C112" s="19">
        <v>30027</v>
      </c>
      <c r="D112" s="20" t="s">
        <v>1880</v>
      </c>
      <c r="E112" s="19">
        <v>1</v>
      </c>
      <c r="F112" s="10"/>
    </row>
    <row r="113" spans="2:6" ht="17.899999999999999" customHeight="1" x14ac:dyDescent="0.35">
      <c r="B113" s="1" t="s">
        <v>62</v>
      </c>
      <c r="C113" s="19">
        <v>30028</v>
      </c>
      <c r="D113" s="20" t="s">
        <v>1881</v>
      </c>
      <c r="E113" s="19">
        <v>1</v>
      </c>
      <c r="F113" s="10"/>
    </row>
    <row r="114" spans="2:6" ht="17.899999999999999" customHeight="1" x14ac:dyDescent="0.35">
      <c r="B114" s="1" t="s">
        <v>62</v>
      </c>
      <c r="C114" s="19">
        <v>30029</v>
      </c>
      <c r="D114" s="20" t="s">
        <v>1882</v>
      </c>
      <c r="E114" s="19">
        <v>1</v>
      </c>
      <c r="F114" s="84"/>
    </row>
    <row r="115" spans="2:6" ht="17.899999999999999" customHeight="1" x14ac:dyDescent="0.35">
      <c r="B115" s="1" t="s">
        <v>62</v>
      </c>
      <c r="C115" s="3">
        <v>40001</v>
      </c>
      <c r="D115" s="2" t="s">
        <v>1883</v>
      </c>
      <c r="E115" s="3">
        <v>1</v>
      </c>
      <c r="F115" s="3" t="str">
        <f>+MID(C115,7,100)</f>
        <v/>
      </c>
    </row>
    <row r="116" spans="2:6" ht="17.899999999999999" customHeight="1" x14ac:dyDescent="0.35">
      <c r="B116" s="1" t="s">
        <v>62</v>
      </c>
      <c r="C116" s="3">
        <v>40002</v>
      </c>
      <c r="D116" s="2" t="s">
        <v>1884</v>
      </c>
      <c r="E116" s="3">
        <v>1</v>
      </c>
      <c r="F116" s="3" t="str">
        <f t="shared" ref="F116:F129" si="0">+MID(C116,7,100)</f>
        <v/>
      </c>
    </row>
    <row r="117" spans="2:6" ht="17.899999999999999" customHeight="1" x14ac:dyDescent="0.35">
      <c r="B117" s="1" t="s">
        <v>62</v>
      </c>
      <c r="C117" s="3">
        <v>40003</v>
      </c>
      <c r="D117" s="2" t="s">
        <v>1885</v>
      </c>
      <c r="E117" s="3">
        <v>1</v>
      </c>
      <c r="F117" s="3" t="str">
        <f t="shared" si="0"/>
        <v/>
      </c>
    </row>
    <row r="118" spans="2:6" ht="17.899999999999999" customHeight="1" x14ac:dyDescent="0.35">
      <c r="B118" s="1" t="s">
        <v>62</v>
      </c>
      <c r="C118" s="3">
        <v>40004</v>
      </c>
      <c r="D118" s="2" t="s">
        <v>1886</v>
      </c>
      <c r="E118" s="3">
        <v>1</v>
      </c>
      <c r="F118" s="3" t="str">
        <f t="shared" si="0"/>
        <v/>
      </c>
    </row>
    <row r="119" spans="2:6" ht="17.899999999999999" customHeight="1" x14ac:dyDescent="0.35">
      <c r="B119" s="1" t="s">
        <v>62</v>
      </c>
      <c r="C119" s="3">
        <v>40005</v>
      </c>
      <c r="D119" s="2" t="s">
        <v>1887</v>
      </c>
      <c r="E119" s="3">
        <v>1</v>
      </c>
      <c r="F119" s="3" t="str">
        <f t="shared" si="0"/>
        <v/>
      </c>
    </row>
    <row r="120" spans="2:6" ht="17.899999999999999" customHeight="1" x14ac:dyDescent="0.35">
      <c r="B120" s="1" t="s">
        <v>62</v>
      </c>
      <c r="C120" s="3">
        <v>40006</v>
      </c>
      <c r="D120" s="2" t="s">
        <v>1888</v>
      </c>
      <c r="E120" s="3">
        <v>1</v>
      </c>
      <c r="F120" s="3" t="str">
        <f t="shared" si="0"/>
        <v/>
      </c>
    </row>
    <row r="121" spans="2:6" ht="17.899999999999999" customHeight="1" x14ac:dyDescent="0.35">
      <c r="B121" s="1" t="s">
        <v>62</v>
      </c>
      <c r="C121" s="3">
        <v>40007</v>
      </c>
      <c r="D121" s="2" t="s">
        <v>1889</v>
      </c>
      <c r="E121" s="3">
        <v>1</v>
      </c>
      <c r="F121" s="3" t="str">
        <f t="shared" si="0"/>
        <v/>
      </c>
    </row>
    <row r="122" spans="2:6" ht="17.899999999999999" customHeight="1" x14ac:dyDescent="0.35">
      <c r="B122" s="1" t="s">
        <v>62</v>
      </c>
      <c r="C122" s="3">
        <v>40008</v>
      </c>
      <c r="D122" s="2" t="s">
        <v>1890</v>
      </c>
      <c r="E122" s="3">
        <v>1</v>
      </c>
      <c r="F122" s="3" t="str">
        <f t="shared" si="0"/>
        <v/>
      </c>
    </row>
    <row r="123" spans="2:6" ht="17.899999999999999" customHeight="1" x14ac:dyDescent="0.35">
      <c r="B123" s="1" t="s">
        <v>62</v>
      </c>
      <c r="C123" s="3">
        <v>40009</v>
      </c>
      <c r="D123" s="2" t="s">
        <v>1891</v>
      </c>
      <c r="E123" s="3">
        <v>1</v>
      </c>
      <c r="F123" s="3" t="str">
        <f t="shared" si="0"/>
        <v/>
      </c>
    </row>
    <row r="124" spans="2:6" ht="17.899999999999999" customHeight="1" x14ac:dyDescent="0.35">
      <c r="B124" s="1" t="s">
        <v>62</v>
      </c>
      <c r="C124" s="3">
        <v>40010</v>
      </c>
      <c r="D124" s="2" t="s">
        <v>1892</v>
      </c>
      <c r="E124" s="3">
        <v>1</v>
      </c>
      <c r="F124" s="3" t="str">
        <f t="shared" si="0"/>
        <v/>
      </c>
    </row>
    <row r="125" spans="2:6" ht="17.899999999999999" customHeight="1" x14ac:dyDescent="0.35">
      <c r="B125" s="1" t="s">
        <v>62</v>
      </c>
      <c r="C125" s="3">
        <v>40011</v>
      </c>
      <c r="D125" s="2" t="s">
        <v>1893</v>
      </c>
      <c r="E125" s="3">
        <v>1</v>
      </c>
      <c r="F125" s="3" t="str">
        <f t="shared" si="0"/>
        <v/>
      </c>
    </row>
    <row r="126" spans="2:6" ht="17.899999999999999" customHeight="1" x14ac:dyDescent="0.35">
      <c r="B126" s="1" t="s">
        <v>62</v>
      </c>
      <c r="C126" s="3">
        <v>40012</v>
      </c>
      <c r="D126" s="2" t="s">
        <v>1894</v>
      </c>
      <c r="E126" s="3">
        <v>1</v>
      </c>
      <c r="F126" s="3" t="str">
        <f t="shared" si="0"/>
        <v/>
      </c>
    </row>
    <row r="127" spans="2:6" ht="17.899999999999999" customHeight="1" x14ac:dyDescent="0.35">
      <c r="B127" s="1" t="s">
        <v>62</v>
      </c>
      <c r="C127" s="3">
        <v>40013</v>
      </c>
      <c r="D127" s="2" t="s">
        <v>1895</v>
      </c>
      <c r="E127" s="3">
        <v>1</v>
      </c>
      <c r="F127" s="3" t="str">
        <f t="shared" si="0"/>
        <v/>
      </c>
    </row>
    <row r="128" spans="2:6" ht="17.899999999999999" customHeight="1" x14ac:dyDescent="0.35">
      <c r="B128" s="1" t="s">
        <v>62</v>
      </c>
      <c r="C128" s="3">
        <v>40014</v>
      </c>
      <c r="D128" s="2" t="s">
        <v>1896</v>
      </c>
      <c r="E128" s="3">
        <v>1</v>
      </c>
      <c r="F128" s="3" t="str">
        <f t="shared" si="0"/>
        <v/>
      </c>
    </row>
    <row r="129" spans="2:6" ht="17.899999999999999" customHeight="1" x14ac:dyDescent="0.35">
      <c r="B129" s="1" t="s">
        <v>62</v>
      </c>
      <c r="C129" s="3">
        <v>40015</v>
      </c>
      <c r="D129" s="2" t="s">
        <v>1897</v>
      </c>
      <c r="E129" s="3">
        <v>1</v>
      </c>
      <c r="F129" s="3" t="str">
        <f t="shared" si="0"/>
        <v/>
      </c>
    </row>
    <row r="130" spans="2:6" ht="17.899999999999999" customHeight="1" x14ac:dyDescent="0.35">
      <c r="B130" s="18" t="s">
        <v>62</v>
      </c>
      <c r="C130" s="19">
        <v>40016</v>
      </c>
      <c r="D130" s="20" t="s">
        <v>10934</v>
      </c>
      <c r="E130" s="3">
        <v>1</v>
      </c>
      <c r="F130" s="3"/>
    </row>
    <row r="131" spans="2:6" ht="17.899999999999999" customHeight="1" x14ac:dyDescent="0.35">
      <c r="B131" s="18" t="s">
        <v>62</v>
      </c>
      <c r="C131" s="19">
        <v>40017</v>
      </c>
      <c r="D131" s="20" t="s">
        <v>10935</v>
      </c>
      <c r="E131" s="3">
        <v>1</v>
      </c>
      <c r="F131" s="3"/>
    </row>
    <row r="132" spans="2:6" ht="17.899999999999999" customHeight="1" x14ac:dyDescent="0.35">
      <c r="B132" s="18" t="s">
        <v>62</v>
      </c>
      <c r="C132" s="19">
        <v>40018</v>
      </c>
      <c r="D132" s="20" t="s">
        <v>10936</v>
      </c>
      <c r="E132" s="3">
        <v>1</v>
      </c>
      <c r="F132" s="3"/>
    </row>
    <row r="133" spans="2:6" ht="17.899999999999999" customHeight="1" x14ac:dyDescent="0.35">
      <c r="B133" s="1" t="s">
        <v>61</v>
      </c>
      <c r="C133" s="3">
        <v>1</v>
      </c>
      <c r="D133" s="2" t="s">
        <v>1898</v>
      </c>
      <c r="E133" s="3" t="s">
        <v>847</v>
      </c>
      <c r="F133" s="10"/>
    </row>
    <row r="134" spans="2:6" ht="17.899999999999999" customHeight="1" x14ac:dyDescent="0.35">
      <c r="B134" s="1" t="s">
        <v>61</v>
      </c>
      <c r="C134" s="3">
        <v>2</v>
      </c>
      <c r="D134" s="2" t="s">
        <v>1899</v>
      </c>
      <c r="E134" s="3" t="s">
        <v>847</v>
      </c>
      <c r="F134" s="10"/>
    </row>
    <row r="135" spans="2:6" ht="17.899999999999999" customHeight="1" x14ac:dyDescent="0.35">
      <c r="B135" s="1" t="s">
        <v>61</v>
      </c>
      <c r="C135" s="3">
        <v>3</v>
      </c>
      <c r="D135" s="2" t="s">
        <v>1900</v>
      </c>
      <c r="E135" s="3" t="s">
        <v>847</v>
      </c>
      <c r="F135" s="10"/>
    </row>
    <row r="136" spans="2:6" ht="17.899999999999999" customHeight="1" x14ac:dyDescent="0.35">
      <c r="B136" s="1" t="s">
        <v>61</v>
      </c>
      <c r="C136" s="3">
        <v>4</v>
      </c>
      <c r="D136" s="2" t="s">
        <v>1901</v>
      </c>
      <c r="E136" s="3" t="s">
        <v>847</v>
      </c>
      <c r="F136" s="10"/>
    </row>
    <row r="137" spans="2:6" ht="17.899999999999999" customHeight="1" x14ac:dyDescent="0.35">
      <c r="B137" s="1" t="s">
        <v>60</v>
      </c>
      <c r="C137" s="3">
        <v>1</v>
      </c>
      <c r="D137" s="2" t="s">
        <v>1902</v>
      </c>
      <c r="E137" s="3">
        <v>1</v>
      </c>
      <c r="F137" s="10"/>
    </row>
    <row r="138" spans="2:6" ht="17.899999999999999" customHeight="1" x14ac:dyDescent="0.35">
      <c r="B138" s="1" t="s">
        <v>60</v>
      </c>
      <c r="C138" s="3">
        <v>2</v>
      </c>
      <c r="D138" s="2" t="s">
        <v>1903</v>
      </c>
      <c r="E138" s="3">
        <v>1</v>
      </c>
      <c r="F138" s="10"/>
    </row>
    <row r="139" spans="2:6" ht="17.899999999999999" customHeight="1" x14ac:dyDescent="0.35">
      <c r="B139" s="1" t="s">
        <v>60</v>
      </c>
      <c r="C139" s="3">
        <v>3</v>
      </c>
      <c r="D139" s="2" t="s">
        <v>1904</v>
      </c>
      <c r="E139" s="3">
        <v>1</v>
      </c>
      <c r="F139" s="10"/>
    </row>
    <row r="140" spans="2:6" ht="17.899999999999999" customHeight="1" x14ac:dyDescent="0.35">
      <c r="B140" s="1" t="s">
        <v>60</v>
      </c>
      <c r="C140" s="3">
        <v>4</v>
      </c>
      <c r="D140" s="2" t="s">
        <v>1905</v>
      </c>
      <c r="E140" s="3">
        <v>1</v>
      </c>
      <c r="F140" s="10"/>
    </row>
    <row r="141" spans="2:6" ht="17.899999999999999" customHeight="1" x14ac:dyDescent="0.35">
      <c r="B141" s="1" t="s">
        <v>60</v>
      </c>
      <c r="C141" s="3">
        <v>5</v>
      </c>
      <c r="D141" s="2" t="s">
        <v>1906</v>
      </c>
      <c r="E141" s="3">
        <v>1</v>
      </c>
      <c r="F141" s="10"/>
    </row>
    <row r="142" spans="2:6" ht="17.899999999999999" customHeight="1" x14ac:dyDescent="0.35">
      <c r="B142" s="1" t="s">
        <v>60</v>
      </c>
      <c r="C142" s="3">
        <v>6</v>
      </c>
      <c r="D142" s="2" t="s">
        <v>1907</v>
      </c>
      <c r="E142" s="3">
        <v>1</v>
      </c>
      <c r="F142" s="10"/>
    </row>
    <row r="143" spans="2:6" ht="17.899999999999999" customHeight="1" x14ac:dyDescent="0.35">
      <c r="B143" s="1" t="s">
        <v>60</v>
      </c>
      <c r="C143" s="3">
        <v>13</v>
      </c>
      <c r="D143" s="2" t="s">
        <v>1908</v>
      </c>
      <c r="E143" s="3">
        <v>1</v>
      </c>
      <c r="F143" s="10"/>
    </row>
    <row r="144" spans="2:6" ht="17.899999999999999" customHeight="1" x14ac:dyDescent="0.35">
      <c r="B144" s="1" t="s">
        <v>60</v>
      </c>
      <c r="C144" s="3">
        <v>14</v>
      </c>
      <c r="D144" s="2" t="s">
        <v>1909</v>
      </c>
      <c r="E144" s="3">
        <v>1</v>
      </c>
      <c r="F144" s="10"/>
    </row>
    <row r="145" spans="2:6" ht="17.899999999999999" customHeight="1" x14ac:dyDescent="0.35">
      <c r="B145" s="1" t="s">
        <v>60</v>
      </c>
      <c r="C145" s="3">
        <v>15</v>
      </c>
      <c r="D145" s="2" t="s">
        <v>1910</v>
      </c>
      <c r="E145" s="3">
        <v>1</v>
      </c>
      <c r="F145" s="10"/>
    </row>
    <row r="146" spans="2:6" ht="17.899999999999999" customHeight="1" x14ac:dyDescent="0.35">
      <c r="B146" s="1" t="s">
        <v>59</v>
      </c>
      <c r="C146" s="11">
        <v>0</v>
      </c>
      <c r="D146" s="12" t="s">
        <v>1911</v>
      </c>
      <c r="E146" s="11">
        <v>1</v>
      </c>
      <c r="F146" s="10"/>
    </row>
    <row r="147" spans="2:6" ht="17.899999999999999" customHeight="1" x14ac:dyDescent="0.35">
      <c r="B147" s="1" t="s">
        <v>59</v>
      </c>
      <c r="C147" s="11">
        <v>1</v>
      </c>
      <c r="D147" s="12" t="s">
        <v>1912</v>
      </c>
      <c r="E147" s="11">
        <v>1</v>
      </c>
      <c r="F147" s="10"/>
    </row>
    <row r="148" spans="2:6" ht="17.899999999999999" customHeight="1" x14ac:dyDescent="0.35">
      <c r="B148" s="1" t="s">
        <v>59</v>
      </c>
      <c r="C148" s="11">
        <v>2</v>
      </c>
      <c r="D148" s="12" t="s">
        <v>1913</v>
      </c>
      <c r="E148" s="11">
        <v>1</v>
      </c>
      <c r="F148" s="10"/>
    </row>
    <row r="149" spans="2:6" ht="17.899999999999999" customHeight="1" x14ac:dyDescent="0.35">
      <c r="B149" s="1" t="s">
        <v>59</v>
      </c>
      <c r="C149" s="11">
        <v>3</v>
      </c>
      <c r="D149" s="12" t="s">
        <v>1914</v>
      </c>
      <c r="E149" s="11">
        <v>1</v>
      </c>
      <c r="F149" s="10"/>
    </row>
    <row r="150" spans="2:6" ht="17.899999999999999" customHeight="1" x14ac:dyDescent="0.35">
      <c r="B150" s="1" t="s">
        <v>59</v>
      </c>
      <c r="C150" s="11">
        <v>4</v>
      </c>
      <c r="D150" s="12" t="s">
        <v>1915</v>
      </c>
      <c r="E150" s="11">
        <v>1</v>
      </c>
      <c r="F150" s="10"/>
    </row>
    <row r="151" spans="2:6" ht="17.899999999999999" customHeight="1" x14ac:dyDescent="0.35">
      <c r="B151" s="1" t="s">
        <v>59</v>
      </c>
      <c r="C151" s="11">
        <v>5</v>
      </c>
      <c r="D151" s="12" t="s">
        <v>1916</v>
      </c>
      <c r="E151" s="11">
        <v>1</v>
      </c>
      <c r="F151" s="10"/>
    </row>
    <row r="152" spans="2:6" ht="17.899999999999999" customHeight="1" x14ac:dyDescent="0.35">
      <c r="B152" s="1" t="s">
        <v>59</v>
      </c>
      <c r="C152" s="11">
        <v>6</v>
      </c>
      <c r="D152" s="12" t="s">
        <v>1917</v>
      </c>
      <c r="E152" s="11">
        <v>1</v>
      </c>
      <c r="F152" s="10"/>
    </row>
    <row r="153" spans="2:6" ht="17.899999999999999" customHeight="1" x14ac:dyDescent="0.35">
      <c r="B153" s="1" t="s">
        <v>59</v>
      </c>
      <c r="C153" s="11">
        <v>7</v>
      </c>
      <c r="D153" s="12" t="s">
        <v>1918</v>
      </c>
      <c r="E153" s="11">
        <v>1</v>
      </c>
      <c r="F153" s="10"/>
    </row>
    <row r="154" spans="2:6" ht="17.899999999999999" customHeight="1" x14ac:dyDescent="0.35">
      <c r="B154" s="1" t="s">
        <v>59</v>
      </c>
      <c r="C154" s="11">
        <v>8</v>
      </c>
      <c r="D154" s="12" t="s">
        <v>1919</v>
      </c>
      <c r="E154" s="11">
        <v>1</v>
      </c>
      <c r="F154" s="10"/>
    </row>
    <row r="155" spans="2:6" ht="17.899999999999999" customHeight="1" x14ac:dyDescent="0.35">
      <c r="B155" s="1" t="s">
        <v>59</v>
      </c>
      <c r="C155" s="11">
        <v>9</v>
      </c>
      <c r="D155" s="12" t="s">
        <v>1920</v>
      </c>
      <c r="E155" s="11">
        <v>1</v>
      </c>
      <c r="F155" s="10"/>
    </row>
    <row r="156" spans="2:6" ht="17.899999999999999" customHeight="1" x14ac:dyDescent="0.35">
      <c r="B156" s="1" t="s">
        <v>59</v>
      </c>
      <c r="C156" s="11">
        <v>10</v>
      </c>
      <c r="D156" s="12" t="s">
        <v>1921</v>
      </c>
      <c r="E156" s="11">
        <v>1</v>
      </c>
      <c r="F156" s="10"/>
    </row>
    <row r="157" spans="2:6" ht="17.899999999999999" customHeight="1" x14ac:dyDescent="0.35">
      <c r="B157" s="1" t="s">
        <v>59</v>
      </c>
      <c r="C157" s="11">
        <v>11</v>
      </c>
      <c r="D157" s="12" t="s">
        <v>1922</v>
      </c>
      <c r="E157" s="11">
        <v>1</v>
      </c>
      <c r="F157" s="10"/>
    </row>
    <row r="158" spans="2:6" ht="17.899999999999999" customHeight="1" x14ac:dyDescent="0.35">
      <c r="B158" s="1" t="s">
        <v>59</v>
      </c>
      <c r="C158" s="11">
        <v>12</v>
      </c>
      <c r="D158" s="12" t="s">
        <v>1923</v>
      </c>
      <c r="E158" s="11">
        <v>1</v>
      </c>
      <c r="F158" s="10"/>
    </row>
    <row r="159" spans="2:6" ht="32.5" customHeight="1" x14ac:dyDescent="0.35">
      <c r="B159" s="1" t="s">
        <v>58</v>
      </c>
      <c r="C159" s="3">
        <v>102</v>
      </c>
      <c r="D159" s="2" t="s">
        <v>1924</v>
      </c>
      <c r="E159" s="3">
        <v>1</v>
      </c>
      <c r="F159" s="10"/>
    </row>
    <row r="160" spans="2:6" ht="32.5" customHeight="1" x14ac:dyDescent="0.35">
      <c r="B160" s="1" t="s">
        <v>58</v>
      </c>
      <c r="C160" s="3">
        <v>104</v>
      </c>
      <c r="D160" s="2" t="s">
        <v>1925</v>
      </c>
      <c r="E160" s="3">
        <v>1</v>
      </c>
      <c r="F160" s="10"/>
    </row>
    <row r="161" spans="2:6" ht="32.5" customHeight="1" x14ac:dyDescent="0.35">
      <c r="B161" s="1" t="s">
        <v>58</v>
      </c>
      <c r="C161" s="3">
        <v>106</v>
      </c>
      <c r="D161" s="2" t="s">
        <v>1926</v>
      </c>
      <c r="E161" s="3">
        <v>1</v>
      </c>
      <c r="F161" s="10"/>
    </row>
    <row r="162" spans="2:6" ht="32.5" customHeight="1" x14ac:dyDescent="0.35">
      <c r="B162" s="1" t="s">
        <v>58</v>
      </c>
      <c r="C162" s="3">
        <v>108</v>
      </c>
      <c r="D162" s="2" t="s">
        <v>1927</v>
      </c>
      <c r="E162" s="3">
        <v>1</v>
      </c>
      <c r="F162" s="10"/>
    </row>
    <row r="163" spans="2:6" ht="32.5" customHeight="1" x14ac:dyDescent="0.35">
      <c r="B163" s="1" t="s">
        <v>58</v>
      </c>
      <c r="C163" s="3">
        <v>110</v>
      </c>
      <c r="D163" s="2" t="s">
        <v>1928</v>
      </c>
      <c r="E163" s="3">
        <v>1</v>
      </c>
      <c r="F163" s="10"/>
    </row>
    <row r="164" spans="2:6" ht="32.5" customHeight="1" x14ac:dyDescent="0.35">
      <c r="B164" s="1" t="s">
        <v>58</v>
      </c>
      <c r="C164" s="3">
        <v>112</v>
      </c>
      <c r="D164" s="2" t="s">
        <v>1929</v>
      </c>
      <c r="E164" s="3">
        <v>1</v>
      </c>
      <c r="F164" s="10"/>
    </row>
    <row r="165" spans="2:6" ht="32.5" customHeight="1" x14ac:dyDescent="0.35">
      <c r="B165" s="1" t="s">
        <v>58</v>
      </c>
      <c r="C165" s="3">
        <v>114</v>
      </c>
      <c r="D165" s="2" t="s">
        <v>1930</v>
      </c>
      <c r="E165" s="3">
        <v>1</v>
      </c>
      <c r="F165" s="10"/>
    </row>
    <row r="166" spans="2:6" ht="32.5" customHeight="1" x14ac:dyDescent="0.35">
      <c r="B166" s="1" t="s">
        <v>58</v>
      </c>
      <c r="C166" s="3">
        <v>116</v>
      </c>
      <c r="D166" s="2" t="s">
        <v>1931</v>
      </c>
      <c r="E166" s="3">
        <v>1</v>
      </c>
      <c r="F166" s="10"/>
    </row>
    <row r="167" spans="2:6" ht="17.899999999999999" customHeight="1" x14ac:dyDescent="0.35">
      <c r="B167" s="1" t="s">
        <v>58</v>
      </c>
      <c r="C167" s="3">
        <v>118</v>
      </c>
      <c r="D167" s="2" t="s">
        <v>1932</v>
      </c>
      <c r="E167" s="3">
        <v>1</v>
      </c>
      <c r="F167" s="10"/>
    </row>
    <row r="168" spans="2:6" ht="17.899999999999999" customHeight="1" x14ac:dyDescent="0.35">
      <c r="B168" s="13" t="s">
        <v>58</v>
      </c>
      <c r="C168" s="16">
        <v>119</v>
      </c>
      <c r="D168" s="17" t="s">
        <v>1933</v>
      </c>
      <c r="E168" s="16">
        <v>0</v>
      </c>
      <c r="F168" s="14"/>
    </row>
    <row r="169" spans="2:6" ht="17.899999999999999" customHeight="1" x14ac:dyDescent="0.35">
      <c r="B169" s="13" t="s">
        <v>58</v>
      </c>
      <c r="C169" s="16">
        <v>120</v>
      </c>
      <c r="D169" s="17" t="s">
        <v>1934</v>
      </c>
      <c r="E169" s="16">
        <v>0</v>
      </c>
      <c r="F169" s="14"/>
    </row>
    <row r="170" spans="2:6" ht="17.899999999999999" customHeight="1" x14ac:dyDescent="0.35">
      <c r="B170" s="13" t="s">
        <v>58</v>
      </c>
      <c r="C170" s="16">
        <v>121</v>
      </c>
      <c r="D170" s="17" t="s">
        <v>1935</v>
      </c>
      <c r="E170" s="16">
        <v>0</v>
      </c>
      <c r="F170" s="14"/>
    </row>
    <row r="171" spans="2:6" ht="21.65" customHeight="1" x14ac:dyDescent="0.35">
      <c r="B171" s="1" t="s">
        <v>58</v>
      </c>
      <c r="C171" s="3">
        <v>122</v>
      </c>
      <c r="D171" s="2" t="s">
        <v>1936</v>
      </c>
      <c r="E171" s="3">
        <v>1</v>
      </c>
      <c r="F171" s="10"/>
    </row>
    <row r="172" spans="2:6" ht="17.899999999999999" customHeight="1" x14ac:dyDescent="0.35">
      <c r="B172" s="13" t="s">
        <v>58</v>
      </c>
      <c r="C172" s="16">
        <v>123</v>
      </c>
      <c r="D172" s="17" t="s">
        <v>1937</v>
      </c>
      <c r="E172" s="16">
        <v>0</v>
      </c>
      <c r="F172" s="14"/>
    </row>
    <row r="173" spans="2:6" ht="17.899999999999999" customHeight="1" x14ac:dyDescent="0.35">
      <c r="B173" s="1" t="s">
        <v>58</v>
      </c>
      <c r="C173" s="3">
        <v>190</v>
      </c>
      <c r="D173" s="2" t="s">
        <v>1938</v>
      </c>
      <c r="E173" s="3">
        <v>1</v>
      </c>
      <c r="F173" s="10"/>
    </row>
    <row r="174" spans="2:6" ht="17.899999999999999" customHeight="1" x14ac:dyDescent="0.35">
      <c r="B174" s="1" t="s">
        <v>58</v>
      </c>
      <c r="C174" s="3">
        <v>201</v>
      </c>
      <c r="D174" s="2" t="s">
        <v>1939</v>
      </c>
      <c r="E174" s="3">
        <v>1</v>
      </c>
      <c r="F174" s="10"/>
    </row>
    <row r="175" spans="2:6" ht="35.15" customHeight="1" x14ac:dyDescent="0.35">
      <c r="B175" s="1" t="s">
        <v>58</v>
      </c>
      <c r="C175" s="3">
        <v>211</v>
      </c>
      <c r="D175" s="2" t="s">
        <v>1940</v>
      </c>
      <c r="E175" s="3">
        <v>1</v>
      </c>
      <c r="F175" s="10"/>
    </row>
    <row r="176" spans="2:6" ht="35.15" customHeight="1" x14ac:dyDescent="0.35">
      <c r="B176" s="1" t="s">
        <v>58</v>
      </c>
      <c r="C176" s="3">
        <v>212</v>
      </c>
      <c r="D176" s="2" t="s">
        <v>1941</v>
      </c>
      <c r="E176" s="3">
        <v>1</v>
      </c>
      <c r="F176" s="10"/>
    </row>
    <row r="177" spans="2:6" ht="35.15" customHeight="1" x14ac:dyDescent="0.35">
      <c r="B177" s="1" t="s">
        <v>58</v>
      </c>
      <c r="C177" s="3">
        <v>213</v>
      </c>
      <c r="D177" s="2" t="s">
        <v>1942</v>
      </c>
      <c r="E177" s="3">
        <v>1</v>
      </c>
      <c r="F177" s="10"/>
    </row>
    <row r="178" spans="2:6" ht="35.15" customHeight="1" x14ac:dyDescent="0.35">
      <c r="B178" s="1" t="s">
        <v>58</v>
      </c>
      <c r="C178" s="3">
        <v>214</v>
      </c>
      <c r="D178" s="2" t="s">
        <v>1943</v>
      </c>
      <c r="E178" s="3">
        <v>1</v>
      </c>
      <c r="F178" s="10"/>
    </row>
    <row r="179" spans="2:6" ht="35.15" customHeight="1" x14ac:dyDescent="0.35">
      <c r="B179" s="1" t="s">
        <v>58</v>
      </c>
      <c r="C179" s="3">
        <v>215</v>
      </c>
      <c r="D179" s="2" t="s">
        <v>1944</v>
      </c>
      <c r="E179" s="3">
        <v>1</v>
      </c>
      <c r="F179" s="10"/>
    </row>
    <row r="180" spans="2:6" ht="35.15" customHeight="1" x14ac:dyDescent="0.35">
      <c r="B180" s="1" t="s">
        <v>58</v>
      </c>
      <c r="C180" s="3">
        <v>216</v>
      </c>
      <c r="D180" s="2" t="s">
        <v>1945</v>
      </c>
      <c r="E180" s="3">
        <v>1</v>
      </c>
      <c r="F180" s="10"/>
    </row>
    <row r="181" spans="2:6" ht="35.15" customHeight="1" x14ac:dyDescent="0.35">
      <c r="B181" s="1" t="s">
        <v>58</v>
      </c>
      <c r="C181" s="3">
        <v>221</v>
      </c>
      <c r="D181" s="2" t="s">
        <v>1946</v>
      </c>
      <c r="E181" s="3">
        <v>1</v>
      </c>
      <c r="F181" s="10"/>
    </row>
    <row r="182" spans="2:6" ht="35.15" customHeight="1" x14ac:dyDescent="0.35">
      <c r="B182" s="1" t="s">
        <v>58</v>
      </c>
      <c r="C182" s="3">
        <v>222</v>
      </c>
      <c r="D182" s="2" t="s">
        <v>1947</v>
      </c>
      <c r="E182" s="3">
        <v>1</v>
      </c>
      <c r="F182" s="10"/>
    </row>
    <row r="183" spans="2:6" ht="37" customHeight="1" x14ac:dyDescent="0.35">
      <c r="B183" s="1" t="s">
        <v>58</v>
      </c>
      <c r="C183" s="3">
        <v>223</v>
      </c>
      <c r="D183" s="2" t="s">
        <v>1948</v>
      </c>
      <c r="E183" s="3">
        <v>1</v>
      </c>
      <c r="F183" s="10"/>
    </row>
    <row r="184" spans="2:6" ht="37" customHeight="1" x14ac:dyDescent="0.35">
      <c r="B184" s="1" t="s">
        <v>58</v>
      </c>
      <c r="C184" s="3">
        <v>225</v>
      </c>
      <c r="D184" s="2" t="s">
        <v>1949</v>
      </c>
      <c r="E184" s="3">
        <v>1</v>
      </c>
      <c r="F184" s="10"/>
    </row>
    <row r="185" spans="2:6" ht="37" customHeight="1" x14ac:dyDescent="0.35">
      <c r="B185" s="1" t="s">
        <v>58</v>
      </c>
      <c r="C185" s="3">
        <v>226</v>
      </c>
      <c r="D185" s="2" t="s">
        <v>1950</v>
      </c>
      <c r="E185" s="3">
        <v>1</v>
      </c>
      <c r="F185" s="10"/>
    </row>
    <row r="186" spans="2:6" ht="37" customHeight="1" x14ac:dyDescent="0.35">
      <c r="B186" s="1" t="s">
        <v>58</v>
      </c>
      <c r="C186" s="3">
        <v>301</v>
      </c>
      <c r="D186" s="2" t="s">
        <v>1951</v>
      </c>
      <c r="E186" s="3">
        <v>1</v>
      </c>
      <c r="F186" s="10"/>
    </row>
    <row r="187" spans="2:6" ht="37" customHeight="1" x14ac:dyDescent="0.35">
      <c r="B187" s="1" t="s">
        <v>58</v>
      </c>
      <c r="C187" s="3">
        <v>302</v>
      </c>
      <c r="D187" s="2" t="s">
        <v>1952</v>
      </c>
      <c r="E187" s="3">
        <v>1</v>
      </c>
      <c r="F187" s="10"/>
    </row>
    <row r="188" spans="2:6" ht="38.5" customHeight="1" x14ac:dyDescent="0.35">
      <c r="B188" s="1" t="s">
        <v>58</v>
      </c>
      <c r="C188" s="3">
        <v>303</v>
      </c>
      <c r="D188" s="2" t="s">
        <v>1953</v>
      </c>
      <c r="E188" s="3">
        <v>1</v>
      </c>
      <c r="F188" s="10"/>
    </row>
    <row r="189" spans="2:6" ht="38.5" customHeight="1" x14ac:dyDescent="0.35">
      <c r="B189" s="1" t="s">
        <v>58</v>
      </c>
      <c r="C189" s="3">
        <v>305</v>
      </c>
      <c r="D189" s="2" t="s">
        <v>1954</v>
      </c>
      <c r="E189" s="3">
        <v>1</v>
      </c>
      <c r="F189" s="10"/>
    </row>
    <row r="190" spans="2:6" ht="38.5" customHeight="1" x14ac:dyDescent="0.35">
      <c r="B190" s="1" t="s">
        <v>58</v>
      </c>
      <c r="C190" s="3">
        <v>306</v>
      </c>
      <c r="D190" s="2" t="s">
        <v>1955</v>
      </c>
      <c r="E190" s="3">
        <v>1</v>
      </c>
      <c r="F190" s="10"/>
    </row>
    <row r="191" spans="2:6" ht="38.5" customHeight="1" x14ac:dyDescent="0.35">
      <c r="B191" s="1" t="s">
        <v>58</v>
      </c>
      <c r="C191" s="3">
        <v>401</v>
      </c>
      <c r="D191" s="2" t="s">
        <v>1956</v>
      </c>
      <c r="E191" s="3">
        <v>1</v>
      </c>
      <c r="F191" s="10"/>
    </row>
    <row r="192" spans="2:6" ht="38.5" customHeight="1" x14ac:dyDescent="0.35">
      <c r="B192" s="1" t="s">
        <v>58</v>
      </c>
      <c r="C192" s="3">
        <v>402</v>
      </c>
      <c r="D192" s="2" t="s">
        <v>1957</v>
      </c>
      <c r="E192" s="3">
        <v>1</v>
      </c>
      <c r="F192" s="10"/>
    </row>
    <row r="193" spans="1:9" ht="38.5" customHeight="1" x14ac:dyDescent="0.35">
      <c r="B193" s="1" t="s">
        <v>58</v>
      </c>
      <c r="C193" s="3">
        <v>403</v>
      </c>
      <c r="D193" s="2" t="s">
        <v>1958</v>
      </c>
      <c r="E193" s="3">
        <v>1</v>
      </c>
      <c r="F193" s="10"/>
    </row>
    <row r="194" spans="1:9" ht="38.5" customHeight="1" x14ac:dyDescent="0.35">
      <c r="B194" s="1" t="s">
        <v>58</v>
      </c>
      <c r="C194" s="3">
        <v>405</v>
      </c>
      <c r="D194" s="2" t="s">
        <v>1959</v>
      </c>
      <c r="E194" s="3">
        <v>1</v>
      </c>
      <c r="F194" s="10"/>
    </row>
    <row r="195" spans="1:9" ht="38.5" customHeight="1" x14ac:dyDescent="0.35">
      <c r="B195" s="1" t="s">
        <v>58</v>
      </c>
      <c r="C195" s="3">
        <v>406</v>
      </c>
      <c r="D195" s="2" t="s">
        <v>1960</v>
      </c>
      <c r="E195" s="3">
        <v>1</v>
      </c>
      <c r="F195" s="10"/>
    </row>
    <row r="196" spans="1:9" ht="38.5" customHeight="1" x14ac:dyDescent="0.35">
      <c r="B196" s="1" t="s">
        <v>58</v>
      </c>
      <c r="C196" s="3">
        <v>432</v>
      </c>
      <c r="D196" s="2" t="s">
        <v>1961</v>
      </c>
      <c r="E196" s="3">
        <v>1</v>
      </c>
      <c r="F196" s="10"/>
    </row>
    <row r="197" spans="1:9" ht="38.5" customHeight="1" x14ac:dyDescent="0.35">
      <c r="B197" s="1" t="s">
        <v>58</v>
      </c>
      <c r="C197" s="3">
        <v>433</v>
      </c>
      <c r="D197" s="2" t="s">
        <v>1962</v>
      </c>
      <c r="E197" s="3">
        <v>1</v>
      </c>
      <c r="F197" s="10"/>
    </row>
    <row r="198" spans="1:9" ht="38.5" customHeight="1" x14ac:dyDescent="0.35">
      <c r="B198" s="1" t="s">
        <v>58</v>
      </c>
      <c r="C198" s="3">
        <v>434</v>
      </c>
      <c r="D198" s="2" t="s">
        <v>1963</v>
      </c>
      <c r="E198" s="3">
        <v>1</v>
      </c>
      <c r="F198" s="10"/>
    </row>
    <row r="199" spans="1:9" ht="40.5" customHeight="1" x14ac:dyDescent="0.35">
      <c r="B199" s="1" t="s">
        <v>58</v>
      </c>
      <c r="C199" s="3">
        <v>435</v>
      </c>
      <c r="D199" s="2" t="s">
        <v>1964</v>
      </c>
      <c r="E199" s="3">
        <v>1</v>
      </c>
      <c r="F199" s="10"/>
    </row>
    <row r="200" spans="1:9" ht="40.5" customHeight="1" x14ac:dyDescent="0.35">
      <c r="B200" s="1" t="s">
        <v>58</v>
      </c>
      <c r="C200" s="3">
        <v>501</v>
      </c>
      <c r="D200" s="2" t="s">
        <v>1965</v>
      </c>
      <c r="E200" s="3">
        <v>1</v>
      </c>
      <c r="F200" s="10"/>
    </row>
    <row r="201" spans="1:9" ht="17.899999999999999" customHeight="1" x14ac:dyDescent="0.3">
      <c r="B201" s="1" t="s">
        <v>57</v>
      </c>
      <c r="C201" s="3"/>
      <c r="D201" s="96" t="s">
        <v>1966</v>
      </c>
      <c r="F201" s="10"/>
    </row>
    <row r="202" spans="1:9" ht="37.5" customHeight="1" x14ac:dyDescent="0.35">
      <c r="B202" s="25" t="s">
        <v>56</v>
      </c>
      <c r="C202" s="26">
        <v>1</v>
      </c>
      <c r="D202" s="27" t="s">
        <v>1967</v>
      </c>
      <c r="E202" s="26">
        <v>1</v>
      </c>
      <c r="F202" s="28" t="s">
        <v>1968</v>
      </c>
    </row>
    <row r="203" spans="1:9" ht="17.899999999999999" customHeight="1" x14ac:dyDescent="0.35">
      <c r="B203" s="1" t="s">
        <v>56</v>
      </c>
      <c r="C203" s="3">
        <v>5</v>
      </c>
      <c r="D203" s="2" t="s">
        <v>1969</v>
      </c>
      <c r="E203" s="3">
        <v>1</v>
      </c>
      <c r="F203" s="10" t="s">
        <v>1970</v>
      </c>
    </row>
    <row r="204" spans="1:9" ht="34.4" customHeight="1" x14ac:dyDescent="0.35">
      <c r="B204" s="25" t="s">
        <v>56</v>
      </c>
      <c r="C204" s="26">
        <v>4</v>
      </c>
      <c r="D204" s="27" t="s">
        <v>1971</v>
      </c>
      <c r="E204" s="26">
        <v>1</v>
      </c>
      <c r="F204" s="28" t="s">
        <v>1968</v>
      </c>
    </row>
    <row r="205" spans="1:9" ht="27.65" customHeight="1" x14ac:dyDescent="0.35">
      <c r="B205" s="25" t="s">
        <v>56</v>
      </c>
      <c r="C205" s="26">
        <v>3</v>
      </c>
      <c r="D205" s="27" t="s">
        <v>1972</v>
      </c>
      <c r="E205" s="26">
        <v>1</v>
      </c>
      <c r="F205" s="28" t="s">
        <v>1968</v>
      </c>
    </row>
    <row r="206" spans="1:9" ht="17.899999999999999" customHeight="1" x14ac:dyDescent="0.35">
      <c r="B206" s="13" t="s">
        <v>56</v>
      </c>
      <c r="C206" s="16">
        <v>2</v>
      </c>
      <c r="D206" s="17" t="s">
        <v>1973</v>
      </c>
      <c r="E206" s="16">
        <v>0</v>
      </c>
      <c r="F206" s="14" t="s">
        <v>1968</v>
      </c>
    </row>
    <row r="207" spans="1:9" ht="17.899999999999999" customHeight="1" x14ac:dyDescent="0.35">
      <c r="B207" s="1" t="s">
        <v>56</v>
      </c>
      <c r="C207" s="3">
        <v>6</v>
      </c>
      <c r="D207" s="2" t="s">
        <v>1974</v>
      </c>
      <c r="E207" s="3">
        <v>1</v>
      </c>
      <c r="F207" s="10" t="s">
        <v>1975</v>
      </c>
    </row>
    <row r="208" spans="1:9" s="281" customFormat="1" ht="301" customHeight="1" x14ac:dyDescent="0.35">
      <c r="A208" s="276"/>
      <c r="B208" s="1" t="s">
        <v>55</v>
      </c>
      <c r="C208" s="11">
        <v>1</v>
      </c>
      <c r="D208" s="12" t="s">
        <v>1976</v>
      </c>
      <c r="E208" s="11">
        <v>1</v>
      </c>
      <c r="F208" s="86" t="s">
        <v>1977</v>
      </c>
      <c r="I208" s="282"/>
    </row>
    <row r="209" spans="2:9" ht="253" customHeight="1" x14ac:dyDescent="0.35">
      <c r="B209" s="1" t="s">
        <v>55</v>
      </c>
      <c r="C209" s="11">
        <v>2</v>
      </c>
      <c r="D209" s="12" t="s">
        <v>1978</v>
      </c>
      <c r="E209" s="11">
        <v>1</v>
      </c>
      <c r="F209" s="86" t="s">
        <v>1979</v>
      </c>
    </row>
    <row r="210" spans="2:9" ht="409.5" customHeight="1" x14ac:dyDescent="0.35">
      <c r="B210" s="1" t="s">
        <v>55</v>
      </c>
      <c r="C210" s="11">
        <v>3</v>
      </c>
      <c r="D210" s="12" t="s">
        <v>1980</v>
      </c>
      <c r="E210" s="11">
        <v>1</v>
      </c>
      <c r="F210" s="86" t="s">
        <v>1981</v>
      </c>
      <c r="G210"/>
    </row>
    <row r="211" spans="2:9" ht="391.5" customHeight="1" x14ac:dyDescent="0.35">
      <c r="B211" s="397" t="s">
        <v>55</v>
      </c>
      <c r="C211" s="398">
        <v>4</v>
      </c>
      <c r="D211" s="399" t="s">
        <v>1982</v>
      </c>
      <c r="E211" s="11">
        <v>1</v>
      </c>
      <c r="F211" s="280" t="s">
        <v>1983</v>
      </c>
    </row>
    <row r="212" spans="2:9" ht="174.65" customHeight="1" x14ac:dyDescent="0.35">
      <c r="B212" s="277" t="s">
        <v>55</v>
      </c>
      <c r="C212" s="278">
        <v>5</v>
      </c>
      <c r="D212" s="279" t="s">
        <v>1984</v>
      </c>
      <c r="E212" s="278">
        <v>1</v>
      </c>
      <c r="F212" s="280" t="s">
        <v>1985</v>
      </c>
    </row>
    <row r="213" spans="2:9" ht="299.5" customHeight="1" x14ac:dyDescent="0.35">
      <c r="B213" s="1" t="s">
        <v>55</v>
      </c>
      <c r="C213" s="11">
        <v>6</v>
      </c>
      <c r="D213" s="12" t="s">
        <v>1986</v>
      </c>
      <c r="E213" s="11">
        <v>1</v>
      </c>
      <c r="F213" s="10" t="s">
        <v>1987</v>
      </c>
    </row>
    <row r="214" spans="2:9" ht="254.5" customHeight="1" x14ac:dyDescent="0.35">
      <c r="B214" s="1" t="s">
        <v>55</v>
      </c>
      <c r="C214" s="11">
        <v>7</v>
      </c>
      <c r="D214" s="12" t="s">
        <v>1988</v>
      </c>
      <c r="E214" s="11">
        <v>1</v>
      </c>
      <c r="F214" s="10" t="s">
        <v>1989</v>
      </c>
    </row>
    <row r="215" spans="2:9" ht="239.15" customHeight="1" x14ac:dyDescent="0.35">
      <c r="B215" s="1" t="s">
        <v>55</v>
      </c>
      <c r="C215" s="11">
        <v>8</v>
      </c>
      <c r="D215" s="12" t="s">
        <v>1990</v>
      </c>
      <c r="E215" s="11">
        <v>1</v>
      </c>
      <c r="F215" s="280" t="s">
        <v>1991</v>
      </c>
    </row>
    <row r="216" spans="2:9" ht="259.5" customHeight="1" x14ac:dyDescent="0.35">
      <c r="B216" s="1" t="s">
        <v>55</v>
      </c>
      <c r="C216" s="11">
        <v>9</v>
      </c>
      <c r="D216" s="12" t="s">
        <v>1992</v>
      </c>
      <c r="E216" s="11">
        <v>1</v>
      </c>
      <c r="F216" s="10" t="s">
        <v>1993</v>
      </c>
    </row>
    <row r="217" spans="2:9" ht="17.899999999999999" customHeight="1" x14ac:dyDescent="0.35">
      <c r="B217" s="1" t="s">
        <v>54</v>
      </c>
      <c r="C217" s="3">
        <v>102</v>
      </c>
      <c r="D217" s="2" t="s">
        <v>1994</v>
      </c>
      <c r="E217" s="3">
        <v>1</v>
      </c>
      <c r="F217" s="10"/>
    </row>
    <row r="218" spans="2:9" ht="17.899999999999999" customHeight="1" x14ac:dyDescent="0.35">
      <c r="B218" s="1" t="s">
        <v>54</v>
      </c>
      <c r="C218" s="3">
        <v>104</v>
      </c>
      <c r="D218" s="2" t="s">
        <v>1995</v>
      </c>
      <c r="E218" s="3">
        <v>1</v>
      </c>
      <c r="F218" s="10"/>
      <c r="I218" s="15"/>
    </row>
    <row r="219" spans="2:9" ht="17.899999999999999" customHeight="1" x14ac:dyDescent="0.35">
      <c r="B219" s="1" t="s">
        <v>54</v>
      </c>
      <c r="C219" s="3">
        <v>106</v>
      </c>
      <c r="D219" s="2" t="s">
        <v>1996</v>
      </c>
      <c r="E219" s="3">
        <v>1</v>
      </c>
      <c r="F219" s="10"/>
      <c r="I219" s="15"/>
    </row>
    <row r="220" spans="2:9" ht="17.899999999999999" customHeight="1" x14ac:dyDescent="0.35">
      <c r="B220" s="1" t="s">
        <v>54</v>
      </c>
      <c r="C220" s="3">
        <v>108</v>
      </c>
      <c r="D220" s="2" t="s">
        <v>1997</v>
      </c>
      <c r="E220" s="3">
        <v>1</v>
      </c>
      <c r="F220" s="10"/>
      <c r="I220" s="15"/>
    </row>
    <row r="221" spans="2:9" ht="17.899999999999999" customHeight="1" x14ac:dyDescent="0.35">
      <c r="B221" s="1" t="s">
        <v>54</v>
      </c>
      <c r="C221" s="3">
        <v>110</v>
      </c>
      <c r="D221" s="2" t="s">
        <v>1998</v>
      </c>
      <c r="E221" s="3">
        <v>1</v>
      </c>
      <c r="F221" s="10"/>
    </row>
    <row r="222" spans="2:9" ht="17.899999999999999" customHeight="1" x14ac:dyDescent="0.35">
      <c r="B222" s="1" t="s">
        <v>54</v>
      </c>
      <c r="C222" s="3">
        <v>112</v>
      </c>
      <c r="D222" s="2" t="s">
        <v>1999</v>
      </c>
      <c r="E222" s="3">
        <v>1</v>
      </c>
      <c r="F222" s="10"/>
    </row>
    <row r="223" spans="2:9" ht="17.899999999999999" customHeight="1" x14ac:dyDescent="0.35">
      <c r="B223" s="1" t="s">
        <v>54</v>
      </c>
      <c r="C223" s="3">
        <v>114</v>
      </c>
      <c r="D223" s="2" t="s">
        <v>2000</v>
      </c>
      <c r="E223" s="3">
        <v>1</v>
      </c>
      <c r="F223" s="10"/>
    </row>
    <row r="224" spans="2:9" ht="17.899999999999999" customHeight="1" x14ac:dyDescent="0.35">
      <c r="B224" s="1" t="s">
        <v>54</v>
      </c>
      <c r="C224" s="3">
        <v>116</v>
      </c>
      <c r="D224" s="2" t="s">
        <v>2001</v>
      </c>
      <c r="E224" s="3">
        <v>1</v>
      </c>
      <c r="F224" s="10"/>
    </row>
    <row r="225" spans="2:6" ht="17.899999999999999" customHeight="1" x14ac:dyDescent="0.35">
      <c r="B225" s="1" t="s">
        <v>54</v>
      </c>
      <c r="C225" s="3">
        <v>118</v>
      </c>
      <c r="D225" s="2" t="s">
        <v>2002</v>
      </c>
      <c r="E225" s="3">
        <v>1</v>
      </c>
      <c r="F225" s="10"/>
    </row>
    <row r="226" spans="2:6" ht="17.899999999999999" customHeight="1" x14ac:dyDescent="0.35">
      <c r="B226" s="1" t="s">
        <v>54</v>
      </c>
      <c r="C226" s="3">
        <v>120</v>
      </c>
      <c r="D226" s="2" t="s">
        <v>2003</v>
      </c>
      <c r="E226" s="3">
        <v>1</v>
      </c>
      <c r="F226" s="10"/>
    </row>
    <row r="227" spans="2:6" ht="17.899999999999999" customHeight="1" x14ac:dyDescent="0.35">
      <c r="B227" s="1" t="s">
        <v>54</v>
      </c>
      <c r="C227" s="3">
        <v>125</v>
      </c>
      <c r="D227" s="2" t="s">
        <v>2004</v>
      </c>
      <c r="E227" s="3">
        <v>1</v>
      </c>
      <c r="F227" s="10"/>
    </row>
    <row r="228" spans="2:6" ht="17.899999999999999" customHeight="1" x14ac:dyDescent="0.35">
      <c r="B228" s="1" t="s">
        <v>54</v>
      </c>
      <c r="C228" s="3">
        <v>126</v>
      </c>
      <c r="D228" s="2" t="s">
        <v>2005</v>
      </c>
      <c r="E228" s="3">
        <v>1</v>
      </c>
      <c r="F228" s="10"/>
    </row>
    <row r="229" spans="2:6" ht="17.899999999999999" customHeight="1" x14ac:dyDescent="0.35">
      <c r="B229" s="1" t="s">
        <v>54</v>
      </c>
      <c r="C229" s="3">
        <v>127</v>
      </c>
      <c r="D229" s="2" t="s">
        <v>2006</v>
      </c>
      <c r="E229" s="3">
        <v>1</v>
      </c>
      <c r="F229" s="10"/>
    </row>
    <row r="230" spans="2:6" ht="17.899999999999999" customHeight="1" x14ac:dyDescent="0.35">
      <c r="B230" s="1" t="s">
        <v>54</v>
      </c>
      <c r="C230" s="3">
        <v>190</v>
      </c>
      <c r="D230" s="2" t="s">
        <v>2007</v>
      </c>
      <c r="E230" s="3">
        <v>1</v>
      </c>
      <c r="F230" s="10"/>
    </row>
    <row r="231" spans="2:6" ht="17.899999999999999" customHeight="1" x14ac:dyDescent="0.35">
      <c r="B231" s="1" t="s">
        <v>54</v>
      </c>
      <c r="C231" s="3">
        <v>202</v>
      </c>
      <c r="D231" s="2" t="s">
        <v>2008</v>
      </c>
      <c r="E231" s="3">
        <v>1</v>
      </c>
      <c r="F231" s="10"/>
    </row>
    <row r="232" spans="2:6" ht="27.65" customHeight="1" x14ac:dyDescent="0.35">
      <c r="B232" s="1" t="s">
        <v>54</v>
      </c>
      <c r="C232" s="3">
        <v>203</v>
      </c>
      <c r="D232" s="2" t="s">
        <v>2009</v>
      </c>
      <c r="E232" s="3">
        <v>1</v>
      </c>
      <c r="F232" s="10"/>
    </row>
    <row r="233" spans="2:6" ht="17.899999999999999" customHeight="1" x14ac:dyDescent="0.35">
      <c r="B233" s="1" t="s">
        <v>54</v>
      </c>
      <c r="C233" s="3">
        <v>204</v>
      </c>
      <c r="D233" s="2" t="s">
        <v>2010</v>
      </c>
      <c r="E233" s="3">
        <v>1</v>
      </c>
      <c r="F233" s="10"/>
    </row>
    <row r="234" spans="2:6" ht="17.899999999999999" customHeight="1" x14ac:dyDescent="0.35">
      <c r="B234" s="1" t="s">
        <v>54</v>
      </c>
      <c r="C234" s="3">
        <v>280</v>
      </c>
      <c r="D234" s="2" t="s">
        <v>2011</v>
      </c>
      <c r="E234" s="3">
        <v>1</v>
      </c>
      <c r="F234" s="10"/>
    </row>
    <row r="235" spans="2:6" ht="17.899999999999999" customHeight="1" x14ac:dyDescent="0.35">
      <c r="B235" s="1" t="s">
        <v>54</v>
      </c>
      <c r="C235" s="3">
        <v>281</v>
      </c>
      <c r="D235" s="2" t="s">
        <v>2012</v>
      </c>
      <c r="E235" s="3">
        <v>1</v>
      </c>
      <c r="F235" s="10"/>
    </row>
    <row r="236" spans="2:6" ht="17.899999999999999" customHeight="1" x14ac:dyDescent="0.35">
      <c r="B236" s="1" t="s">
        <v>54</v>
      </c>
      <c r="C236" s="3">
        <v>282</v>
      </c>
      <c r="D236" s="2" t="s">
        <v>2013</v>
      </c>
      <c r="E236" s="3">
        <v>1</v>
      </c>
      <c r="F236" s="10"/>
    </row>
    <row r="237" spans="2:6" ht="17.899999999999999" customHeight="1" x14ac:dyDescent="0.35">
      <c r="B237" s="1" t="s">
        <v>54</v>
      </c>
      <c r="C237" s="3">
        <v>283</v>
      </c>
      <c r="D237" s="2" t="s">
        <v>2014</v>
      </c>
      <c r="E237" s="3">
        <v>1</v>
      </c>
      <c r="F237" s="10"/>
    </row>
    <row r="238" spans="2:6" ht="17.899999999999999" customHeight="1" x14ac:dyDescent="0.35">
      <c r="B238" s="1" t="s">
        <v>54</v>
      </c>
      <c r="C238" s="3">
        <v>284</v>
      </c>
      <c r="D238" s="2" t="s">
        <v>2015</v>
      </c>
      <c r="E238" s="3">
        <v>1</v>
      </c>
      <c r="F238" s="10"/>
    </row>
    <row r="239" spans="2:6" ht="17.899999999999999" customHeight="1" x14ac:dyDescent="0.35">
      <c r="B239" s="1" t="s">
        <v>54</v>
      </c>
      <c r="C239" s="3">
        <v>285</v>
      </c>
      <c r="D239" s="2" t="s">
        <v>2016</v>
      </c>
      <c r="E239" s="3">
        <v>1</v>
      </c>
      <c r="F239" s="10"/>
    </row>
    <row r="240" spans="2:6" ht="17.899999999999999" customHeight="1" x14ac:dyDescent="0.35">
      <c r="B240" s="1" t="s">
        <v>54</v>
      </c>
      <c r="C240" s="3">
        <v>286</v>
      </c>
      <c r="D240" s="2" t="s">
        <v>2017</v>
      </c>
      <c r="E240" s="3">
        <v>1</v>
      </c>
      <c r="F240" s="10"/>
    </row>
    <row r="241" spans="2:6" ht="17.899999999999999" customHeight="1" x14ac:dyDescent="0.35">
      <c r="B241" s="1" t="s">
        <v>54</v>
      </c>
      <c r="C241" s="3">
        <v>290</v>
      </c>
      <c r="D241" s="2" t="s">
        <v>2018</v>
      </c>
      <c r="E241" s="3">
        <v>1</v>
      </c>
      <c r="F241" s="10"/>
    </row>
    <row r="242" spans="2:6" ht="17.899999999999999" customHeight="1" x14ac:dyDescent="0.35">
      <c r="B242" s="1" t="s">
        <v>54</v>
      </c>
      <c r="C242" s="3">
        <v>302</v>
      </c>
      <c r="D242" s="2" t="s">
        <v>2019</v>
      </c>
      <c r="E242" s="3">
        <v>1</v>
      </c>
      <c r="F242" s="10"/>
    </row>
    <row r="243" spans="2:6" ht="27.65" customHeight="1" x14ac:dyDescent="0.35">
      <c r="B243" s="1" t="s">
        <v>54</v>
      </c>
      <c r="C243" s="3">
        <v>304</v>
      </c>
      <c r="D243" s="2" t="s">
        <v>2020</v>
      </c>
      <c r="E243" s="3">
        <v>1</v>
      </c>
      <c r="F243" s="10"/>
    </row>
    <row r="244" spans="2:6" ht="17.899999999999999" customHeight="1" x14ac:dyDescent="0.35">
      <c r="B244" s="1" t="s">
        <v>54</v>
      </c>
      <c r="C244" s="3">
        <v>306</v>
      </c>
      <c r="D244" s="2" t="s">
        <v>2021</v>
      </c>
      <c r="E244" s="3">
        <v>1</v>
      </c>
      <c r="F244" s="10"/>
    </row>
    <row r="245" spans="2:6" ht="17.899999999999999" customHeight="1" x14ac:dyDescent="0.35">
      <c r="B245" s="1" t="s">
        <v>54</v>
      </c>
      <c r="C245" s="3">
        <v>308</v>
      </c>
      <c r="D245" s="2" t="s">
        <v>2022</v>
      </c>
      <c r="E245" s="3">
        <v>1</v>
      </c>
      <c r="F245" s="10"/>
    </row>
    <row r="246" spans="2:6" ht="17.899999999999999" customHeight="1" x14ac:dyDescent="0.35">
      <c r="B246" s="1" t="s">
        <v>54</v>
      </c>
      <c r="C246" s="3">
        <v>310</v>
      </c>
      <c r="D246" s="2" t="s">
        <v>2023</v>
      </c>
      <c r="E246" s="3">
        <v>1</v>
      </c>
      <c r="F246" s="10"/>
    </row>
    <row r="247" spans="2:6" ht="17.899999999999999" customHeight="1" x14ac:dyDescent="0.35">
      <c r="B247" s="1" t="s">
        <v>54</v>
      </c>
      <c r="C247" s="3">
        <v>312</v>
      </c>
      <c r="D247" s="2" t="s">
        <v>2024</v>
      </c>
      <c r="E247" s="3">
        <v>1</v>
      </c>
      <c r="F247" s="10"/>
    </row>
    <row r="248" spans="2:6" ht="17.899999999999999" customHeight="1" x14ac:dyDescent="0.35">
      <c r="B248" s="1" t="s">
        <v>54</v>
      </c>
      <c r="C248" s="3">
        <v>313</v>
      </c>
      <c r="D248" s="2" t="s">
        <v>2025</v>
      </c>
      <c r="E248" s="3">
        <v>1</v>
      </c>
      <c r="F248" s="10"/>
    </row>
    <row r="249" spans="2:6" ht="17.899999999999999" customHeight="1" x14ac:dyDescent="0.35">
      <c r="B249" s="1" t="s">
        <v>54</v>
      </c>
      <c r="C249" s="3">
        <v>314</v>
      </c>
      <c r="D249" s="2" t="s">
        <v>766</v>
      </c>
      <c r="E249" s="3">
        <v>1</v>
      </c>
      <c r="F249" s="10"/>
    </row>
    <row r="250" spans="2:6" ht="17.899999999999999" customHeight="1" x14ac:dyDescent="0.35">
      <c r="B250" s="1" t="s">
        <v>54</v>
      </c>
      <c r="C250" s="3">
        <v>316</v>
      </c>
      <c r="D250" s="2" t="s">
        <v>2026</v>
      </c>
      <c r="E250" s="3">
        <v>1</v>
      </c>
      <c r="F250" s="10"/>
    </row>
    <row r="251" spans="2:6" ht="17.899999999999999" customHeight="1" x14ac:dyDescent="0.35">
      <c r="B251" s="1" t="s">
        <v>54</v>
      </c>
      <c r="C251" s="3">
        <v>318</v>
      </c>
      <c r="D251" s="2" t="s">
        <v>2027</v>
      </c>
      <c r="E251" s="3">
        <v>1</v>
      </c>
      <c r="F251" s="10"/>
    </row>
    <row r="252" spans="2:6" ht="17.899999999999999" customHeight="1" x14ac:dyDescent="0.35">
      <c r="B252" s="1" t="s">
        <v>54</v>
      </c>
      <c r="C252" s="3">
        <v>320</v>
      </c>
      <c r="D252" s="2" t="s">
        <v>756</v>
      </c>
      <c r="E252" s="3">
        <v>1</v>
      </c>
      <c r="F252" s="10"/>
    </row>
    <row r="253" spans="2:6" ht="17.899999999999999" customHeight="1" x14ac:dyDescent="0.35">
      <c r="B253" s="1" t="s">
        <v>54</v>
      </c>
      <c r="C253" s="3">
        <v>322</v>
      </c>
      <c r="D253" s="2" t="s">
        <v>764</v>
      </c>
      <c r="E253" s="3">
        <v>1</v>
      </c>
      <c r="F253" s="10"/>
    </row>
    <row r="254" spans="2:6" ht="17.899999999999999" customHeight="1" x14ac:dyDescent="0.35">
      <c r="B254" s="1" t="s">
        <v>54</v>
      </c>
      <c r="C254" s="3">
        <v>390</v>
      </c>
      <c r="D254" s="2" t="s">
        <v>2028</v>
      </c>
      <c r="E254" s="3">
        <v>1</v>
      </c>
      <c r="F254" s="10"/>
    </row>
    <row r="255" spans="2:6" ht="38.15" customHeight="1" x14ac:dyDescent="0.35">
      <c r="B255" s="1" t="s">
        <v>53</v>
      </c>
      <c r="C255" s="3">
        <v>2</v>
      </c>
      <c r="D255" s="2" t="s">
        <v>2029</v>
      </c>
      <c r="E255" s="3">
        <v>1</v>
      </c>
      <c r="F255" s="10"/>
    </row>
    <row r="256" spans="2:6" ht="38.15" customHeight="1" x14ac:dyDescent="0.35">
      <c r="B256" s="1" t="s">
        <v>53</v>
      </c>
      <c r="C256" s="3">
        <v>15</v>
      </c>
      <c r="D256" s="2" t="s">
        <v>2030</v>
      </c>
      <c r="E256" s="3">
        <v>1</v>
      </c>
      <c r="F256" s="10"/>
    </row>
    <row r="257" spans="2:6" ht="38.15" customHeight="1" x14ac:dyDescent="0.35">
      <c r="B257" s="1" t="s">
        <v>53</v>
      </c>
      <c r="C257" s="3">
        <v>24</v>
      </c>
      <c r="D257" s="2" t="s">
        <v>2031</v>
      </c>
      <c r="E257" s="3">
        <v>1</v>
      </c>
      <c r="F257" s="10"/>
    </row>
    <row r="258" spans="2:6" ht="38.15" customHeight="1" x14ac:dyDescent="0.35">
      <c r="B258" s="1" t="s">
        <v>53</v>
      </c>
      <c r="C258" s="3">
        <v>17</v>
      </c>
      <c r="D258" s="2" t="s">
        <v>2032</v>
      </c>
      <c r="E258" s="3">
        <v>1</v>
      </c>
      <c r="F258" s="10"/>
    </row>
    <row r="259" spans="2:6" ht="38.15" customHeight="1" x14ac:dyDescent="0.35">
      <c r="B259" s="1" t="s">
        <v>53</v>
      </c>
      <c r="C259" s="3">
        <v>18</v>
      </c>
      <c r="D259" s="2" t="s">
        <v>2033</v>
      </c>
      <c r="E259" s="3">
        <v>1</v>
      </c>
      <c r="F259" s="10"/>
    </row>
    <row r="260" spans="2:6" ht="38.15" customHeight="1" x14ac:dyDescent="0.35">
      <c r="B260" s="1" t="s">
        <v>53</v>
      </c>
      <c r="C260" s="3">
        <v>3</v>
      </c>
      <c r="D260" s="2" t="s">
        <v>2034</v>
      </c>
      <c r="E260" s="3">
        <v>1</v>
      </c>
      <c r="F260" s="10"/>
    </row>
    <row r="261" spans="2:6" ht="38.15" customHeight="1" x14ac:dyDescent="0.35">
      <c r="B261" s="1" t="s">
        <v>53</v>
      </c>
      <c r="C261" s="3">
        <v>12</v>
      </c>
      <c r="D261" s="2" t="s">
        <v>2035</v>
      </c>
      <c r="E261" s="3">
        <v>1</v>
      </c>
      <c r="F261" s="10"/>
    </row>
    <row r="262" spans="2:6" ht="56.15" customHeight="1" x14ac:dyDescent="0.35">
      <c r="B262" s="1" t="s">
        <v>53</v>
      </c>
      <c r="C262" s="3">
        <v>10</v>
      </c>
      <c r="D262" s="2" t="s">
        <v>2036</v>
      </c>
      <c r="E262" s="3">
        <v>1</v>
      </c>
      <c r="F262" s="10"/>
    </row>
    <row r="263" spans="2:6" ht="56.15" customHeight="1" x14ac:dyDescent="0.35">
      <c r="B263" s="1" t="s">
        <v>53</v>
      </c>
      <c r="C263" s="3">
        <v>29</v>
      </c>
      <c r="D263" s="2" t="s">
        <v>2037</v>
      </c>
      <c r="E263" s="3">
        <v>1</v>
      </c>
      <c r="F263" s="10"/>
    </row>
    <row r="264" spans="2:6" ht="56.15" customHeight="1" x14ac:dyDescent="0.35">
      <c r="B264" s="1" t="s">
        <v>53</v>
      </c>
      <c r="C264" s="3">
        <v>28</v>
      </c>
      <c r="D264" s="2" t="s">
        <v>2038</v>
      </c>
      <c r="E264" s="3">
        <v>1</v>
      </c>
      <c r="F264" s="10"/>
    </row>
    <row r="265" spans="2:6" ht="56.15" customHeight="1" x14ac:dyDescent="0.35">
      <c r="B265" s="1" t="s">
        <v>53</v>
      </c>
      <c r="C265" s="3">
        <v>98</v>
      </c>
      <c r="D265" s="2" t="s">
        <v>2039</v>
      </c>
      <c r="E265" s="3">
        <v>1</v>
      </c>
      <c r="F265" s="10"/>
    </row>
    <row r="266" spans="2:6" ht="56.15" customHeight="1" x14ac:dyDescent="0.35">
      <c r="B266" s="1" t="s">
        <v>53</v>
      </c>
      <c r="C266" s="3">
        <v>30</v>
      </c>
      <c r="D266" s="2" t="s">
        <v>2040</v>
      </c>
      <c r="E266" s="3">
        <v>1</v>
      </c>
      <c r="F266" s="10"/>
    </row>
    <row r="267" spans="2:6" ht="56.15" customHeight="1" x14ac:dyDescent="0.35">
      <c r="B267" s="1" t="s">
        <v>53</v>
      </c>
      <c r="C267" s="3">
        <v>4</v>
      </c>
      <c r="D267" s="2" t="s">
        <v>2041</v>
      </c>
      <c r="E267" s="3">
        <v>1</v>
      </c>
      <c r="F267" s="10"/>
    </row>
    <row r="268" spans="2:6" ht="56.15" customHeight="1" x14ac:dyDescent="0.35">
      <c r="B268" s="1" t="s">
        <v>53</v>
      </c>
      <c r="C268" s="19">
        <v>21</v>
      </c>
      <c r="D268" s="20" t="s">
        <v>2042</v>
      </c>
      <c r="E268" s="392">
        <v>1</v>
      </c>
      <c r="F268" s="10"/>
    </row>
    <row r="269" spans="2:6" ht="56.15" customHeight="1" x14ac:dyDescent="0.35">
      <c r="B269" s="1" t="s">
        <v>53</v>
      </c>
      <c r="C269" s="19">
        <v>22</v>
      </c>
      <c r="D269" s="20" t="s">
        <v>2043</v>
      </c>
      <c r="E269" s="392">
        <v>1</v>
      </c>
      <c r="F269" s="10"/>
    </row>
    <row r="270" spans="2:6" ht="56.15" customHeight="1" x14ac:dyDescent="0.35">
      <c r="B270" s="1" t="s">
        <v>53</v>
      </c>
      <c r="C270" s="3">
        <v>11</v>
      </c>
      <c r="D270" s="2" t="s">
        <v>2044</v>
      </c>
      <c r="E270" s="3">
        <v>1</v>
      </c>
      <c r="F270" s="10"/>
    </row>
    <row r="271" spans="2:6" ht="56.15" customHeight="1" x14ac:dyDescent="0.35">
      <c r="B271" s="1" t="s">
        <v>53</v>
      </c>
      <c r="C271" s="3">
        <v>19</v>
      </c>
      <c r="D271" s="2" t="s">
        <v>2045</v>
      </c>
      <c r="F271" s="10"/>
    </row>
    <row r="272" spans="2:6" ht="56.15" customHeight="1" x14ac:dyDescent="0.35">
      <c r="B272" s="1" t="s">
        <v>53</v>
      </c>
      <c r="C272" s="3">
        <v>25</v>
      </c>
      <c r="D272" s="2" t="s">
        <v>2046</v>
      </c>
      <c r="E272" s="3">
        <v>0</v>
      </c>
      <c r="F272" s="10"/>
    </row>
    <row r="273" spans="2:6" ht="96.65" customHeight="1" x14ac:dyDescent="0.35">
      <c r="B273" s="1" t="s">
        <v>53</v>
      </c>
      <c r="C273" s="3">
        <v>26</v>
      </c>
      <c r="D273" s="2" t="s">
        <v>2047</v>
      </c>
      <c r="E273" s="3">
        <v>1</v>
      </c>
      <c r="F273" s="10"/>
    </row>
    <row r="274" spans="2:6" ht="83.15" customHeight="1" x14ac:dyDescent="0.35">
      <c r="B274" s="1" t="s">
        <v>53</v>
      </c>
      <c r="C274" s="3">
        <v>16</v>
      </c>
      <c r="D274" s="2" t="s">
        <v>2048</v>
      </c>
      <c r="E274" s="3">
        <v>1</v>
      </c>
      <c r="F274" s="10"/>
    </row>
    <row r="275" spans="2:6" ht="36" customHeight="1" x14ac:dyDescent="0.35">
      <c r="B275" s="1" t="s">
        <v>53</v>
      </c>
      <c r="C275" s="3">
        <v>32</v>
      </c>
      <c r="D275" s="2" t="s">
        <v>2049</v>
      </c>
      <c r="E275" s="3">
        <v>1</v>
      </c>
      <c r="F275" s="10"/>
    </row>
    <row r="276" spans="2:6" ht="36" customHeight="1" x14ac:dyDescent="0.35">
      <c r="B276" s="1" t="s">
        <v>53</v>
      </c>
      <c r="C276" s="3">
        <v>31</v>
      </c>
      <c r="D276" s="2" t="s">
        <v>2050</v>
      </c>
      <c r="E276" s="3">
        <v>1</v>
      </c>
      <c r="F276" s="10"/>
    </row>
    <row r="277" spans="2:6" ht="36" customHeight="1" x14ac:dyDescent="0.35">
      <c r="B277" s="1" t="s">
        <v>53</v>
      </c>
      <c r="C277" s="3">
        <v>6</v>
      </c>
      <c r="D277" s="2" t="s">
        <v>2051</v>
      </c>
      <c r="E277" s="3">
        <v>1</v>
      </c>
      <c r="F277" s="10"/>
    </row>
    <row r="278" spans="2:6" ht="105.65" customHeight="1" x14ac:dyDescent="0.35">
      <c r="B278" s="1" t="s">
        <v>53</v>
      </c>
      <c r="C278" s="3">
        <v>34</v>
      </c>
      <c r="D278" s="2" t="s">
        <v>2052</v>
      </c>
      <c r="E278" s="3">
        <v>1</v>
      </c>
      <c r="F278" s="2" t="s">
        <v>2053</v>
      </c>
    </row>
    <row r="279" spans="2:6" ht="36" customHeight="1" x14ac:dyDescent="0.35">
      <c r="B279" s="1" t="s">
        <v>53</v>
      </c>
      <c r="C279" s="3">
        <v>27</v>
      </c>
      <c r="D279" s="2" t="s">
        <v>2054</v>
      </c>
      <c r="E279" s="3">
        <v>1</v>
      </c>
      <c r="F279" s="10"/>
    </row>
    <row r="280" spans="2:6" ht="36" customHeight="1" x14ac:dyDescent="0.35">
      <c r="B280" s="1" t="s">
        <v>53</v>
      </c>
      <c r="C280" s="3">
        <v>8</v>
      </c>
      <c r="D280" s="2" t="s">
        <v>2055</v>
      </c>
      <c r="E280" s="3">
        <v>1</v>
      </c>
      <c r="F280" s="10"/>
    </row>
    <row r="281" spans="2:6" ht="36" customHeight="1" x14ac:dyDescent="0.35">
      <c r="B281" s="1" t="s">
        <v>53</v>
      </c>
      <c r="C281" s="19">
        <v>23</v>
      </c>
      <c r="D281" s="20" t="s">
        <v>2056</v>
      </c>
      <c r="E281" s="392">
        <v>1</v>
      </c>
      <c r="F281" s="10"/>
    </row>
    <row r="282" spans="2:6" ht="54" customHeight="1" x14ac:dyDescent="0.35">
      <c r="B282" s="1" t="s">
        <v>53</v>
      </c>
      <c r="C282" s="3">
        <v>5</v>
      </c>
      <c r="D282" s="2" t="s">
        <v>2057</v>
      </c>
      <c r="E282" s="3">
        <v>1</v>
      </c>
      <c r="F282" s="10"/>
    </row>
    <row r="283" spans="2:6" ht="55.4" customHeight="1" x14ac:dyDescent="0.35">
      <c r="B283" s="1" t="s">
        <v>53</v>
      </c>
      <c r="C283" s="3">
        <v>9</v>
      </c>
      <c r="D283" s="2" t="s">
        <v>2058</v>
      </c>
      <c r="E283" s="3">
        <v>1</v>
      </c>
      <c r="F283" s="10"/>
    </row>
    <row r="284" spans="2:6" ht="27.65" customHeight="1" x14ac:dyDescent="0.35">
      <c r="B284" s="1" t="s">
        <v>53</v>
      </c>
      <c r="C284" s="3">
        <v>0</v>
      </c>
      <c r="D284" s="2" t="s">
        <v>2059</v>
      </c>
      <c r="E284" s="3">
        <v>1</v>
      </c>
      <c r="F284" s="10"/>
    </row>
    <row r="285" spans="2:6" ht="26.15" customHeight="1" x14ac:dyDescent="0.35">
      <c r="B285" s="1" t="s">
        <v>53</v>
      </c>
      <c r="C285" s="3">
        <v>20</v>
      </c>
      <c r="D285" s="2" t="s">
        <v>2060</v>
      </c>
      <c r="E285" s="3">
        <v>1</v>
      </c>
      <c r="F285" s="10"/>
    </row>
    <row r="286" spans="2:6" ht="34.5" customHeight="1" x14ac:dyDescent="0.35">
      <c r="B286" s="1" t="s">
        <v>53</v>
      </c>
      <c r="C286" s="3">
        <v>33</v>
      </c>
      <c r="D286" s="2" t="s">
        <v>2061</v>
      </c>
      <c r="E286" s="3">
        <v>1</v>
      </c>
      <c r="F286" s="10"/>
    </row>
    <row r="287" spans="2:6" ht="30.65" customHeight="1" x14ac:dyDescent="0.35">
      <c r="B287" s="1" t="s">
        <v>53</v>
      </c>
      <c r="C287" s="3">
        <v>1</v>
      </c>
      <c r="D287" s="2" t="s">
        <v>2062</v>
      </c>
      <c r="E287" s="3">
        <v>1</v>
      </c>
      <c r="F287" s="10"/>
    </row>
    <row r="288" spans="2:6" ht="138" customHeight="1" x14ac:dyDescent="0.35">
      <c r="B288" s="1" t="s">
        <v>53</v>
      </c>
      <c r="C288" s="3">
        <v>14</v>
      </c>
      <c r="D288" s="2" t="s">
        <v>2063</v>
      </c>
      <c r="E288" s="3">
        <v>1</v>
      </c>
      <c r="F288" s="10"/>
    </row>
    <row r="289" spans="2:6" ht="55.4" customHeight="1" x14ac:dyDescent="0.35">
      <c r="B289" s="1" t="s">
        <v>53</v>
      </c>
      <c r="C289" s="3">
        <v>13</v>
      </c>
      <c r="D289" s="2" t="s">
        <v>2064</v>
      </c>
      <c r="E289" s="3">
        <v>1</v>
      </c>
      <c r="F289" s="10"/>
    </row>
    <row r="290" spans="2:6" ht="55.4" customHeight="1" x14ac:dyDescent="0.35">
      <c r="B290" s="1" t="s">
        <v>53</v>
      </c>
      <c r="C290" s="3">
        <v>7</v>
      </c>
      <c r="D290" s="2" t="s">
        <v>2065</v>
      </c>
      <c r="E290" s="3">
        <v>1</v>
      </c>
      <c r="F290" s="10"/>
    </row>
    <row r="291" spans="2:6" ht="55.4" customHeight="1" x14ac:dyDescent="0.35">
      <c r="B291" s="1" t="s">
        <v>52</v>
      </c>
      <c r="C291" s="3">
        <v>0</v>
      </c>
      <c r="D291" s="2" t="s">
        <v>1822</v>
      </c>
      <c r="E291" s="3">
        <v>1</v>
      </c>
      <c r="F291" s="10" t="s">
        <v>1822</v>
      </c>
    </row>
    <row r="292" spans="2:6" ht="55.4" customHeight="1" x14ac:dyDescent="0.35">
      <c r="B292" s="1" t="s">
        <v>52</v>
      </c>
      <c r="C292" s="3">
        <v>1</v>
      </c>
      <c r="D292" s="2" t="s">
        <v>2066</v>
      </c>
      <c r="E292" s="3">
        <v>1</v>
      </c>
      <c r="F292" s="10" t="s">
        <v>2067</v>
      </c>
    </row>
    <row r="293" spans="2:6" ht="17.899999999999999" customHeight="1" x14ac:dyDescent="0.35">
      <c r="B293" s="1" t="s">
        <v>52</v>
      </c>
      <c r="C293" s="3">
        <v>2</v>
      </c>
      <c r="D293" s="2" t="s">
        <v>2068</v>
      </c>
      <c r="E293" s="3">
        <v>1</v>
      </c>
      <c r="F293" s="10" t="s">
        <v>2069</v>
      </c>
    </row>
    <row r="294" spans="2:6" ht="31.4" customHeight="1" x14ac:dyDescent="0.35">
      <c r="B294" s="311" t="s">
        <v>52</v>
      </c>
      <c r="C294" s="312">
        <v>3</v>
      </c>
      <c r="D294" s="313" t="s">
        <v>2070</v>
      </c>
      <c r="E294" s="312">
        <v>0</v>
      </c>
      <c r="F294" s="314" t="s">
        <v>2070</v>
      </c>
    </row>
    <row r="295" spans="2:6" ht="17.899999999999999" customHeight="1" x14ac:dyDescent="0.35">
      <c r="B295" s="1" t="s">
        <v>51</v>
      </c>
      <c r="C295" s="3">
        <v>1</v>
      </c>
      <c r="D295" s="2" t="s">
        <v>2071</v>
      </c>
      <c r="E295" s="3">
        <v>1</v>
      </c>
      <c r="F295" s="10"/>
    </row>
    <row r="296" spans="2:6" ht="17.899999999999999" customHeight="1" x14ac:dyDescent="0.35">
      <c r="B296" s="1" t="s">
        <v>51</v>
      </c>
      <c r="C296" s="3">
        <v>2</v>
      </c>
      <c r="D296" s="2" t="s">
        <v>2072</v>
      </c>
      <c r="E296" s="3">
        <v>1</v>
      </c>
      <c r="F296" s="10"/>
    </row>
    <row r="297" spans="2:6" ht="17.899999999999999" customHeight="1" x14ac:dyDescent="0.35">
      <c r="B297" s="1" t="s">
        <v>51</v>
      </c>
      <c r="C297" s="3">
        <v>3</v>
      </c>
      <c r="D297" s="2" t="s">
        <v>2073</v>
      </c>
      <c r="E297" s="3">
        <v>1</v>
      </c>
      <c r="F297" s="10"/>
    </row>
    <row r="298" spans="2:6" ht="17.899999999999999" customHeight="1" x14ac:dyDescent="0.35">
      <c r="B298" s="1" t="s">
        <v>51</v>
      </c>
      <c r="C298" s="3">
        <v>4</v>
      </c>
      <c r="D298" s="2" t="s">
        <v>2074</v>
      </c>
      <c r="E298" s="3">
        <v>1</v>
      </c>
      <c r="F298" s="10"/>
    </row>
    <row r="299" spans="2:6" ht="17.899999999999999" customHeight="1" x14ac:dyDescent="0.35">
      <c r="B299" s="1" t="s">
        <v>51</v>
      </c>
      <c r="C299" s="3">
        <v>5</v>
      </c>
      <c r="D299" s="2" t="s">
        <v>2075</v>
      </c>
      <c r="E299" s="3">
        <v>1</v>
      </c>
      <c r="F299" s="10"/>
    </row>
    <row r="300" spans="2:6" ht="17.899999999999999" customHeight="1" x14ac:dyDescent="0.35">
      <c r="B300" s="1" t="s">
        <v>51</v>
      </c>
      <c r="C300" s="3">
        <v>6</v>
      </c>
      <c r="D300" s="2" t="s">
        <v>2076</v>
      </c>
      <c r="E300" s="3">
        <v>1</v>
      </c>
      <c r="F300" s="10"/>
    </row>
    <row r="301" spans="2:6" ht="17.899999999999999" customHeight="1" x14ac:dyDescent="0.35">
      <c r="B301" s="1" t="s">
        <v>51</v>
      </c>
      <c r="C301" s="3">
        <v>7</v>
      </c>
      <c r="D301" s="2" t="s">
        <v>2077</v>
      </c>
      <c r="E301" s="3">
        <v>1</v>
      </c>
      <c r="F301" s="10"/>
    </row>
    <row r="302" spans="2:6" ht="17.899999999999999" customHeight="1" x14ac:dyDescent="0.35">
      <c r="B302" s="1" t="s">
        <v>51</v>
      </c>
      <c r="C302" s="3">
        <v>8</v>
      </c>
      <c r="D302" s="2" t="s">
        <v>2078</v>
      </c>
      <c r="E302" s="3">
        <v>1</v>
      </c>
      <c r="F302" s="10"/>
    </row>
    <row r="303" spans="2:6" ht="17.899999999999999" customHeight="1" x14ac:dyDescent="0.35">
      <c r="B303" s="1" t="s">
        <v>51</v>
      </c>
      <c r="C303" s="3">
        <v>9</v>
      </c>
      <c r="D303" s="2" t="s">
        <v>2079</v>
      </c>
      <c r="E303" s="3">
        <v>1</v>
      </c>
      <c r="F303" s="10"/>
    </row>
    <row r="304" spans="2:6" ht="17.899999999999999" customHeight="1" x14ac:dyDescent="0.35">
      <c r="B304" s="1" t="s">
        <v>51</v>
      </c>
      <c r="C304" s="3">
        <v>10</v>
      </c>
      <c r="D304" s="2" t="s">
        <v>2080</v>
      </c>
      <c r="E304" s="3">
        <v>1</v>
      </c>
      <c r="F304" s="10"/>
    </row>
    <row r="305" spans="2:6" ht="17.899999999999999" customHeight="1" x14ac:dyDescent="0.35">
      <c r="B305" s="1" t="s">
        <v>51</v>
      </c>
      <c r="C305" s="3">
        <v>11</v>
      </c>
      <c r="D305" s="20" t="s">
        <v>2081</v>
      </c>
      <c r="E305" s="3">
        <v>1</v>
      </c>
      <c r="F305" s="10"/>
    </row>
    <row r="306" spans="2:6" ht="17.899999999999999" customHeight="1" x14ac:dyDescent="0.35">
      <c r="B306" s="1" t="s">
        <v>51</v>
      </c>
      <c r="C306" s="3">
        <v>12</v>
      </c>
      <c r="D306" s="20" t="s">
        <v>2082</v>
      </c>
      <c r="E306" s="3">
        <v>1</v>
      </c>
      <c r="F306" s="10"/>
    </row>
    <row r="307" spans="2:6" ht="17.899999999999999" customHeight="1" x14ac:dyDescent="0.3">
      <c r="B307" s="1" t="s">
        <v>50</v>
      </c>
      <c r="C307" s="3"/>
      <c r="D307" s="96" t="s">
        <v>1966</v>
      </c>
      <c r="F307" s="10"/>
    </row>
    <row r="308" spans="2:6" ht="17.899999999999999" customHeight="1" x14ac:dyDescent="0.35">
      <c r="B308" s="1" t="s">
        <v>49</v>
      </c>
      <c r="C308" s="3">
        <v>8</v>
      </c>
      <c r="D308" s="2" t="s">
        <v>2083</v>
      </c>
      <c r="E308" s="3">
        <v>1</v>
      </c>
      <c r="F308" s="10"/>
    </row>
    <row r="309" spans="2:6" ht="31" customHeight="1" x14ac:dyDescent="0.35">
      <c r="B309" s="1" t="s">
        <v>49</v>
      </c>
      <c r="C309" s="3">
        <v>14</v>
      </c>
      <c r="D309" s="2" t="s">
        <v>2084</v>
      </c>
      <c r="E309" s="3">
        <v>1</v>
      </c>
      <c r="F309" s="10"/>
    </row>
    <row r="310" spans="2:6" ht="17.899999999999999" customHeight="1" x14ac:dyDescent="0.35">
      <c r="B310" s="1" t="s">
        <v>49</v>
      </c>
      <c r="C310" s="3">
        <v>10</v>
      </c>
      <c r="D310" s="2" t="s">
        <v>2085</v>
      </c>
      <c r="E310" s="3">
        <v>1</v>
      </c>
      <c r="F310" s="10" t="s">
        <v>2086</v>
      </c>
    </row>
    <row r="311" spans="2:6" ht="17.899999999999999" customHeight="1" x14ac:dyDescent="0.35">
      <c r="B311" s="1" t="s">
        <v>49</v>
      </c>
      <c r="C311" s="3">
        <v>9</v>
      </c>
      <c r="D311" s="2" t="s">
        <v>2087</v>
      </c>
      <c r="E311" s="3">
        <v>1</v>
      </c>
      <c r="F311" s="10" t="s">
        <v>2088</v>
      </c>
    </row>
    <row r="312" spans="2:6" ht="17.899999999999999" customHeight="1" x14ac:dyDescent="0.35">
      <c r="B312" s="1" t="s">
        <v>49</v>
      </c>
      <c r="C312" s="3">
        <v>12</v>
      </c>
      <c r="D312" s="2" t="s">
        <v>2089</v>
      </c>
      <c r="E312" s="3">
        <v>1</v>
      </c>
      <c r="F312" s="10" t="s">
        <v>2086</v>
      </c>
    </row>
    <row r="313" spans="2:6" ht="17.899999999999999" customHeight="1" x14ac:dyDescent="0.35">
      <c r="B313" s="1" t="s">
        <v>49</v>
      </c>
      <c r="C313" s="3">
        <v>11</v>
      </c>
      <c r="D313" s="2" t="s">
        <v>2090</v>
      </c>
      <c r="E313" s="3">
        <v>1</v>
      </c>
      <c r="F313" s="10" t="s">
        <v>2086</v>
      </c>
    </row>
    <row r="314" spans="2:6" ht="17.899999999999999" customHeight="1" x14ac:dyDescent="0.35">
      <c r="B314" s="1" t="s">
        <v>49</v>
      </c>
      <c r="C314" s="3">
        <v>13</v>
      </c>
      <c r="D314" s="2" t="s">
        <v>2091</v>
      </c>
      <c r="E314" s="3">
        <v>1</v>
      </c>
      <c r="F314" s="10" t="s">
        <v>2086</v>
      </c>
    </row>
    <row r="315" spans="2:6" ht="17.899999999999999" customHeight="1" x14ac:dyDescent="0.35">
      <c r="B315" s="1" t="s">
        <v>49</v>
      </c>
      <c r="C315" s="3">
        <v>18</v>
      </c>
      <c r="D315" s="2" t="s">
        <v>2092</v>
      </c>
      <c r="E315" s="3">
        <v>1</v>
      </c>
      <c r="F315" s="10"/>
    </row>
    <row r="316" spans="2:6" ht="17.899999999999999" customHeight="1" x14ac:dyDescent="0.35">
      <c r="B316" s="1" t="s">
        <v>49</v>
      </c>
      <c r="C316" s="3">
        <v>21</v>
      </c>
      <c r="D316" s="2" t="s">
        <v>2093</v>
      </c>
      <c r="E316" s="3">
        <v>1</v>
      </c>
      <c r="F316" s="10"/>
    </row>
    <row r="317" spans="2:6" ht="17.899999999999999" customHeight="1" x14ac:dyDescent="0.35">
      <c r="B317" s="217" t="s">
        <v>49</v>
      </c>
      <c r="C317" s="218">
        <v>25</v>
      </c>
      <c r="D317" s="219" t="s">
        <v>2094</v>
      </c>
      <c r="E317" s="218">
        <v>0</v>
      </c>
      <c r="F317" s="220"/>
    </row>
    <row r="318" spans="2:6" ht="17.899999999999999" customHeight="1" x14ac:dyDescent="0.35">
      <c r="B318" s="1" t="s">
        <v>49</v>
      </c>
      <c r="C318" s="3">
        <v>3</v>
      </c>
      <c r="D318" s="2" t="s">
        <v>2095</v>
      </c>
      <c r="E318" s="3">
        <v>1</v>
      </c>
      <c r="F318" s="10"/>
    </row>
    <row r="319" spans="2:6" ht="17.899999999999999" customHeight="1" x14ac:dyDescent="0.35">
      <c r="B319" s="1" t="s">
        <v>49</v>
      </c>
      <c r="C319" s="3">
        <v>17</v>
      </c>
      <c r="D319" s="2" t="s">
        <v>2096</v>
      </c>
      <c r="E319" s="3">
        <v>1</v>
      </c>
      <c r="F319" s="10"/>
    </row>
    <row r="320" spans="2:6" ht="17.899999999999999" customHeight="1" x14ac:dyDescent="0.35">
      <c r="B320" s="1" t="s">
        <v>49</v>
      </c>
      <c r="C320" s="3">
        <v>20</v>
      </c>
      <c r="D320" s="2" t="s">
        <v>2097</v>
      </c>
      <c r="E320" s="3">
        <v>1</v>
      </c>
      <c r="F320" s="10"/>
    </row>
    <row r="321" spans="2:6" ht="17.899999999999999" customHeight="1" x14ac:dyDescent="0.35">
      <c r="B321" s="217" t="s">
        <v>49</v>
      </c>
      <c r="C321" s="218">
        <v>24</v>
      </c>
      <c r="D321" s="219" t="s">
        <v>2098</v>
      </c>
      <c r="E321" s="218">
        <v>0</v>
      </c>
      <c r="F321" s="220"/>
    </row>
    <row r="322" spans="2:6" ht="29.5" customHeight="1" x14ac:dyDescent="0.35">
      <c r="B322" s="1" t="s">
        <v>49</v>
      </c>
      <c r="C322" s="3">
        <v>4</v>
      </c>
      <c r="D322" s="2" t="s">
        <v>2099</v>
      </c>
      <c r="E322" s="3">
        <v>1</v>
      </c>
      <c r="F322" s="10"/>
    </row>
    <row r="323" spans="2:6" ht="17.899999999999999" customHeight="1" x14ac:dyDescent="0.35">
      <c r="B323" s="1" t="s">
        <v>49</v>
      </c>
      <c r="C323" s="3">
        <v>5</v>
      </c>
      <c r="D323" s="2" t="s">
        <v>2100</v>
      </c>
      <c r="E323" s="3">
        <v>1</v>
      </c>
      <c r="F323" s="10"/>
    </row>
    <row r="324" spans="2:6" ht="17.899999999999999" customHeight="1" x14ac:dyDescent="0.35">
      <c r="B324" s="1" t="s">
        <v>49</v>
      </c>
      <c r="C324" s="3">
        <v>16</v>
      </c>
      <c r="D324" s="2" t="s">
        <v>2101</v>
      </c>
      <c r="E324" s="3">
        <v>1</v>
      </c>
      <c r="F324" s="10"/>
    </row>
    <row r="325" spans="2:6" ht="17.899999999999999" customHeight="1" x14ac:dyDescent="0.35">
      <c r="B325" s="1" t="s">
        <v>49</v>
      </c>
      <c r="C325" s="3">
        <v>19</v>
      </c>
      <c r="D325" s="2" t="s">
        <v>2102</v>
      </c>
      <c r="E325" s="3">
        <v>1</v>
      </c>
      <c r="F325" s="10"/>
    </row>
    <row r="326" spans="2:6" ht="17.899999999999999" customHeight="1" x14ac:dyDescent="0.35">
      <c r="B326" s="217" t="s">
        <v>49</v>
      </c>
      <c r="C326" s="218">
        <v>23</v>
      </c>
      <c r="D326" s="219" t="s">
        <v>2103</v>
      </c>
      <c r="E326" s="218">
        <v>0</v>
      </c>
      <c r="F326" s="220"/>
    </row>
    <row r="327" spans="2:6" ht="17.899999999999999" customHeight="1" x14ac:dyDescent="0.35">
      <c r="B327" s="1" t="s">
        <v>49</v>
      </c>
      <c r="C327" s="3">
        <v>15</v>
      </c>
      <c r="D327" s="2" t="s">
        <v>2104</v>
      </c>
      <c r="E327" s="3">
        <v>1</v>
      </c>
      <c r="F327" s="10"/>
    </row>
    <row r="328" spans="2:6" ht="17.899999999999999" customHeight="1" x14ac:dyDescent="0.35">
      <c r="B328" s="217" t="s">
        <v>49</v>
      </c>
      <c r="C328" s="218">
        <v>22</v>
      </c>
      <c r="D328" s="219" t="s">
        <v>2105</v>
      </c>
      <c r="E328" s="218">
        <v>0</v>
      </c>
      <c r="F328" s="220"/>
    </row>
    <row r="329" spans="2:6" ht="17.899999999999999" customHeight="1" x14ac:dyDescent="0.35">
      <c r="B329" s="1" t="s">
        <v>49</v>
      </c>
      <c r="C329" s="3">
        <v>0</v>
      </c>
      <c r="D329" s="2" t="s">
        <v>2106</v>
      </c>
      <c r="E329" s="3">
        <v>1</v>
      </c>
      <c r="F329" s="10"/>
    </row>
    <row r="330" spans="2:6" ht="17.899999999999999" customHeight="1" x14ac:dyDescent="0.35">
      <c r="B330" s="13" t="s">
        <v>49</v>
      </c>
      <c r="C330" s="16">
        <v>6</v>
      </c>
      <c r="D330" s="17" t="s">
        <v>2107</v>
      </c>
      <c r="E330" s="16">
        <v>0</v>
      </c>
      <c r="F330" s="14"/>
    </row>
    <row r="331" spans="2:6" ht="28.5" customHeight="1" x14ac:dyDescent="0.35">
      <c r="B331" s="1" t="s">
        <v>49</v>
      </c>
      <c r="C331" s="3">
        <v>1</v>
      </c>
      <c r="D331" s="2" t="s">
        <v>2108</v>
      </c>
      <c r="E331" s="3">
        <v>1</v>
      </c>
      <c r="F331" s="10"/>
    </row>
    <row r="332" spans="2:6" ht="43.5" customHeight="1" x14ac:dyDescent="0.35">
      <c r="B332" s="364" t="s">
        <v>49</v>
      </c>
      <c r="C332" s="365">
        <v>28</v>
      </c>
      <c r="D332" s="366" t="s">
        <v>2109</v>
      </c>
      <c r="E332" s="365">
        <v>1</v>
      </c>
      <c r="F332" s="216"/>
    </row>
    <row r="333" spans="2:6" ht="17.899999999999999" customHeight="1" x14ac:dyDescent="0.35">
      <c r="B333" s="1" t="s">
        <v>49</v>
      </c>
      <c r="C333" s="3">
        <v>2</v>
      </c>
      <c r="D333" s="2" t="s">
        <v>2110</v>
      </c>
      <c r="E333" s="3">
        <v>1</v>
      </c>
      <c r="F333" s="10"/>
    </row>
    <row r="334" spans="2:6" ht="40.5" customHeight="1" x14ac:dyDescent="0.35">
      <c r="B334" s="213" t="s">
        <v>49</v>
      </c>
      <c r="C334" s="365">
        <v>27</v>
      </c>
      <c r="D334" s="366" t="s">
        <v>10939</v>
      </c>
      <c r="E334" s="214">
        <v>1</v>
      </c>
      <c r="F334" s="216"/>
    </row>
    <row r="335" spans="2:6" ht="40.5" customHeight="1" x14ac:dyDescent="0.35">
      <c r="B335" s="1" t="s">
        <v>49</v>
      </c>
      <c r="C335" s="3">
        <v>7</v>
      </c>
      <c r="D335" s="2" t="s">
        <v>2111</v>
      </c>
      <c r="E335" s="3">
        <v>1</v>
      </c>
      <c r="F335" s="10"/>
    </row>
    <row r="336" spans="2:6" ht="40.5" customHeight="1" x14ac:dyDescent="0.35">
      <c r="B336" s="364" t="s">
        <v>49</v>
      </c>
      <c r="C336" s="365">
        <v>29</v>
      </c>
      <c r="D336" s="366" t="s">
        <v>2112</v>
      </c>
      <c r="E336" s="365">
        <v>1</v>
      </c>
      <c r="F336" s="216"/>
    </row>
    <row r="337" spans="2:6" ht="40.5" customHeight="1" x14ac:dyDescent="0.35">
      <c r="B337" s="364"/>
      <c r="C337" s="365"/>
      <c r="D337" s="366"/>
      <c r="E337" s="365"/>
      <c r="F337" s="216"/>
    </row>
    <row r="338" spans="2:6" ht="17.899999999999999" customHeight="1" x14ac:dyDescent="0.35">
      <c r="B338" s="1" t="s">
        <v>48</v>
      </c>
      <c r="C338" s="3">
        <v>0</v>
      </c>
      <c r="D338" s="2" t="s">
        <v>1776</v>
      </c>
      <c r="E338" s="3">
        <v>0</v>
      </c>
      <c r="F338" s="10"/>
    </row>
    <row r="339" spans="2:6" ht="17.899999999999999" customHeight="1" x14ac:dyDescent="0.35">
      <c r="B339" s="1" t="s">
        <v>48</v>
      </c>
      <c r="C339" s="3">
        <v>1</v>
      </c>
      <c r="D339" s="2" t="s">
        <v>2113</v>
      </c>
      <c r="E339" s="3">
        <v>1</v>
      </c>
      <c r="F339" s="10"/>
    </row>
    <row r="340" spans="2:6" ht="17.899999999999999" customHeight="1" x14ac:dyDescent="0.35">
      <c r="B340" s="1" t="s">
        <v>48</v>
      </c>
      <c r="C340" s="3">
        <v>2</v>
      </c>
      <c r="D340" s="2" t="s">
        <v>2114</v>
      </c>
      <c r="E340" s="3">
        <v>0</v>
      </c>
      <c r="F340" s="10"/>
    </row>
    <row r="341" spans="2:6" ht="17.899999999999999" customHeight="1" x14ac:dyDescent="0.35">
      <c r="B341" s="1" t="s">
        <v>48</v>
      </c>
      <c r="C341" s="3">
        <v>3</v>
      </c>
      <c r="D341" s="2" t="s">
        <v>2115</v>
      </c>
      <c r="E341" s="3">
        <v>0</v>
      </c>
      <c r="F341" s="10"/>
    </row>
    <row r="342" spans="2:6" ht="43.5" customHeight="1" x14ac:dyDescent="0.35">
      <c r="B342" s="1" t="s">
        <v>47</v>
      </c>
      <c r="C342" s="3">
        <v>1</v>
      </c>
      <c r="D342" s="2" t="s">
        <v>2116</v>
      </c>
      <c r="E342" s="3">
        <v>1</v>
      </c>
      <c r="F342" s="10"/>
    </row>
    <row r="343" spans="2:6" ht="31" customHeight="1" x14ac:dyDescent="0.35">
      <c r="B343" s="1" t="s">
        <v>47</v>
      </c>
      <c r="C343" s="3">
        <v>2</v>
      </c>
      <c r="D343" s="2" t="s">
        <v>2117</v>
      </c>
      <c r="E343" s="3">
        <v>1</v>
      </c>
      <c r="F343" s="10"/>
    </row>
    <row r="344" spans="2:6" ht="26.15" customHeight="1" x14ac:dyDescent="0.35">
      <c r="B344" s="1" t="s">
        <v>47</v>
      </c>
      <c r="C344" s="3">
        <v>3</v>
      </c>
      <c r="D344" s="2" t="s">
        <v>2118</v>
      </c>
      <c r="E344" s="3">
        <v>1</v>
      </c>
      <c r="F344" s="10"/>
    </row>
    <row r="345" spans="2:6" ht="40" customHeight="1" x14ac:dyDescent="0.35">
      <c r="B345" s="1" t="s">
        <v>47</v>
      </c>
      <c r="C345" s="3">
        <v>4</v>
      </c>
      <c r="D345" s="2" t="s">
        <v>2119</v>
      </c>
      <c r="E345" s="3">
        <v>1</v>
      </c>
      <c r="F345" s="10"/>
    </row>
    <row r="346" spans="2:6" ht="40" customHeight="1" x14ac:dyDescent="0.35">
      <c r="B346" s="1" t="s">
        <v>47</v>
      </c>
      <c r="C346" s="3">
        <v>5</v>
      </c>
      <c r="D346" s="2" t="s">
        <v>2120</v>
      </c>
      <c r="E346" s="3">
        <v>1</v>
      </c>
      <c r="F346" s="10"/>
    </row>
    <row r="347" spans="2:6" ht="40" customHeight="1" x14ac:dyDescent="0.35">
      <c r="B347" s="1" t="s">
        <v>47</v>
      </c>
      <c r="C347" s="3">
        <v>6</v>
      </c>
      <c r="D347" s="2" t="s">
        <v>2121</v>
      </c>
      <c r="E347" s="3">
        <v>1</v>
      </c>
      <c r="F347" s="10"/>
    </row>
    <row r="348" spans="2:6" ht="27.65" customHeight="1" x14ac:dyDescent="0.35">
      <c r="B348" s="1" t="s">
        <v>47</v>
      </c>
      <c r="C348" s="3">
        <v>7</v>
      </c>
      <c r="D348" s="2" t="s">
        <v>2122</v>
      </c>
      <c r="E348" s="3">
        <v>1</v>
      </c>
      <c r="F348" s="10"/>
    </row>
    <row r="349" spans="2:6" ht="17.899999999999999" customHeight="1" x14ac:dyDescent="0.35">
      <c r="B349" s="1" t="s">
        <v>47</v>
      </c>
      <c r="C349" s="3">
        <v>8</v>
      </c>
      <c r="D349" s="2" t="s">
        <v>2123</v>
      </c>
      <c r="E349" s="3">
        <v>1</v>
      </c>
      <c r="F349" s="10"/>
    </row>
    <row r="350" spans="2:6" ht="40" customHeight="1" x14ac:dyDescent="0.35">
      <c r="B350" s="1" t="s">
        <v>47</v>
      </c>
      <c r="C350" s="3">
        <v>9</v>
      </c>
      <c r="D350" s="2" t="s">
        <v>2124</v>
      </c>
      <c r="E350" s="3">
        <v>1</v>
      </c>
      <c r="F350" s="10"/>
    </row>
    <row r="351" spans="2:6" ht="40" customHeight="1" x14ac:dyDescent="0.35">
      <c r="B351" s="1" t="s">
        <v>47</v>
      </c>
      <c r="C351" s="3">
        <v>10</v>
      </c>
      <c r="D351" s="2" t="s">
        <v>2125</v>
      </c>
      <c r="E351" s="3">
        <v>1</v>
      </c>
      <c r="F351" s="10"/>
    </row>
    <row r="352" spans="2:6" ht="29.15" customHeight="1" x14ac:dyDescent="0.35">
      <c r="B352" s="1" t="s">
        <v>47</v>
      </c>
      <c r="C352" s="3">
        <v>11</v>
      </c>
      <c r="D352" s="2" t="s">
        <v>2126</v>
      </c>
      <c r="E352" s="3">
        <v>1</v>
      </c>
      <c r="F352" s="10"/>
    </row>
    <row r="353" spans="2:6" ht="49.4" customHeight="1" x14ac:dyDescent="0.35">
      <c r="B353" s="1" t="s">
        <v>47</v>
      </c>
      <c r="C353" s="3">
        <v>12</v>
      </c>
      <c r="D353" s="2" t="s">
        <v>2127</v>
      </c>
      <c r="E353" s="3">
        <v>1</v>
      </c>
      <c r="F353" s="10"/>
    </row>
    <row r="354" spans="2:6" ht="17.899999999999999" customHeight="1" x14ac:dyDescent="0.35">
      <c r="B354" s="1" t="s">
        <v>47</v>
      </c>
      <c r="C354" s="3">
        <v>13</v>
      </c>
      <c r="D354" s="2" t="s">
        <v>2128</v>
      </c>
      <c r="E354" s="3">
        <v>1</v>
      </c>
      <c r="F354" s="10"/>
    </row>
    <row r="355" spans="2:6" ht="26.9" customHeight="1" x14ac:dyDescent="0.35">
      <c r="B355" s="1" t="s">
        <v>47</v>
      </c>
      <c r="C355" s="3">
        <v>14</v>
      </c>
      <c r="D355" s="2" t="s">
        <v>2129</v>
      </c>
      <c r="E355" s="3">
        <v>1</v>
      </c>
      <c r="F355" s="10"/>
    </row>
    <row r="356" spans="2:6" ht="28" x14ac:dyDescent="0.35">
      <c r="B356" s="1" t="s">
        <v>47</v>
      </c>
      <c r="C356" s="3">
        <v>15</v>
      </c>
      <c r="D356" s="2" t="s">
        <v>2130</v>
      </c>
      <c r="E356" s="3">
        <v>1</v>
      </c>
      <c r="F356" s="10"/>
    </row>
    <row r="357" spans="2:6" ht="28.4" customHeight="1" x14ac:dyDescent="0.35">
      <c r="B357" s="1" t="s">
        <v>47</v>
      </c>
      <c r="C357" s="3">
        <v>16</v>
      </c>
      <c r="D357" s="2" t="s">
        <v>2131</v>
      </c>
      <c r="E357" s="3">
        <v>1</v>
      </c>
      <c r="F357" s="10"/>
    </row>
    <row r="358" spans="2:6" ht="17.899999999999999" customHeight="1" x14ac:dyDescent="0.35">
      <c r="B358" s="1" t="s">
        <v>47</v>
      </c>
      <c r="C358" s="3">
        <v>17</v>
      </c>
      <c r="D358" s="2" t="s">
        <v>2132</v>
      </c>
      <c r="E358" s="3">
        <v>1</v>
      </c>
      <c r="F358" s="10"/>
    </row>
    <row r="359" spans="2:6" ht="27.65" customHeight="1" x14ac:dyDescent="0.35">
      <c r="B359" s="1" t="s">
        <v>47</v>
      </c>
      <c r="C359" s="3">
        <v>18</v>
      </c>
      <c r="D359" s="2" t="s">
        <v>2133</v>
      </c>
      <c r="E359" s="3">
        <v>1</v>
      </c>
      <c r="F359" s="10"/>
    </row>
    <row r="360" spans="2:6" ht="34.5" customHeight="1" x14ac:dyDescent="0.35">
      <c r="B360" s="1" t="s">
        <v>47</v>
      </c>
      <c r="C360" s="19">
        <v>19</v>
      </c>
      <c r="D360" s="20" t="s">
        <v>2134</v>
      </c>
      <c r="E360" s="19">
        <v>1</v>
      </c>
      <c r="F360" s="10"/>
    </row>
    <row r="361" spans="2:6" ht="26.9" customHeight="1" x14ac:dyDescent="0.35">
      <c r="B361" s="1" t="s">
        <v>47</v>
      </c>
      <c r="C361" s="19">
        <v>20</v>
      </c>
      <c r="D361" s="20" t="s">
        <v>2135</v>
      </c>
      <c r="E361" s="19">
        <v>1</v>
      </c>
      <c r="F361" s="10"/>
    </row>
    <row r="362" spans="2:6" ht="40" customHeight="1" x14ac:dyDescent="0.35">
      <c r="B362" s="1" t="s">
        <v>47</v>
      </c>
      <c r="C362" s="3">
        <v>21</v>
      </c>
      <c r="D362" s="2" t="s">
        <v>2136</v>
      </c>
      <c r="E362" s="3">
        <v>1</v>
      </c>
      <c r="F362" s="10"/>
    </row>
    <row r="363" spans="2:6" ht="26.9" customHeight="1" x14ac:dyDescent="0.35">
      <c r="B363" s="1" t="s">
        <v>47</v>
      </c>
      <c r="C363" s="19">
        <v>22</v>
      </c>
      <c r="D363" s="20" t="s">
        <v>2137</v>
      </c>
      <c r="E363" s="19">
        <v>1</v>
      </c>
      <c r="F363" s="10"/>
    </row>
    <row r="364" spans="2:6" ht="37" customHeight="1" x14ac:dyDescent="0.35">
      <c r="B364" s="1" t="s">
        <v>47</v>
      </c>
      <c r="C364" s="19">
        <v>23</v>
      </c>
      <c r="D364" s="20" t="s">
        <v>2138</v>
      </c>
      <c r="E364" s="19">
        <v>1</v>
      </c>
      <c r="F364" s="10"/>
    </row>
    <row r="365" spans="2:6" ht="30.65" customHeight="1" x14ac:dyDescent="0.35">
      <c r="B365" s="1" t="s">
        <v>47</v>
      </c>
      <c r="C365" s="19">
        <v>24</v>
      </c>
      <c r="D365" s="20" t="s">
        <v>2139</v>
      </c>
      <c r="E365" s="19">
        <v>1</v>
      </c>
      <c r="F365" s="10"/>
    </row>
    <row r="366" spans="2:6" ht="35.5" customHeight="1" x14ac:dyDescent="0.35">
      <c r="B366" s="1" t="s">
        <v>47</v>
      </c>
      <c r="C366" s="3">
        <v>25</v>
      </c>
      <c r="D366" s="2" t="s">
        <v>2140</v>
      </c>
      <c r="E366" s="3">
        <v>1</v>
      </c>
      <c r="F366" s="10"/>
    </row>
    <row r="367" spans="2:6" ht="29.5" customHeight="1" x14ac:dyDescent="0.35">
      <c r="B367" s="1" t="s">
        <v>47</v>
      </c>
      <c r="C367" s="3">
        <v>26</v>
      </c>
      <c r="D367" s="2" t="s">
        <v>2141</v>
      </c>
      <c r="E367" s="3">
        <v>1</v>
      </c>
      <c r="F367" s="10"/>
    </row>
    <row r="368" spans="2:6" ht="40" customHeight="1" x14ac:dyDescent="0.35">
      <c r="B368" s="1" t="s">
        <v>47</v>
      </c>
      <c r="C368" s="19">
        <v>27</v>
      </c>
      <c r="D368" s="20" t="s">
        <v>2142</v>
      </c>
      <c r="E368" s="19">
        <v>1</v>
      </c>
      <c r="F368" s="10"/>
    </row>
    <row r="369" spans="2:6" ht="39.65" customHeight="1" x14ac:dyDescent="0.35">
      <c r="B369" s="1" t="s">
        <v>47</v>
      </c>
      <c r="C369" s="19">
        <v>28</v>
      </c>
      <c r="D369" s="20" t="s">
        <v>2143</v>
      </c>
      <c r="E369" s="19">
        <v>1</v>
      </c>
      <c r="F369" s="10"/>
    </row>
    <row r="370" spans="2:6" ht="17.899999999999999" customHeight="1" x14ac:dyDescent="0.35">
      <c r="B370" s="32" t="s">
        <v>47</v>
      </c>
      <c r="C370" s="33">
        <v>29</v>
      </c>
      <c r="D370" s="34" t="s">
        <v>2144</v>
      </c>
      <c r="E370" s="33">
        <v>0</v>
      </c>
      <c r="F370" s="35"/>
    </row>
    <row r="371" spans="2:6" ht="42" x14ac:dyDescent="0.35">
      <c r="B371" s="1" t="s">
        <v>47</v>
      </c>
      <c r="C371" s="3">
        <v>30</v>
      </c>
      <c r="D371" s="2" t="s">
        <v>2145</v>
      </c>
      <c r="E371" s="3">
        <v>1</v>
      </c>
      <c r="F371" s="10"/>
    </row>
    <row r="372" spans="2:6" ht="28" x14ac:dyDescent="0.35">
      <c r="B372" s="1" t="s">
        <v>47</v>
      </c>
      <c r="C372" s="3">
        <v>31</v>
      </c>
      <c r="D372" s="2" t="s">
        <v>2146</v>
      </c>
      <c r="E372" s="3">
        <v>1</v>
      </c>
      <c r="F372" s="10"/>
    </row>
    <row r="373" spans="2:6" ht="40" customHeight="1" x14ac:dyDescent="0.35">
      <c r="B373" s="1" t="s">
        <v>47</v>
      </c>
      <c r="C373" s="3">
        <v>32</v>
      </c>
      <c r="D373" s="2" t="s">
        <v>2147</v>
      </c>
      <c r="E373" s="3">
        <v>1</v>
      </c>
      <c r="F373" s="10"/>
    </row>
    <row r="374" spans="2:6" ht="40" customHeight="1" x14ac:dyDescent="0.35">
      <c r="B374" s="1" t="s">
        <v>47</v>
      </c>
      <c r="C374" s="3">
        <v>33</v>
      </c>
      <c r="D374" s="2" t="s">
        <v>2148</v>
      </c>
      <c r="E374" s="3">
        <v>1</v>
      </c>
      <c r="F374" s="10"/>
    </row>
    <row r="375" spans="2:6" ht="34.5" customHeight="1" x14ac:dyDescent="0.35">
      <c r="B375" s="1" t="s">
        <v>47</v>
      </c>
      <c r="C375" s="3">
        <v>34</v>
      </c>
      <c r="D375" s="2" t="s">
        <v>2149</v>
      </c>
      <c r="E375" s="3">
        <v>1</v>
      </c>
      <c r="F375" s="10"/>
    </row>
    <row r="376" spans="2:6" ht="40" customHeight="1" x14ac:dyDescent="0.35">
      <c r="B376" s="1" t="s">
        <v>47</v>
      </c>
      <c r="C376" s="3">
        <v>35</v>
      </c>
      <c r="D376" s="2" t="s">
        <v>2150</v>
      </c>
      <c r="E376" s="3">
        <v>1</v>
      </c>
      <c r="F376" s="10"/>
    </row>
    <row r="377" spans="2:6" ht="40" customHeight="1" x14ac:dyDescent="0.35">
      <c r="B377" s="1" t="s">
        <v>47</v>
      </c>
      <c r="C377" s="3">
        <v>36</v>
      </c>
      <c r="D377" s="2" t="s">
        <v>2151</v>
      </c>
      <c r="E377" s="3">
        <v>1</v>
      </c>
      <c r="F377" s="10"/>
    </row>
    <row r="378" spans="2:6" ht="40" customHeight="1" x14ac:dyDescent="0.35">
      <c r="B378" s="1" t="s">
        <v>47</v>
      </c>
      <c r="C378" s="3">
        <v>37</v>
      </c>
      <c r="D378" s="2" t="s">
        <v>2152</v>
      </c>
      <c r="E378" s="3">
        <v>1</v>
      </c>
      <c r="F378" s="10"/>
    </row>
    <row r="379" spans="2:6" ht="17.899999999999999" customHeight="1" x14ac:dyDescent="0.35">
      <c r="B379" s="1" t="s">
        <v>47</v>
      </c>
      <c r="C379" s="3">
        <v>38</v>
      </c>
      <c r="D379" s="2" t="s">
        <v>10933</v>
      </c>
      <c r="E379" s="3">
        <v>1</v>
      </c>
      <c r="F379" s="10"/>
    </row>
    <row r="380" spans="2:6" ht="48.65" customHeight="1" x14ac:dyDescent="0.35">
      <c r="B380" s="1" t="s">
        <v>47</v>
      </c>
      <c r="C380" s="3">
        <v>39</v>
      </c>
      <c r="D380" s="2" t="s">
        <v>2153</v>
      </c>
      <c r="E380" s="3">
        <v>1</v>
      </c>
      <c r="F380" s="10"/>
    </row>
    <row r="381" spans="2:6" ht="36" customHeight="1" x14ac:dyDescent="0.35">
      <c r="B381" s="1" t="s">
        <v>47</v>
      </c>
      <c r="C381" s="3">
        <v>40</v>
      </c>
      <c r="D381" s="2" t="s">
        <v>2154</v>
      </c>
      <c r="E381" s="3">
        <v>1</v>
      </c>
      <c r="F381" s="10"/>
    </row>
    <row r="382" spans="2:6" ht="26.9" customHeight="1" x14ac:dyDescent="0.35">
      <c r="B382" s="1" t="s">
        <v>47</v>
      </c>
      <c r="C382" s="3">
        <v>41</v>
      </c>
      <c r="D382" s="2" t="s">
        <v>2155</v>
      </c>
      <c r="E382" s="3">
        <v>1</v>
      </c>
      <c r="F382" s="10"/>
    </row>
    <row r="383" spans="2:6" ht="17.899999999999999" customHeight="1" x14ac:dyDescent="0.35">
      <c r="B383" s="1" t="s">
        <v>46</v>
      </c>
      <c r="C383" s="11">
        <v>1</v>
      </c>
      <c r="D383" s="12" t="s">
        <v>2156</v>
      </c>
      <c r="E383" s="11">
        <v>1</v>
      </c>
      <c r="F383" s="10"/>
    </row>
    <row r="384" spans="2:6" ht="26.9" customHeight="1" x14ac:dyDescent="0.35">
      <c r="B384" s="1" t="s">
        <v>46</v>
      </c>
      <c r="C384" s="11">
        <v>2</v>
      </c>
      <c r="D384" s="12" t="s">
        <v>2157</v>
      </c>
      <c r="E384" s="11">
        <v>1</v>
      </c>
      <c r="F384" s="10"/>
    </row>
    <row r="385" spans="2:6" ht="17.899999999999999" customHeight="1" x14ac:dyDescent="0.35">
      <c r="B385" s="1" t="s">
        <v>46</v>
      </c>
      <c r="C385" s="11">
        <v>3</v>
      </c>
      <c r="D385" s="12" t="s">
        <v>2158</v>
      </c>
      <c r="E385" s="11">
        <v>1</v>
      </c>
      <c r="F385" s="10"/>
    </row>
    <row r="386" spans="2:6" ht="17.899999999999999" customHeight="1" x14ac:dyDescent="0.35">
      <c r="B386" s="1" t="s">
        <v>46</v>
      </c>
      <c r="C386" s="11">
        <v>4</v>
      </c>
      <c r="D386" s="12" t="s">
        <v>2159</v>
      </c>
      <c r="E386" s="11">
        <v>1</v>
      </c>
      <c r="F386" s="10"/>
    </row>
    <row r="387" spans="2:6" ht="17.899999999999999" customHeight="1" x14ac:dyDescent="0.35">
      <c r="B387" s="1" t="s">
        <v>46</v>
      </c>
      <c r="C387" s="11">
        <v>5</v>
      </c>
      <c r="D387" s="12" t="s">
        <v>2160</v>
      </c>
      <c r="E387" s="11">
        <v>1</v>
      </c>
      <c r="F387" s="10"/>
    </row>
    <row r="388" spans="2:6" ht="17.899999999999999" customHeight="1" x14ac:dyDescent="0.35">
      <c r="B388" s="1" t="s">
        <v>46</v>
      </c>
      <c r="C388" s="11">
        <v>6</v>
      </c>
      <c r="D388" s="12" t="s">
        <v>2161</v>
      </c>
      <c r="E388" s="11">
        <v>1</v>
      </c>
      <c r="F388" s="10"/>
    </row>
    <row r="389" spans="2:6" ht="17.899999999999999" customHeight="1" x14ac:dyDescent="0.35">
      <c r="B389" s="1" t="s">
        <v>46</v>
      </c>
      <c r="C389" s="11">
        <v>7</v>
      </c>
      <c r="D389" s="12" t="s">
        <v>2162</v>
      </c>
      <c r="E389" s="11">
        <v>1</v>
      </c>
      <c r="F389" s="10"/>
    </row>
    <row r="390" spans="2:6" ht="17.899999999999999" customHeight="1" x14ac:dyDescent="0.35">
      <c r="B390" s="1" t="s">
        <v>46</v>
      </c>
      <c r="C390" s="11">
        <v>8</v>
      </c>
      <c r="D390" s="12" t="s">
        <v>2163</v>
      </c>
      <c r="E390" s="11">
        <v>1</v>
      </c>
      <c r="F390" s="10"/>
    </row>
    <row r="391" spans="2:6" ht="17.899999999999999" customHeight="1" x14ac:dyDescent="0.35">
      <c r="B391" s="1" t="s">
        <v>46</v>
      </c>
      <c r="C391" s="11">
        <v>9</v>
      </c>
      <c r="D391" s="12" t="s">
        <v>2164</v>
      </c>
      <c r="E391" s="11">
        <v>1</v>
      </c>
      <c r="F391" s="10"/>
    </row>
    <row r="392" spans="2:6" ht="17.899999999999999" customHeight="1" x14ac:dyDescent="0.35">
      <c r="B392" s="1" t="s">
        <v>46</v>
      </c>
      <c r="C392" s="11">
        <v>10</v>
      </c>
      <c r="D392" s="12" t="s">
        <v>2165</v>
      </c>
      <c r="E392" s="11">
        <v>1</v>
      </c>
      <c r="F392" s="10"/>
    </row>
    <row r="393" spans="2:6" ht="17.899999999999999" customHeight="1" x14ac:dyDescent="0.35">
      <c r="B393" s="1" t="s">
        <v>46</v>
      </c>
      <c r="C393" s="11">
        <v>11</v>
      </c>
      <c r="D393" s="12" t="s">
        <v>2166</v>
      </c>
      <c r="E393" s="11">
        <v>1</v>
      </c>
      <c r="F393" s="10"/>
    </row>
    <row r="394" spans="2:6" ht="17.899999999999999" customHeight="1" x14ac:dyDescent="0.35">
      <c r="B394" s="1" t="s">
        <v>46</v>
      </c>
      <c r="C394" s="11">
        <v>12</v>
      </c>
      <c r="D394" s="12" t="s">
        <v>2167</v>
      </c>
      <c r="E394" s="11">
        <v>1</v>
      </c>
      <c r="F394" s="10"/>
    </row>
    <row r="395" spans="2:6" ht="17.899999999999999" customHeight="1" x14ac:dyDescent="0.35">
      <c r="B395" s="1" t="s">
        <v>46</v>
      </c>
      <c r="C395" s="11">
        <v>13</v>
      </c>
      <c r="D395" s="12" t="s">
        <v>2168</v>
      </c>
      <c r="E395" s="11">
        <v>1</v>
      </c>
      <c r="F395" s="10"/>
    </row>
    <row r="396" spans="2:6" ht="17.899999999999999" customHeight="1" x14ac:dyDescent="0.35">
      <c r="B396" s="1" t="s">
        <v>46</v>
      </c>
      <c r="C396" s="11">
        <v>14</v>
      </c>
      <c r="D396" s="12" t="s">
        <v>2169</v>
      </c>
      <c r="E396" s="11">
        <v>1</v>
      </c>
      <c r="F396" s="10"/>
    </row>
    <row r="397" spans="2:6" ht="17.899999999999999" customHeight="1" x14ac:dyDescent="0.35">
      <c r="B397" s="1" t="s">
        <v>46</v>
      </c>
      <c r="C397" s="11">
        <v>15</v>
      </c>
      <c r="D397" s="12" t="s">
        <v>2170</v>
      </c>
      <c r="E397" s="11">
        <v>1</v>
      </c>
      <c r="F397" s="10"/>
    </row>
    <row r="398" spans="2:6" ht="17.899999999999999" customHeight="1" x14ac:dyDescent="0.35">
      <c r="B398" s="1" t="s">
        <v>46</v>
      </c>
      <c r="C398" s="11">
        <v>16</v>
      </c>
      <c r="D398" s="12" t="s">
        <v>2171</v>
      </c>
      <c r="E398" s="11">
        <v>1</v>
      </c>
      <c r="F398" s="10"/>
    </row>
    <row r="399" spans="2:6" ht="17.899999999999999" customHeight="1" x14ac:dyDescent="0.35">
      <c r="B399" s="1" t="s">
        <v>46</v>
      </c>
      <c r="C399" s="11">
        <v>17</v>
      </c>
      <c r="D399" s="12" t="s">
        <v>2172</v>
      </c>
      <c r="E399" s="11">
        <v>1</v>
      </c>
      <c r="F399" s="10"/>
    </row>
    <row r="400" spans="2:6" ht="17.899999999999999" customHeight="1" x14ac:dyDescent="0.35">
      <c r="B400" s="1" t="s">
        <v>46</v>
      </c>
      <c r="C400" s="11">
        <v>18</v>
      </c>
      <c r="D400" s="12" t="s">
        <v>2173</v>
      </c>
      <c r="E400" s="11">
        <v>1</v>
      </c>
      <c r="F400" s="10"/>
    </row>
    <row r="401" spans="2:6" ht="17.899999999999999" customHeight="1" x14ac:dyDescent="0.35">
      <c r="B401" s="1" t="s">
        <v>45</v>
      </c>
      <c r="C401" s="3">
        <v>1</v>
      </c>
      <c r="D401" s="2" t="s">
        <v>2174</v>
      </c>
      <c r="E401" s="3">
        <v>1</v>
      </c>
      <c r="F401" s="10" t="s">
        <v>2175</v>
      </c>
    </row>
    <row r="402" spans="2:6" ht="17.899999999999999" customHeight="1" x14ac:dyDescent="0.35">
      <c r="B402" s="1" t="s">
        <v>45</v>
      </c>
      <c r="C402" s="3">
        <v>2</v>
      </c>
      <c r="D402" s="2" t="s">
        <v>2176</v>
      </c>
      <c r="E402" s="3">
        <v>1</v>
      </c>
      <c r="F402" s="10" t="s">
        <v>2177</v>
      </c>
    </row>
    <row r="403" spans="2:6" ht="17.899999999999999" customHeight="1" x14ac:dyDescent="0.35">
      <c r="B403" s="1" t="s">
        <v>45</v>
      </c>
      <c r="C403" s="3">
        <v>3</v>
      </c>
      <c r="D403" s="2" t="s">
        <v>2178</v>
      </c>
      <c r="E403" s="3">
        <v>1</v>
      </c>
      <c r="F403" s="10" t="s">
        <v>2179</v>
      </c>
    </row>
    <row r="404" spans="2:6" ht="17.899999999999999" customHeight="1" x14ac:dyDescent="0.35">
      <c r="B404" s="1" t="s">
        <v>45</v>
      </c>
      <c r="C404" s="3">
        <v>4</v>
      </c>
      <c r="D404" s="2" t="s">
        <v>2180</v>
      </c>
      <c r="E404" s="3">
        <v>1</v>
      </c>
      <c r="F404" s="10" t="s">
        <v>2181</v>
      </c>
    </row>
    <row r="405" spans="2:6" ht="17.899999999999999" customHeight="1" x14ac:dyDescent="0.35">
      <c r="B405" s="1" t="s">
        <v>45</v>
      </c>
      <c r="C405" s="3">
        <v>5</v>
      </c>
      <c r="D405" s="2" t="s">
        <v>2182</v>
      </c>
      <c r="E405" s="3">
        <v>1</v>
      </c>
      <c r="F405" s="10" t="s">
        <v>2183</v>
      </c>
    </row>
    <row r="406" spans="2:6" ht="17.899999999999999" customHeight="1" x14ac:dyDescent="0.35">
      <c r="B406" s="1" t="s">
        <v>45</v>
      </c>
      <c r="C406" s="3">
        <v>6</v>
      </c>
      <c r="D406" s="2" t="s">
        <v>2184</v>
      </c>
      <c r="E406" s="3">
        <v>1</v>
      </c>
      <c r="F406" s="10" t="s">
        <v>2185</v>
      </c>
    </row>
    <row r="407" spans="2:6" ht="17.899999999999999" customHeight="1" x14ac:dyDescent="0.35">
      <c r="B407" s="1" t="s">
        <v>45</v>
      </c>
      <c r="C407" s="3">
        <v>7</v>
      </c>
      <c r="D407" s="2" t="s">
        <v>2186</v>
      </c>
      <c r="E407" s="3">
        <v>1</v>
      </c>
      <c r="F407" s="10" t="s">
        <v>2187</v>
      </c>
    </row>
    <row r="408" spans="2:6" ht="17.899999999999999" customHeight="1" x14ac:dyDescent="0.35">
      <c r="B408" s="1" t="s">
        <v>45</v>
      </c>
      <c r="C408" s="3">
        <v>8</v>
      </c>
      <c r="D408" s="2" t="s">
        <v>2188</v>
      </c>
      <c r="E408" s="3">
        <v>1</v>
      </c>
      <c r="F408" s="10" t="s">
        <v>2189</v>
      </c>
    </row>
    <row r="409" spans="2:6" ht="17.899999999999999" customHeight="1" x14ac:dyDescent="0.35">
      <c r="B409" s="1" t="s">
        <v>45</v>
      </c>
      <c r="C409" s="3">
        <v>9</v>
      </c>
      <c r="D409" s="2" t="s">
        <v>2190</v>
      </c>
      <c r="E409" s="3">
        <v>1</v>
      </c>
      <c r="F409" s="10" t="s">
        <v>2191</v>
      </c>
    </row>
    <row r="410" spans="2:6" ht="17.899999999999999" customHeight="1" x14ac:dyDescent="0.35">
      <c r="B410" s="1" t="s">
        <v>45</v>
      </c>
      <c r="C410" s="3">
        <v>10</v>
      </c>
      <c r="D410" s="2" t="s">
        <v>2192</v>
      </c>
      <c r="E410" s="3">
        <v>1</v>
      </c>
      <c r="F410" s="10" t="s">
        <v>2193</v>
      </c>
    </row>
    <row r="411" spans="2:6" ht="26.9" customHeight="1" x14ac:dyDescent="0.35">
      <c r="B411" s="1" t="s">
        <v>45</v>
      </c>
      <c r="C411" s="3">
        <v>11</v>
      </c>
      <c r="D411" s="2" t="s">
        <v>2194</v>
      </c>
      <c r="E411" s="3">
        <v>1</v>
      </c>
      <c r="F411" s="10" t="s">
        <v>2195</v>
      </c>
    </row>
    <row r="412" spans="2:6" ht="17.899999999999999" customHeight="1" x14ac:dyDescent="0.35">
      <c r="B412" s="1" t="s">
        <v>45</v>
      </c>
      <c r="C412" s="3">
        <v>12</v>
      </c>
      <c r="D412" s="2" t="s">
        <v>2196</v>
      </c>
      <c r="E412" s="3">
        <v>1</v>
      </c>
      <c r="F412" s="10" t="s">
        <v>2197</v>
      </c>
    </row>
    <row r="413" spans="2:6" ht="26.9" customHeight="1" x14ac:dyDescent="0.35">
      <c r="B413" s="1" t="s">
        <v>45</v>
      </c>
      <c r="C413" s="3">
        <v>13</v>
      </c>
      <c r="D413" s="2" t="s">
        <v>2198</v>
      </c>
      <c r="E413" s="3">
        <v>1</v>
      </c>
      <c r="F413" s="10" t="s">
        <v>2199</v>
      </c>
    </row>
    <row r="414" spans="2:6" ht="17.899999999999999" customHeight="1" x14ac:dyDescent="0.35">
      <c r="B414" s="1" t="s">
        <v>45</v>
      </c>
      <c r="C414" s="3">
        <v>14</v>
      </c>
      <c r="D414" s="2" t="s">
        <v>2200</v>
      </c>
      <c r="E414" s="3">
        <v>1</v>
      </c>
      <c r="F414" s="10" t="s">
        <v>2201</v>
      </c>
    </row>
    <row r="415" spans="2:6" ht="17.899999999999999" customHeight="1" x14ac:dyDescent="0.35">
      <c r="B415" s="1" t="s">
        <v>45</v>
      </c>
      <c r="C415" s="3">
        <v>15</v>
      </c>
      <c r="D415" s="2" t="s">
        <v>2202</v>
      </c>
      <c r="E415" s="3">
        <v>1</v>
      </c>
      <c r="F415" s="10" t="s">
        <v>2203</v>
      </c>
    </row>
    <row r="416" spans="2:6" ht="17.899999999999999" customHeight="1" x14ac:dyDescent="0.35">
      <c r="B416" s="1" t="s">
        <v>45</v>
      </c>
      <c r="C416" s="3">
        <v>16</v>
      </c>
      <c r="D416" s="2" t="s">
        <v>2204</v>
      </c>
      <c r="E416" s="3">
        <v>1</v>
      </c>
      <c r="F416" s="10" t="s">
        <v>2205</v>
      </c>
    </row>
    <row r="417" spans="2:6" ht="42" x14ac:dyDescent="0.35">
      <c r="B417" s="1" t="s">
        <v>45</v>
      </c>
      <c r="C417" s="3">
        <v>17</v>
      </c>
      <c r="D417" s="2" t="s">
        <v>2206</v>
      </c>
      <c r="E417" s="3">
        <v>1</v>
      </c>
      <c r="F417" s="10" t="s">
        <v>2207</v>
      </c>
    </row>
    <row r="418" spans="2:6" ht="17.899999999999999" customHeight="1" x14ac:dyDescent="0.35">
      <c r="B418" s="1" t="s">
        <v>45</v>
      </c>
      <c r="C418" s="3">
        <v>18</v>
      </c>
      <c r="D418" s="2" t="s">
        <v>2208</v>
      </c>
      <c r="E418" s="3">
        <v>1</v>
      </c>
      <c r="F418" s="10" t="s">
        <v>2209</v>
      </c>
    </row>
    <row r="419" spans="2:6" ht="17.899999999999999" customHeight="1" x14ac:dyDescent="0.35">
      <c r="B419" s="1" t="s">
        <v>45</v>
      </c>
      <c r="C419" s="3">
        <v>19</v>
      </c>
      <c r="D419" s="2" t="s">
        <v>2210</v>
      </c>
      <c r="E419" s="3">
        <v>1</v>
      </c>
      <c r="F419" s="10" t="s">
        <v>2211</v>
      </c>
    </row>
    <row r="420" spans="2:6" ht="17.899999999999999" customHeight="1" x14ac:dyDescent="0.35">
      <c r="B420" s="1" t="s">
        <v>44</v>
      </c>
      <c r="C420" s="3">
        <v>0</v>
      </c>
      <c r="D420" s="2" t="s">
        <v>1822</v>
      </c>
      <c r="E420" s="3">
        <v>1</v>
      </c>
      <c r="F420" s="10"/>
    </row>
    <row r="421" spans="2:6" ht="17.899999999999999" customHeight="1" x14ac:dyDescent="0.35">
      <c r="B421" s="1" t="s">
        <v>44</v>
      </c>
      <c r="C421" s="3">
        <v>1</v>
      </c>
      <c r="D421" s="2" t="s">
        <v>2212</v>
      </c>
      <c r="E421" s="3">
        <v>1</v>
      </c>
      <c r="F421" s="10"/>
    </row>
    <row r="422" spans="2:6" ht="17.899999999999999" customHeight="1" x14ac:dyDescent="0.35">
      <c r="B422" s="1" t="s">
        <v>44</v>
      </c>
      <c r="C422" s="3">
        <v>2</v>
      </c>
      <c r="D422" s="2" t="s">
        <v>2213</v>
      </c>
      <c r="E422" s="3">
        <v>1</v>
      </c>
      <c r="F422" s="10"/>
    </row>
    <row r="423" spans="2:6" ht="17.899999999999999" customHeight="1" x14ac:dyDescent="0.35">
      <c r="B423" s="1" t="s">
        <v>44</v>
      </c>
      <c r="C423" s="3">
        <v>3</v>
      </c>
      <c r="D423" s="2" t="s">
        <v>2214</v>
      </c>
      <c r="E423" s="3">
        <v>1</v>
      </c>
      <c r="F423" s="10"/>
    </row>
    <row r="424" spans="2:6" ht="17.899999999999999" customHeight="1" x14ac:dyDescent="0.35">
      <c r="B424" s="1" t="s">
        <v>43</v>
      </c>
      <c r="C424" s="3">
        <v>0</v>
      </c>
      <c r="D424" s="2" t="s">
        <v>2215</v>
      </c>
      <c r="E424" s="3">
        <v>1</v>
      </c>
      <c r="F424" s="10" t="s">
        <v>2216</v>
      </c>
    </row>
    <row r="425" spans="2:6" ht="17.899999999999999" customHeight="1" x14ac:dyDescent="0.35">
      <c r="B425" s="1" t="s">
        <v>43</v>
      </c>
      <c r="C425" s="3">
        <v>1</v>
      </c>
      <c r="D425" s="2" t="s">
        <v>2217</v>
      </c>
      <c r="E425" s="3">
        <v>1</v>
      </c>
      <c r="F425" s="10" t="s">
        <v>2218</v>
      </c>
    </row>
    <row r="426" spans="2:6" ht="17.899999999999999" customHeight="1" x14ac:dyDescent="0.35">
      <c r="B426" s="1" t="s">
        <v>43</v>
      </c>
      <c r="C426" s="3">
        <v>2</v>
      </c>
      <c r="D426" s="2" t="s">
        <v>2219</v>
      </c>
      <c r="E426" s="3">
        <v>1</v>
      </c>
      <c r="F426" s="10" t="s">
        <v>2218</v>
      </c>
    </row>
    <row r="427" spans="2:6" ht="17.899999999999999" customHeight="1" x14ac:dyDescent="0.35">
      <c r="B427" s="1" t="s">
        <v>43</v>
      </c>
      <c r="C427" s="3">
        <v>3</v>
      </c>
      <c r="D427" s="2" t="s">
        <v>2220</v>
      </c>
      <c r="E427" s="3">
        <v>1</v>
      </c>
      <c r="F427" s="10" t="s">
        <v>2218</v>
      </c>
    </row>
    <row r="428" spans="2:6" ht="17.899999999999999" customHeight="1" x14ac:dyDescent="0.35">
      <c r="B428" s="1" t="s">
        <v>43</v>
      </c>
      <c r="C428" s="3">
        <v>4</v>
      </c>
      <c r="D428" s="2" t="s">
        <v>2221</v>
      </c>
      <c r="E428" s="3">
        <v>1</v>
      </c>
      <c r="F428" s="10" t="s">
        <v>2222</v>
      </c>
    </row>
    <row r="429" spans="2:6" ht="17.899999999999999" customHeight="1" x14ac:dyDescent="0.35">
      <c r="B429" s="1" t="s">
        <v>43</v>
      </c>
      <c r="C429" s="3">
        <v>5</v>
      </c>
      <c r="D429" s="2" t="s">
        <v>2223</v>
      </c>
      <c r="E429" s="3">
        <v>1</v>
      </c>
      <c r="F429" s="10" t="s">
        <v>2224</v>
      </c>
    </row>
    <row r="430" spans="2:6" ht="17.899999999999999" customHeight="1" x14ac:dyDescent="0.35">
      <c r="B430" s="18" t="s">
        <v>43</v>
      </c>
      <c r="C430" s="19">
        <v>6</v>
      </c>
      <c r="D430" s="20" t="s">
        <v>2225</v>
      </c>
      <c r="E430" s="19">
        <v>1</v>
      </c>
      <c r="F430" s="21" t="s">
        <v>2226</v>
      </c>
    </row>
    <row r="431" spans="2:6" ht="17.899999999999999" customHeight="1" x14ac:dyDescent="0.35">
      <c r="B431" s="18" t="s">
        <v>43</v>
      </c>
      <c r="C431" s="19">
        <v>7</v>
      </c>
      <c r="D431" s="20" t="s">
        <v>2227</v>
      </c>
      <c r="E431" s="19">
        <v>1</v>
      </c>
      <c r="F431" s="21" t="s">
        <v>2228</v>
      </c>
    </row>
    <row r="432" spans="2:6" ht="39.65" customHeight="1" x14ac:dyDescent="0.35">
      <c r="B432" s="18" t="s">
        <v>43</v>
      </c>
      <c r="C432" s="19">
        <v>8</v>
      </c>
      <c r="D432" s="20" t="s">
        <v>2229</v>
      </c>
      <c r="E432" s="19">
        <v>1</v>
      </c>
      <c r="F432" s="21" t="s">
        <v>2230</v>
      </c>
    </row>
    <row r="433" spans="2:6" ht="17.899999999999999" customHeight="1" x14ac:dyDescent="0.35">
      <c r="B433" s="18" t="s">
        <v>43</v>
      </c>
      <c r="C433" s="19">
        <v>9</v>
      </c>
      <c r="D433" s="20" t="s">
        <v>2231</v>
      </c>
      <c r="E433" s="19">
        <v>1</v>
      </c>
      <c r="F433" s="21" t="s">
        <v>2232</v>
      </c>
    </row>
    <row r="434" spans="2:6" ht="26.9" customHeight="1" x14ac:dyDescent="0.35">
      <c r="B434" s="1" t="s">
        <v>42</v>
      </c>
      <c r="C434" s="11">
        <v>0</v>
      </c>
      <c r="D434" s="12" t="s">
        <v>2215</v>
      </c>
      <c r="E434" s="11">
        <v>1</v>
      </c>
      <c r="F434" s="10" t="s">
        <v>2233</v>
      </c>
    </row>
    <row r="435" spans="2:6" ht="17.899999999999999" customHeight="1" x14ac:dyDescent="0.35">
      <c r="B435" s="1" t="s">
        <v>42</v>
      </c>
      <c r="C435" s="11">
        <v>1</v>
      </c>
      <c r="D435" s="12" t="s">
        <v>2217</v>
      </c>
      <c r="E435" s="11">
        <v>1</v>
      </c>
      <c r="F435" s="10" t="s">
        <v>2234</v>
      </c>
    </row>
    <row r="436" spans="2:6" ht="26.9" customHeight="1" x14ac:dyDescent="0.35">
      <c r="B436" s="1" t="s">
        <v>42</v>
      </c>
      <c r="C436" s="11">
        <v>2</v>
      </c>
      <c r="D436" s="12" t="s">
        <v>2219</v>
      </c>
      <c r="E436" s="11">
        <v>1</v>
      </c>
      <c r="F436" s="10" t="s">
        <v>2235</v>
      </c>
    </row>
    <row r="437" spans="2:6" ht="17.899999999999999" customHeight="1" x14ac:dyDescent="0.35">
      <c r="B437" s="1" t="s">
        <v>42</v>
      </c>
      <c r="C437" s="11">
        <v>3</v>
      </c>
      <c r="D437" s="12" t="s">
        <v>2220</v>
      </c>
      <c r="E437" s="11">
        <v>1</v>
      </c>
      <c r="F437" s="10" t="s">
        <v>2236</v>
      </c>
    </row>
    <row r="438" spans="2:6" ht="17.899999999999999" customHeight="1" x14ac:dyDescent="0.35">
      <c r="B438" s="1" t="s">
        <v>42</v>
      </c>
      <c r="C438" s="11">
        <v>4</v>
      </c>
      <c r="D438" s="12" t="s">
        <v>1822</v>
      </c>
      <c r="E438" s="11">
        <v>1</v>
      </c>
      <c r="F438" s="10" t="s">
        <v>2237</v>
      </c>
    </row>
    <row r="439" spans="2:6" ht="17.899999999999999" customHeight="1" x14ac:dyDescent="0.35">
      <c r="B439" s="18" t="s">
        <v>42</v>
      </c>
      <c r="C439" s="19">
        <v>5</v>
      </c>
      <c r="D439" s="20" t="s">
        <v>2238</v>
      </c>
      <c r="E439" s="19">
        <v>1</v>
      </c>
      <c r="F439" s="21" t="s">
        <v>2239</v>
      </c>
    </row>
    <row r="440" spans="2:6" ht="26.9" customHeight="1" x14ac:dyDescent="0.35">
      <c r="B440" s="18" t="s">
        <v>42</v>
      </c>
      <c r="C440" s="19">
        <v>6</v>
      </c>
      <c r="D440" s="20" t="s">
        <v>2227</v>
      </c>
      <c r="E440" s="19">
        <v>1</v>
      </c>
      <c r="F440" s="21" t="s">
        <v>2240</v>
      </c>
    </row>
    <row r="441" spans="2:6" ht="26.9" customHeight="1" x14ac:dyDescent="0.35">
      <c r="B441" s="18" t="s">
        <v>42</v>
      </c>
      <c r="C441" s="19">
        <v>7</v>
      </c>
      <c r="D441" s="20" t="s">
        <v>2241</v>
      </c>
      <c r="E441" s="19">
        <v>1</v>
      </c>
      <c r="F441" s="21" t="s">
        <v>2242</v>
      </c>
    </row>
    <row r="442" spans="2:6" ht="17.899999999999999" customHeight="1" x14ac:dyDescent="0.35">
      <c r="B442" s="18" t="s">
        <v>42</v>
      </c>
      <c r="C442" s="19">
        <v>8</v>
      </c>
      <c r="D442" s="20" t="s">
        <v>2231</v>
      </c>
      <c r="E442" s="19">
        <v>1</v>
      </c>
      <c r="F442" s="21" t="s">
        <v>2243</v>
      </c>
    </row>
    <row r="443" spans="2:6" ht="26.9" customHeight="1" x14ac:dyDescent="0.35">
      <c r="B443" s="1" t="s">
        <v>41</v>
      </c>
      <c r="C443" s="3">
        <v>1</v>
      </c>
      <c r="D443" s="2" t="s">
        <v>2244</v>
      </c>
      <c r="E443" s="3">
        <v>1</v>
      </c>
      <c r="F443" s="10"/>
    </row>
    <row r="444" spans="2:6" ht="17.899999999999999" customHeight="1" x14ac:dyDescent="0.35">
      <c r="B444" s="1" t="s">
        <v>41</v>
      </c>
      <c r="C444" s="3">
        <v>2</v>
      </c>
      <c r="D444" s="2" t="s">
        <v>2245</v>
      </c>
      <c r="E444" s="3">
        <v>1</v>
      </c>
      <c r="F444" s="10"/>
    </row>
    <row r="445" spans="2:6" ht="26.9" customHeight="1" x14ac:dyDescent="0.35">
      <c r="B445" s="1" t="s">
        <v>41</v>
      </c>
      <c r="C445" s="3">
        <v>3</v>
      </c>
      <c r="D445" s="2" t="s">
        <v>2246</v>
      </c>
      <c r="E445" s="3">
        <v>0</v>
      </c>
      <c r="F445" s="10"/>
    </row>
    <row r="446" spans="2:6" ht="17.899999999999999" customHeight="1" x14ac:dyDescent="0.35">
      <c r="B446" s="1" t="s">
        <v>41</v>
      </c>
      <c r="C446" s="3">
        <v>4</v>
      </c>
      <c r="D446" s="2" t="s">
        <v>2247</v>
      </c>
      <c r="E446" s="3">
        <v>0</v>
      </c>
      <c r="F446" s="10"/>
    </row>
    <row r="447" spans="2:6" ht="17.899999999999999" customHeight="1" x14ac:dyDescent="0.35">
      <c r="B447" s="13" t="s">
        <v>40</v>
      </c>
      <c r="C447" s="16">
        <v>0</v>
      </c>
      <c r="D447" s="17" t="s">
        <v>2248</v>
      </c>
      <c r="E447" s="16">
        <v>0</v>
      </c>
      <c r="F447" s="14" t="s">
        <v>2249</v>
      </c>
    </row>
    <row r="448" spans="2:6" ht="17.899999999999999" customHeight="1" x14ac:dyDescent="0.35">
      <c r="B448" s="1" t="s">
        <v>40</v>
      </c>
      <c r="C448" s="3">
        <v>1</v>
      </c>
      <c r="D448" s="2" t="s">
        <v>2250</v>
      </c>
      <c r="E448" s="3">
        <v>1</v>
      </c>
      <c r="F448" s="10"/>
    </row>
    <row r="449" spans="2:6" ht="17.899999999999999" customHeight="1" x14ac:dyDescent="0.35">
      <c r="B449" s="1" t="s">
        <v>40</v>
      </c>
      <c r="C449" s="3">
        <v>2</v>
      </c>
      <c r="D449" s="2" t="s">
        <v>2251</v>
      </c>
      <c r="E449" s="3">
        <v>1</v>
      </c>
      <c r="F449" s="10"/>
    </row>
    <row r="450" spans="2:6" ht="17.899999999999999" customHeight="1" x14ac:dyDescent="0.35">
      <c r="B450" s="1" t="s">
        <v>40</v>
      </c>
      <c r="C450" s="3">
        <v>3</v>
      </c>
      <c r="D450" s="2" t="s">
        <v>2252</v>
      </c>
      <c r="E450" s="3">
        <v>1</v>
      </c>
      <c r="F450" s="10"/>
    </row>
    <row r="451" spans="2:6" ht="17.899999999999999" customHeight="1" x14ac:dyDescent="0.35">
      <c r="B451" s="1" t="s">
        <v>40</v>
      </c>
      <c r="C451" s="3">
        <v>4</v>
      </c>
      <c r="D451" s="2" t="s">
        <v>2253</v>
      </c>
      <c r="E451" s="3">
        <v>1</v>
      </c>
      <c r="F451" s="10"/>
    </row>
    <row r="452" spans="2:6" ht="17.899999999999999" customHeight="1" x14ac:dyDescent="0.35">
      <c r="B452" s="1" t="s">
        <v>40</v>
      </c>
      <c r="C452" s="3">
        <v>5</v>
      </c>
      <c r="D452" s="2" t="s">
        <v>2254</v>
      </c>
      <c r="E452" s="3">
        <v>1</v>
      </c>
      <c r="F452" s="10"/>
    </row>
    <row r="453" spans="2:6" ht="17.899999999999999" customHeight="1" x14ac:dyDescent="0.35">
      <c r="B453" s="1" t="s">
        <v>40</v>
      </c>
      <c r="C453" s="3">
        <v>6</v>
      </c>
      <c r="D453" s="2" t="s">
        <v>2255</v>
      </c>
      <c r="E453" s="3">
        <v>1</v>
      </c>
      <c r="F453" s="10"/>
    </row>
    <row r="454" spans="2:6" ht="17.899999999999999" customHeight="1" x14ac:dyDescent="0.35">
      <c r="B454" s="1" t="s">
        <v>40</v>
      </c>
      <c r="C454" s="19">
        <v>7</v>
      </c>
      <c r="D454" s="20" t="s">
        <v>2256</v>
      </c>
      <c r="E454" s="19">
        <v>1</v>
      </c>
      <c r="F454" s="10"/>
    </row>
    <row r="455" spans="2:6" ht="44.15" customHeight="1" x14ac:dyDescent="0.35">
      <c r="B455" s="1" t="s">
        <v>40</v>
      </c>
      <c r="C455" s="3">
        <v>8</v>
      </c>
      <c r="D455" s="2" t="s">
        <v>2257</v>
      </c>
      <c r="E455" s="3">
        <v>1</v>
      </c>
      <c r="F455" s="10" t="s">
        <v>2258</v>
      </c>
    </row>
    <row r="456" spans="2:6" ht="17.899999999999999" customHeight="1" x14ac:dyDescent="0.35">
      <c r="B456" s="1" t="s">
        <v>40</v>
      </c>
      <c r="C456" s="19">
        <v>9</v>
      </c>
      <c r="D456" s="20" t="s">
        <v>2259</v>
      </c>
      <c r="E456" s="19">
        <v>1</v>
      </c>
      <c r="F456" s="10"/>
    </row>
    <row r="457" spans="2:6" ht="17.899999999999999" customHeight="1" x14ac:dyDescent="0.35">
      <c r="B457" s="1" t="s">
        <v>39</v>
      </c>
      <c r="C457" s="3">
        <v>1</v>
      </c>
      <c r="D457" s="2" t="s">
        <v>2260</v>
      </c>
      <c r="E457" s="3">
        <v>0</v>
      </c>
      <c r="F457" s="10"/>
    </row>
    <row r="458" spans="2:6" ht="17.899999999999999" customHeight="1" x14ac:dyDescent="0.35">
      <c r="B458" s="1" t="s">
        <v>39</v>
      </c>
      <c r="C458" s="3" t="s">
        <v>2261</v>
      </c>
      <c r="D458" s="2" t="s">
        <v>2262</v>
      </c>
      <c r="E458" s="3">
        <v>1</v>
      </c>
      <c r="F458" s="10"/>
    </row>
    <row r="459" spans="2:6" ht="17.899999999999999" customHeight="1" x14ac:dyDescent="0.35">
      <c r="B459" s="1" t="s">
        <v>39</v>
      </c>
      <c r="C459" s="3" t="s">
        <v>2263</v>
      </c>
      <c r="D459" s="2" t="s">
        <v>2264</v>
      </c>
      <c r="E459" s="3">
        <v>1</v>
      </c>
      <c r="F459" s="10"/>
    </row>
    <row r="460" spans="2:6" ht="26.9" customHeight="1" x14ac:dyDescent="0.35">
      <c r="B460" s="1" t="s">
        <v>39</v>
      </c>
      <c r="C460" s="3">
        <v>2</v>
      </c>
      <c r="D460" s="2" t="s">
        <v>2265</v>
      </c>
      <c r="E460" s="3">
        <v>0</v>
      </c>
      <c r="F460" s="10"/>
    </row>
    <row r="461" spans="2:6" ht="17.899999999999999" customHeight="1" x14ac:dyDescent="0.35">
      <c r="B461" s="1" t="s">
        <v>39</v>
      </c>
      <c r="C461" s="3" t="s">
        <v>2266</v>
      </c>
      <c r="D461" s="2" t="s">
        <v>2267</v>
      </c>
      <c r="E461" s="3">
        <v>1</v>
      </c>
      <c r="F461" s="10"/>
    </row>
    <row r="462" spans="2:6" ht="17.899999999999999" customHeight="1" x14ac:dyDescent="0.35">
      <c r="B462" s="1" t="s">
        <v>39</v>
      </c>
      <c r="C462" s="3" t="s">
        <v>2268</v>
      </c>
      <c r="D462" s="2" t="s">
        <v>2269</v>
      </c>
      <c r="E462" s="3">
        <v>1</v>
      </c>
      <c r="F462" s="10"/>
    </row>
    <row r="463" spans="2:6" ht="17.899999999999999" customHeight="1" x14ac:dyDescent="0.35">
      <c r="B463" s="1" t="s">
        <v>39</v>
      </c>
      <c r="C463" s="3">
        <v>3</v>
      </c>
      <c r="D463" s="2" t="s">
        <v>2270</v>
      </c>
      <c r="E463" s="3">
        <v>0</v>
      </c>
      <c r="F463" s="10"/>
    </row>
    <row r="464" spans="2:6" ht="17.899999999999999" customHeight="1" x14ac:dyDescent="0.35">
      <c r="B464" s="1" t="s">
        <v>39</v>
      </c>
      <c r="C464" s="3" t="s">
        <v>2271</v>
      </c>
      <c r="D464" s="2" t="s">
        <v>2272</v>
      </c>
      <c r="E464" s="3">
        <v>1</v>
      </c>
      <c r="F464" s="10"/>
    </row>
    <row r="465" spans="2:6" ht="17.899999999999999" customHeight="1" x14ac:dyDescent="0.35">
      <c r="B465" s="1" t="s">
        <v>39</v>
      </c>
      <c r="C465" s="3" t="s">
        <v>2273</v>
      </c>
      <c r="D465" s="2" t="s">
        <v>2274</v>
      </c>
      <c r="E465" s="3">
        <v>1</v>
      </c>
      <c r="F465" s="10"/>
    </row>
    <row r="466" spans="2:6" ht="17.899999999999999" customHeight="1" x14ac:dyDescent="0.35">
      <c r="B466" s="1" t="s">
        <v>39</v>
      </c>
      <c r="C466" s="3" t="s">
        <v>2275</v>
      </c>
      <c r="D466" s="2" t="s">
        <v>2276</v>
      </c>
      <c r="E466" s="3">
        <v>1</v>
      </c>
      <c r="F466" s="10"/>
    </row>
    <row r="467" spans="2:6" ht="17.899999999999999" customHeight="1" x14ac:dyDescent="0.35">
      <c r="B467" s="1" t="s">
        <v>39</v>
      </c>
      <c r="C467" s="3" t="s">
        <v>2277</v>
      </c>
      <c r="D467" s="2" t="s">
        <v>2278</v>
      </c>
      <c r="E467" s="3">
        <v>1</v>
      </c>
      <c r="F467" s="10"/>
    </row>
    <row r="468" spans="2:6" ht="17.899999999999999" customHeight="1" x14ac:dyDescent="0.35">
      <c r="B468" s="1" t="s">
        <v>39</v>
      </c>
      <c r="C468" s="3">
        <v>4</v>
      </c>
      <c r="D468" s="2" t="s">
        <v>2279</v>
      </c>
      <c r="E468" s="3">
        <v>0</v>
      </c>
      <c r="F468" s="10"/>
    </row>
    <row r="469" spans="2:6" ht="17.899999999999999" customHeight="1" x14ac:dyDescent="0.35">
      <c r="B469" s="1" t="s">
        <v>39</v>
      </c>
      <c r="C469" s="3" t="s">
        <v>2280</v>
      </c>
      <c r="D469" s="2" t="s">
        <v>2281</v>
      </c>
      <c r="E469" s="3">
        <v>1</v>
      </c>
      <c r="F469" s="10"/>
    </row>
    <row r="470" spans="2:6" ht="17.899999999999999" customHeight="1" x14ac:dyDescent="0.35">
      <c r="B470" s="1" t="s">
        <v>39</v>
      </c>
      <c r="C470" s="3" t="s">
        <v>2282</v>
      </c>
      <c r="D470" s="2" t="s">
        <v>2283</v>
      </c>
      <c r="E470" s="3">
        <v>1</v>
      </c>
      <c r="F470" s="10"/>
    </row>
    <row r="471" spans="2:6" ht="26.9" customHeight="1" x14ac:dyDescent="0.35">
      <c r="B471" s="1" t="s">
        <v>38</v>
      </c>
      <c r="C471" s="3">
        <v>0</v>
      </c>
      <c r="D471" s="2" t="s">
        <v>2284</v>
      </c>
      <c r="E471" s="3">
        <v>1</v>
      </c>
      <c r="F471" s="10"/>
    </row>
    <row r="472" spans="2:6" ht="17.899999999999999" customHeight="1" x14ac:dyDescent="0.35">
      <c r="B472" s="1" t="s">
        <v>38</v>
      </c>
      <c r="C472" s="3">
        <v>1</v>
      </c>
      <c r="D472" s="2" t="s">
        <v>2285</v>
      </c>
      <c r="E472" s="3">
        <v>1</v>
      </c>
      <c r="F472" s="10"/>
    </row>
    <row r="473" spans="2:6" ht="17.899999999999999" customHeight="1" x14ac:dyDescent="0.35">
      <c r="B473" s="1" t="s">
        <v>38</v>
      </c>
      <c r="C473" s="3">
        <v>2</v>
      </c>
      <c r="D473" s="2" t="s">
        <v>2286</v>
      </c>
      <c r="E473" s="3">
        <v>1</v>
      </c>
      <c r="F473" s="10"/>
    </row>
    <row r="474" spans="2:6" ht="17.899999999999999" customHeight="1" x14ac:dyDescent="0.35">
      <c r="B474" s="1" t="s">
        <v>38</v>
      </c>
      <c r="C474" s="3">
        <v>3</v>
      </c>
      <c r="D474" s="2" t="s">
        <v>2287</v>
      </c>
      <c r="E474" s="3">
        <v>1</v>
      </c>
      <c r="F474" s="10"/>
    </row>
    <row r="475" spans="2:6" ht="26.9" customHeight="1" x14ac:dyDescent="0.35">
      <c r="B475" s="1" t="s">
        <v>38</v>
      </c>
      <c r="C475" s="3">
        <v>4</v>
      </c>
      <c r="D475" s="2" t="s">
        <v>2288</v>
      </c>
      <c r="E475" s="3">
        <v>1</v>
      </c>
      <c r="F475" s="10"/>
    </row>
    <row r="476" spans="2:6" ht="17.899999999999999" customHeight="1" x14ac:dyDescent="0.35">
      <c r="B476" s="1" t="s">
        <v>38</v>
      </c>
      <c r="C476" s="3">
        <v>5</v>
      </c>
      <c r="D476" s="2" t="s">
        <v>2264</v>
      </c>
      <c r="E476" s="3">
        <v>1</v>
      </c>
      <c r="F476" s="10"/>
    </row>
    <row r="477" spans="2:6" ht="17.899999999999999" customHeight="1" x14ac:dyDescent="0.35">
      <c r="B477" s="1" t="s">
        <v>38</v>
      </c>
      <c r="C477" s="3">
        <v>6</v>
      </c>
      <c r="D477" s="2" t="s">
        <v>2289</v>
      </c>
      <c r="E477" s="3">
        <v>1</v>
      </c>
      <c r="F477" s="10"/>
    </row>
    <row r="478" spans="2:6" ht="17.899999999999999" customHeight="1" x14ac:dyDescent="0.35">
      <c r="B478" s="1" t="s">
        <v>38</v>
      </c>
      <c r="C478" s="3">
        <v>7</v>
      </c>
      <c r="D478" s="2" t="s">
        <v>2269</v>
      </c>
      <c r="E478" s="3">
        <v>1</v>
      </c>
      <c r="F478" s="10"/>
    </row>
    <row r="479" spans="2:6" ht="17.899999999999999" customHeight="1" x14ac:dyDescent="0.35">
      <c r="B479" s="1" t="s">
        <v>38</v>
      </c>
      <c r="C479" s="3">
        <v>8</v>
      </c>
      <c r="D479" s="2" t="s">
        <v>2290</v>
      </c>
      <c r="E479" s="3">
        <v>1</v>
      </c>
      <c r="F479" s="10"/>
    </row>
    <row r="480" spans="2:6" ht="17.899999999999999" customHeight="1" x14ac:dyDescent="0.35">
      <c r="B480" s="1" t="s">
        <v>38</v>
      </c>
      <c r="C480" s="3">
        <v>9</v>
      </c>
      <c r="D480" s="2" t="s">
        <v>2291</v>
      </c>
      <c r="E480" s="3">
        <v>1</v>
      </c>
      <c r="F480" s="10"/>
    </row>
    <row r="481" spans="2:6" ht="26.9" customHeight="1" x14ac:dyDescent="0.35">
      <c r="B481" s="1" t="s">
        <v>38</v>
      </c>
      <c r="C481" s="3">
        <v>10</v>
      </c>
      <c r="D481" s="2" t="s">
        <v>2292</v>
      </c>
      <c r="E481" s="3">
        <v>1</v>
      </c>
      <c r="F481" s="10"/>
    </row>
    <row r="482" spans="2:6" ht="26.9" customHeight="1" x14ac:dyDescent="0.35">
      <c r="B482" s="1" t="s">
        <v>38</v>
      </c>
      <c r="C482" s="3">
        <v>11</v>
      </c>
      <c r="D482" s="2" t="s">
        <v>2293</v>
      </c>
      <c r="E482" s="3">
        <v>1</v>
      </c>
      <c r="F482" s="10"/>
    </row>
    <row r="483" spans="2:6" ht="26.9" customHeight="1" x14ac:dyDescent="0.35">
      <c r="B483" s="1" t="s">
        <v>38</v>
      </c>
      <c r="C483" s="3">
        <v>12</v>
      </c>
      <c r="D483" s="2" t="s">
        <v>2294</v>
      </c>
      <c r="E483" s="3">
        <v>1</v>
      </c>
      <c r="F483" s="10"/>
    </row>
    <row r="484" spans="2:6" ht="17.899999999999999" customHeight="1" x14ac:dyDescent="0.35">
      <c r="B484" s="1" t="s">
        <v>38</v>
      </c>
      <c r="C484" s="3">
        <v>13</v>
      </c>
      <c r="D484" s="2" t="s">
        <v>2295</v>
      </c>
      <c r="E484" s="3">
        <v>1</v>
      </c>
      <c r="F484" s="10"/>
    </row>
    <row r="485" spans="2:6" ht="17.899999999999999" customHeight="1" x14ac:dyDescent="0.35">
      <c r="B485" s="1" t="s">
        <v>38</v>
      </c>
      <c r="C485" s="3">
        <v>14</v>
      </c>
      <c r="D485" s="2" t="s">
        <v>2296</v>
      </c>
      <c r="E485" s="3">
        <v>1</v>
      </c>
      <c r="F485" s="10"/>
    </row>
    <row r="486" spans="2:6" ht="26.9" customHeight="1" x14ac:dyDescent="0.35">
      <c r="B486" s="1" t="s">
        <v>38</v>
      </c>
      <c r="C486" s="3">
        <v>15</v>
      </c>
      <c r="D486" s="2" t="s">
        <v>2297</v>
      </c>
      <c r="E486" s="3">
        <v>1</v>
      </c>
      <c r="F486" s="10"/>
    </row>
    <row r="487" spans="2:6" ht="17.899999999999999" customHeight="1" x14ac:dyDescent="0.35">
      <c r="B487" s="1" t="s">
        <v>38</v>
      </c>
      <c r="C487" s="3">
        <v>16</v>
      </c>
      <c r="D487" s="2" t="s">
        <v>2298</v>
      </c>
      <c r="E487" s="3">
        <v>1</v>
      </c>
      <c r="F487" s="10"/>
    </row>
    <row r="488" spans="2:6" ht="17.899999999999999" customHeight="1" x14ac:dyDescent="0.35">
      <c r="B488" s="1" t="s">
        <v>38</v>
      </c>
      <c r="C488" s="3">
        <v>17</v>
      </c>
      <c r="D488" s="2" t="s">
        <v>2299</v>
      </c>
      <c r="E488" s="3">
        <v>1</v>
      </c>
      <c r="F488" s="10"/>
    </row>
    <row r="489" spans="2:6" ht="17.899999999999999" customHeight="1" x14ac:dyDescent="0.35">
      <c r="B489" s="1" t="s">
        <v>38</v>
      </c>
      <c r="C489" s="3">
        <v>18</v>
      </c>
      <c r="D489" s="2" t="s">
        <v>2300</v>
      </c>
      <c r="E489" s="3">
        <v>1</v>
      </c>
      <c r="F489" s="10"/>
    </row>
    <row r="490" spans="2:6" ht="17.899999999999999" customHeight="1" x14ac:dyDescent="0.35">
      <c r="B490" s="1" t="s">
        <v>38</v>
      </c>
      <c r="C490" s="3">
        <v>19</v>
      </c>
      <c r="D490" s="2" t="s">
        <v>2301</v>
      </c>
      <c r="E490" s="3">
        <v>1</v>
      </c>
      <c r="F490" s="10"/>
    </row>
    <row r="491" spans="2:6" ht="17.899999999999999" customHeight="1" x14ac:dyDescent="0.35">
      <c r="B491" s="1" t="s">
        <v>38</v>
      </c>
      <c r="C491" s="3">
        <v>20</v>
      </c>
      <c r="D491" s="2" t="s">
        <v>2302</v>
      </c>
      <c r="E491" s="3">
        <v>1</v>
      </c>
      <c r="F491" s="10"/>
    </row>
    <row r="492" spans="2:6" ht="17.899999999999999" customHeight="1" x14ac:dyDescent="0.35">
      <c r="B492" s="1" t="s">
        <v>38</v>
      </c>
      <c r="C492" s="3">
        <v>21</v>
      </c>
      <c r="D492" s="2" t="s">
        <v>2303</v>
      </c>
      <c r="E492" s="3">
        <v>1</v>
      </c>
      <c r="F492" s="10"/>
    </row>
    <row r="493" spans="2:6" ht="17.899999999999999" customHeight="1" x14ac:dyDescent="0.35">
      <c r="B493" s="1" t="s">
        <v>38</v>
      </c>
      <c r="C493" s="3">
        <v>22</v>
      </c>
      <c r="D493" s="2" t="s">
        <v>2304</v>
      </c>
      <c r="E493" s="3">
        <v>1</v>
      </c>
      <c r="F493" s="10"/>
    </row>
    <row r="494" spans="2:6" ht="17.899999999999999" customHeight="1" x14ac:dyDescent="0.35">
      <c r="B494" s="1" t="s">
        <v>38</v>
      </c>
      <c r="C494" s="3">
        <v>23</v>
      </c>
      <c r="D494" s="2" t="s">
        <v>2305</v>
      </c>
      <c r="E494" s="3">
        <v>1</v>
      </c>
      <c r="F494" s="10"/>
    </row>
    <row r="495" spans="2:6" ht="17.899999999999999" customHeight="1" x14ac:dyDescent="0.35">
      <c r="B495" s="1" t="s">
        <v>38</v>
      </c>
      <c r="C495" s="3">
        <v>24</v>
      </c>
      <c r="D495" s="2" t="s">
        <v>2306</v>
      </c>
      <c r="E495" s="3">
        <v>1</v>
      </c>
      <c r="F495" s="10"/>
    </row>
    <row r="496" spans="2:6" ht="17.899999999999999" customHeight="1" x14ac:dyDescent="0.35">
      <c r="B496" s="1" t="s">
        <v>38</v>
      </c>
      <c r="C496" s="3">
        <v>25</v>
      </c>
      <c r="D496" s="2" t="s">
        <v>2307</v>
      </c>
      <c r="E496" s="3">
        <v>1</v>
      </c>
      <c r="F496" s="10"/>
    </row>
    <row r="497" spans="2:6" ht="17.899999999999999" customHeight="1" x14ac:dyDescent="0.35">
      <c r="B497" s="1" t="s">
        <v>38</v>
      </c>
      <c r="C497" s="3">
        <v>26</v>
      </c>
      <c r="D497" s="2" t="s">
        <v>2308</v>
      </c>
      <c r="E497" s="3">
        <v>1</v>
      </c>
      <c r="F497" s="10"/>
    </row>
    <row r="498" spans="2:6" ht="17.899999999999999" customHeight="1" x14ac:dyDescent="0.35">
      <c r="B498" s="1" t="s">
        <v>38</v>
      </c>
      <c r="C498" s="3">
        <v>27</v>
      </c>
      <c r="D498" s="2" t="s">
        <v>2309</v>
      </c>
      <c r="E498" s="3">
        <v>1</v>
      </c>
      <c r="F498" s="10"/>
    </row>
    <row r="499" spans="2:6" ht="17.899999999999999" customHeight="1" x14ac:dyDescent="0.35">
      <c r="B499" s="1" t="s">
        <v>38</v>
      </c>
      <c r="C499" s="3">
        <v>28</v>
      </c>
      <c r="D499" s="2" t="s">
        <v>2310</v>
      </c>
      <c r="E499" s="3">
        <v>1</v>
      </c>
      <c r="F499" s="10"/>
    </row>
    <row r="500" spans="2:6" ht="17.899999999999999" customHeight="1" x14ac:dyDescent="0.35">
      <c r="B500" s="1" t="s">
        <v>38</v>
      </c>
      <c r="C500" s="3">
        <v>29</v>
      </c>
      <c r="D500" s="2" t="s">
        <v>2311</v>
      </c>
      <c r="E500" s="3">
        <v>1</v>
      </c>
      <c r="F500" s="10"/>
    </row>
    <row r="501" spans="2:6" ht="17.899999999999999" customHeight="1" x14ac:dyDescent="0.35">
      <c r="B501" s="1" t="s">
        <v>38</v>
      </c>
      <c r="C501" s="3">
        <v>30</v>
      </c>
      <c r="D501" s="2" t="s">
        <v>2312</v>
      </c>
      <c r="E501" s="3">
        <v>1</v>
      </c>
      <c r="F501" s="10"/>
    </row>
    <row r="502" spans="2:6" ht="17.899999999999999" customHeight="1" x14ac:dyDescent="0.35">
      <c r="B502" s="1" t="s">
        <v>38</v>
      </c>
      <c r="C502" s="3">
        <v>31</v>
      </c>
      <c r="D502" s="2" t="s">
        <v>2313</v>
      </c>
      <c r="E502" s="3">
        <v>1</v>
      </c>
      <c r="F502" s="10"/>
    </row>
    <row r="503" spans="2:6" ht="17.899999999999999" customHeight="1" x14ac:dyDescent="0.35">
      <c r="B503" s="1" t="s">
        <v>38</v>
      </c>
      <c r="C503" s="3">
        <v>32</v>
      </c>
      <c r="D503" s="2" t="s">
        <v>2314</v>
      </c>
      <c r="E503" s="3">
        <v>1</v>
      </c>
      <c r="F503" s="10"/>
    </row>
    <row r="504" spans="2:6" ht="17.899999999999999" customHeight="1" x14ac:dyDescent="0.35">
      <c r="B504" s="1" t="s">
        <v>38</v>
      </c>
      <c r="C504" s="3">
        <v>33</v>
      </c>
      <c r="D504" s="2" t="s">
        <v>2315</v>
      </c>
      <c r="E504" s="3">
        <v>1</v>
      </c>
      <c r="F504" s="10"/>
    </row>
    <row r="505" spans="2:6" ht="17.899999999999999" customHeight="1" x14ac:dyDescent="0.35">
      <c r="B505" s="1" t="s">
        <v>38</v>
      </c>
      <c r="C505" s="3">
        <v>34</v>
      </c>
      <c r="D505" s="2" t="s">
        <v>2316</v>
      </c>
      <c r="E505" s="3">
        <v>1</v>
      </c>
      <c r="F505" s="10"/>
    </row>
    <row r="506" spans="2:6" ht="17.899999999999999" customHeight="1" x14ac:dyDescent="0.35">
      <c r="B506" s="1" t="s">
        <v>38</v>
      </c>
      <c r="C506" s="3">
        <v>35</v>
      </c>
      <c r="D506" s="2" t="s">
        <v>2317</v>
      </c>
      <c r="E506" s="3">
        <v>1</v>
      </c>
      <c r="F506" s="10"/>
    </row>
    <row r="507" spans="2:6" ht="17.899999999999999" customHeight="1" x14ac:dyDescent="0.35">
      <c r="B507" s="1" t="s">
        <v>38</v>
      </c>
      <c r="C507" s="3">
        <v>36</v>
      </c>
      <c r="D507" s="2" t="s">
        <v>2318</v>
      </c>
      <c r="E507" s="3">
        <v>1</v>
      </c>
      <c r="F507" s="10"/>
    </row>
    <row r="508" spans="2:6" ht="17.899999999999999" customHeight="1" x14ac:dyDescent="0.35">
      <c r="B508" s="1" t="s">
        <v>38</v>
      </c>
      <c r="C508" s="3">
        <v>37</v>
      </c>
      <c r="D508" s="2" t="s">
        <v>2319</v>
      </c>
      <c r="E508" s="3">
        <v>1</v>
      </c>
      <c r="F508" s="10"/>
    </row>
    <row r="509" spans="2:6" ht="17.899999999999999" customHeight="1" x14ac:dyDescent="0.35">
      <c r="B509" s="1" t="s">
        <v>38</v>
      </c>
      <c r="C509" s="3">
        <v>38</v>
      </c>
      <c r="D509" s="2" t="s">
        <v>2320</v>
      </c>
      <c r="E509" s="3">
        <v>1</v>
      </c>
      <c r="F509" s="10"/>
    </row>
    <row r="510" spans="2:6" ht="17.899999999999999" customHeight="1" x14ac:dyDescent="0.35">
      <c r="B510" s="1" t="s">
        <v>38</v>
      </c>
      <c r="C510" s="3">
        <v>39</v>
      </c>
      <c r="D510" s="2" t="s">
        <v>2321</v>
      </c>
      <c r="E510" s="3">
        <v>1</v>
      </c>
      <c r="F510" s="10"/>
    </row>
    <row r="511" spans="2:6" ht="17.899999999999999" customHeight="1" x14ac:dyDescent="0.35">
      <c r="B511" s="1" t="s">
        <v>38</v>
      </c>
      <c r="C511" s="3">
        <v>40</v>
      </c>
      <c r="D511" s="2" t="s">
        <v>2322</v>
      </c>
      <c r="E511" s="3">
        <v>1</v>
      </c>
      <c r="F511" s="10"/>
    </row>
    <row r="512" spans="2:6" ht="26.9" customHeight="1" x14ac:dyDescent="0.35">
      <c r="B512" s="1" t="s">
        <v>38</v>
      </c>
      <c r="C512" s="3">
        <v>41</v>
      </c>
      <c r="D512" s="2" t="s">
        <v>2323</v>
      </c>
      <c r="E512" s="3">
        <v>1</v>
      </c>
      <c r="F512" s="10"/>
    </row>
    <row r="513" spans="2:6" ht="17.899999999999999" customHeight="1" x14ac:dyDescent="0.35">
      <c r="B513" s="1" t="s">
        <v>38</v>
      </c>
      <c r="C513" s="3">
        <v>42</v>
      </c>
      <c r="D513" s="2" t="s">
        <v>2324</v>
      </c>
      <c r="E513" s="3">
        <v>1</v>
      </c>
      <c r="F513" s="10"/>
    </row>
    <row r="514" spans="2:6" ht="17.899999999999999" customHeight="1" x14ac:dyDescent="0.35">
      <c r="B514" s="1" t="s">
        <v>38</v>
      </c>
      <c r="C514" s="3">
        <v>43</v>
      </c>
      <c r="D514" s="2" t="s">
        <v>2325</v>
      </c>
      <c r="E514" s="3">
        <v>1</v>
      </c>
      <c r="F514" s="10"/>
    </row>
    <row r="515" spans="2:6" ht="17.899999999999999" customHeight="1" x14ac:dyDescent="0.35">
      <c r="B515" s="1" t="s">
        <v>38</v>
      </c>
      <c r="C515" s="3">
        <v>44</v>
      </c>
      <c r="D515" s="2" t="s">
        <v>2326</v>
      </c>
      <c r="E515" s="3">
        <v>1</v>
      </c>
      <c r="F515" s="10"/>
    </row>
    <row r="516" spans="2:6" ht="17.899999999999999" customHeight="1" x14ac:dyDescent="0.35">
      <c r="B516" s="1" t="s">
        <v>38</v>
      </c>
      <c r="C516" s="3">
        <v>45</v>
      </c>
      <c r="D516" s="2" t="s">
        <v>2327</v>
      </c>
      <c r="E516" s="3">
        <v>1</v>
      </c>
      <c r="F516" s="10"/>
    </row>
    <row r="517" spans="2:6" ht="17.899999999999999" customHeight="1" x14ac:dyDescent="0.35">
      <c r="B517" s="1" t="s">
        <v>38</v>
      </c>
      <c r="C517" s="3">
        <v>46</v>
      </c>
      <c r="D517" s="2" t="s">
        <v>2328</v>
      </c>
      <c r="E517" s="3">
        <v>1</v>
      </c>
      <c r="F517" s="10"/>
    </row>
    <row r="518" spans="2:6" ht="17.899999999999999" customHeight="1" x14ac:dyDescent="0.35">
      <c r="B518" s="1" t="s">
        <v>38</v>
      </c>
      <c r="C518" s="3">
        <v>47</v>
      </c>
      <c r="D518" s="2" t="s">
        <v>2329</v>
      </c>
      <c r="E518" s="3">
        <v>1</v>
      </c>
      <c r="F518" s="10"/>
    </row>
    <row r="519" spans="2:6" ht="17.899999999999999" customHeight="1" x14ac:dyDescent="0.35">
      <c r="B519" s="1" t="s">
        <v>38</v>
      </c>
      <c r="C519" s="3">
        <v>48</v>
      </c>
      <c r="D519" s="2" t="s">
        <v>2330</v>
      </c>
      <c r="E519" s="3">
        <v>1</v>
      </c>
      <c r="F519" s="10"/>
    </row>
    <row r="520" spans="2:6" ht="17.899999999999999" customHeight="1" x14ac:dyDescent="0.35">
      <c r="B520" s="1" t="s">
        <v>37</v>
      </c>
      <c r="C520" s="3">
        <v>1</v>
      </c>
      <c r="D520" s="2" t="s">
        <v>2331</v>
      </c>
      <c r="E520" s="3">
        <v>1</v>
      </c>
      <c r="F520" s="10" t="s">
        <v>2332</v>
      </c>
    </row>
    <row r="521" spans="2:6" ht="17.899999999999999" customHeight="1" x14ac:dyDescent="0.35">
      <c r="B521" s="1" t="s">
        <v>37</v>
      </c>
      <c r="C521" s="3">
        <v>2</v>
      </c>
      <c r="D521" s="2" t="s">
        <v>2333</v>
      </c>
      <c r="E521" s="3">
        <v>1</v>
      </c>
      <c r="F521" s="10" t="s">
        <v>2334</v>
      </c>
    </row>
    <row r="522" spans="2:6" ht="17.899999999999999" customHeight="1" x14ac:dyDescent="0.35">
      <c r="B522" s="1" t="s">
        <v>37</v>
      </c>
      <c r="C522" s="3">
        <v>3</v>
      </c>
      <c r="D522" s="2" t="s">
        <v>2335</v>
      </c>
      <c r="E522" s="3">
        <v>1</v>
      </c>
      <c r="F522" s="10" t="s">
        <v>2336</v>
      </c>
    </row>
    <row r="523" spans="2:6" ht="17.899999999999999" customHeight="1" x14ac:dyDescent="0.35">
      <c r="B523" s="1" t="s">
        <v>37</v>
      </c>
      <c r="C523" s="3">
        <v>4</v>
      </c>
      <c r="D523" s="2" t="s">
        <v>2337</v>
      </c>
      <c r="E523" s="3">
        <v>1</v>
      </c>
      <c r="F523" s="10" t="s">
        <v>2338</v>
      </c>
    </row>
    <row r="524" spans="2:6" ht="17.899999999999999" customHeight="1" x14ac:dyDescent="0.35">
      <c r="B524" s="1" t="s">
        <v>37</v>
      </c>
      <c r="C524" s="3">
        <v>5</v>
      </c>
      <c r="D524" s="2" t="s">
        <v>2339</v>
      </c>
      <c r="E524" s="3">
        <v>1</v>
      </c>
      <c r="F524" s="10" t="s">
        <v>2340</v>
      </c>
    </row>
    <row r="525" spans="2:6" ht="17.899999999999999" customHeight="1" x14ac:dyDescent="0.35">
      <c r="B525" s="1" t="s">
        <v>37</v>
      </c>
      <c r="C525" s="3">
        <v>6</v>
      </c>
      <c r="D525" s="2" t="s">
        <v>2341</v>
      </c>
      <c r="E525" s="3">
        <v>1</v>
      </c>
      <c r="F525" s="10" t="s">
        <v>2342</v>
      </c>
    </row>
    <row r="526" spans="2:6" ht="17.899999999999999" customHeight="1" x14ac:dyDescent="0.35">
      <c r="B526" s="1" t="s">
        <v>36</v>
      </c>
      <c r="C526" s="11">
        <v>0</v>
      </c>
      <c r="D526" s="12" t="s">
        <v>2343</v>
      </c>
      <c r="E526" s="11">
        <v>1</v>
      </c>
      <c r="F526" s="22" t="s">
        <v>2344</v>
      </c>
    </row>
    <row r="527" spans="2:6" ht="17.899999999999999" customHeight="1" x14ac:dyDescent="0.35">
      <c r="B527" s="1" t="s">
        <v>36</v>
      </c>
      <c r="C527" s="11">
        <v>1</v>
      </c>
      <c r="D527" s="12" t="s">
        <v>2345</v>
      </c>
      <c r="E527" s="11">
        <v>1</v>
      </c>
      <c r="F527" s="22" t="s">
        <v>2346</v>
      </c>
    </row>
    <row r="528" spans="2:6" ht="17.899999999999999" customHeight="1" x14ac:dyDescent="0.35">
      <c r="B528" s="1" t="s">
        <v>36</v>
      </c>
      <c r="C528" s="11">
        <v>2</v>
      </c>
      <c r="D528" s="12" t="s">
        <v>2347</v>
      </c>
      <c r="E528" s="11">
        <v>1</v>
      </c>
      <c r="F528" s="22" t="s">
        <v>2348</v>
      </c>
    </row>
    <row r="529" spans="2:6" x14ac:dyDescent="0.35">
      <c r="B529" s="1" t="s">
        <v>35</v>
      </c>
      <c r="C529" s="3">
        <v>1</v>
      </c>
      <c r="D529" s="2" t="s">
        <v>2349</v>
      </c>
      <c r="E529" s="3">
        <v>1</v>
      </c>
      <c r="F529" s="10"/>
    </row>
    <row r="530" spans="2:6" x14ac:dyDescent="0.35">
      <c r="B530" s="1" t="s">
        <v>35</v>
      </c>
      <c r="C530" s="3">
        <v>2</v>
      </c>
      <c r="D530" s="2" t="s">
        <v>2350</v>
      </c>
      <c r="E530" s="3">
        <v>1</v>
      </c>
      <c r="F530" s="10"/>
    </row>
    <row r="531" spans="2:6" x14ac:dyDescent="0.35">
      <c r="B531" s="1" t="s">
        <v>35</v>
      </c>
      <c r="C531" s="3">
        <v>3</v>
      </c>
      <c r="D531" s="2" t="s">
        <v>2351</v>
      </c>
      <c r="E531" s="3">
        <v>1</v>
      </c>
      <c r="F531" s="10"/>
    </row>
    <row r="532" spans="2:6" x14ac:dyDescent="0.35">
      <c r="B532" s="1" t="s">
        <v>35</v>
      </c>
      <c r="C532" s="3">
        <v>4</v>
      </c>
      <c r="D532" s="2" t="s">
        <v>2352</v>
      </c>
      <c r="E532" s="3">
        <v>1</v>
      </c>
      <c r="F532" s="10"/>
    </row>
    <row r="533" spans="2:6" x14ac:dyDescent="0.35">
      <c r="B533" s="1" t="s">
        <v>35</v>
      </c>
      <c r="C533" s="3">
        <v>5</v>
      </c>
      <c r="D533" s="2" t="s">
        <v>2353</v>
      </c>
      <c r="E533" s="3">
        <v>1</v>
      </c>
      <c r="F533" s="10"/>
    </row>
    <row r="534" spans="2:6" x14ac:dyDescent="0.35">
      <c r="B534" s="1" t="s">
        <v>35</v>
      </c>
      <c r="C534" s="3">
        <v>6</v>
      </c>
      <c r="D534" s="2" t="s">
        <v>2354</v>
      </c>
      <c r="E534" s="3">
        <v>1</v>
      </c>
      <c r="F534" s="10"/>
    </row>
    <row r="535" spans="2:6" x14ac:dyDescent="0.35">
      <c r="B535" s="1" t="s">
        <v>35</v>
      </c>
      <c r="C535" s="3">
        <v>7</v>
      </c>
      <c r="D535" s="2" t="s">
        <v>2355</v>
      </c>
      <c r="E535" s="3">
        <v>1</v>
      </c>
      <c r="F535" s="10"/>
    </row>
    <row r="536" spans="2:6" x14ac:dyDescent="0.35">
      <c r="B536" s="1" t="s">
        <v>35</v>
      </c>
      <c r="C536" s="3">
        <v>8</v>
      </c>
      <c r="D536" s="2" t="s">
        <v>2356</v>
      </c>
      <c r="E536" s="3">
        <v>1</v>
      </c>
      <c r="F536" s="10"/>
    </row>
    <row r="537" spans="2:6" x14ac:dyDescent="0.35">
      <c r="B537" s="1" t="s">
        <v>35</v>
      </c>
      <c r="C537" s="3">
        <v>9</v>
      </c>
      <c r="D537" s="2" t="s">
        <v>2357</v>
      </c>
      <c r="E537" s="3">
        <v>1</v>
      </c>
      <c r="F537" s="10"/>
    </row>
    <row r="538" spans="2:6" x14ac:dyDescent="0.35">
      <c r="B538" s="1" t="s">
        <v>35</v>
      </c>
      <c r="C538" s="3">
        <v>10</v>
      </c>
      <c r="D538" s="2" t="s">
        <v>2358</v>
      </c>
      <c r="E538" s="3">
        <v>1</v>
      </c>
      <c r="F538" s="10"/>
    </row>
    <row r="539" spans="2:6" x14ac:dyDescent="0.35">
      <c r="B539" s="1" t="s">
        <v>35</v>
      </c>
      <c r="C539" s="3">
        <v>11</v>
      </c>
      <c r="D539" s="2" t="s">
        <v>2359</v>
      </c>
      <c r="E539" s="3">
        <v>1</v>
      </c>
      <c r="F539" s="10"/>
    </row>
    <row r="540" spans="2:6" x14ac:dyDescent="0.35">
      <c r="B540" s="1" t="s">
        <v>35</v>
      </c>
      <c r="C540" s="3">
        <v>12</v>
      </c>
      <c r="D540" s="2" t="s">
        <v>2360</v>
      </c>
      <c r="E540" s="3">
        <v>1</v>
      </c>
      <c r="F540" s="10"/>
    </row>
    <row r="541" spans="2:6" ht="31.4" customHeight="1" x14ac:dyDescent="0.35">
      <c r="B541" s="1" t="s">
        <v>35</v>
      </c>
      <c r="C541" s="3">
        <v>13</v>
      </c>
      <c r="D541" s="2" t="s">
        <v>2361</v>
      </c>
      <c r="E541" s="3">
        <v>1</v>
      </c>
      <c r="F541" s="10"/>
    </row>
    <row r="542" spans="2:6" ht="27" customHeight="1" x14ac:dyDescent="0.35">
      <c r="B542" s="1" t="s">
        <v>35</v>
      </c>
      <c r="C542" s="3">
        <v>14</v>
      </c>
      <c r="D542" s="2" t="s">
        <v>2362</v>
      </c>
      <c r="E542" s="3">
        <v>1</v>
      </c>
      <c r="F542" s="10"/>
    </row>
    <row r="543" spans="2:6" ht="28" customHeight="1" x14ac:dyDescent="0.35">
      <c r="B543" s="1" t="s">
        <v>35</v>
      </c>
      <c r="C543" s="3">
        <v>15</v>
      </c>
      <c r="D543" s="2" t="s">
        <v>2363</v>
      </c>
      <c r="E543" s="3">
        <v>1</v>
      </c>
      <c r="F543" s="10"/>
    </row>
    <row r="544" spans="2:6" ht="25.5" customHeight="1" x14ac:dyDescent="0.35">
      <c r="B544" s="1" t="s">
        <v>35</v>
      </c>
      <c r="C544" s="3">
        <v>16</v>
      </c>
      <c r="D544" s="2" t="s">
        <v>2364</v>
      </c>
      <c r="E544" s="3">
        <v>1</v>
      </c>
      <c r="F544" s="10"/>
    </row>
    <row r="545" spans="2:6" ht="17.899999999999999" customHeight="1" x14ac:dyDescent="0.35">
      <c r="B545" s="1" t="s">
        <v>35</v>
      </c>
      <c r="C545" s="3">
        <v>17</v>
      </c>
      <c r="D545" s="2" t="s">
        <v>2365</v>
      </c>
      <c r="E545" s="3">
        <v>1</v>
      </c>
      <c r="F545" s="10"/>
    </row>
    <row r="546" spans="2:6" ht="17.899999999999999" customHeight="1" x14ac:dyDescent="0.35">
      <c r="B546" s="1" t="s">
        <v>35</v>
      </c>
      <c r="C546" s="3">
        <v>18</v>
      </c>
      <c r="D546" s="2" t="s">
        <v>2366</v>
      </c>
      <c r="E546" s="3">
        <v>1</v>
      </c>
      <c r="F546" s="10"/>
    </row>
    <row r="547" spans="2:6" ht="28" customHeight="1" x14ac:dyDescent="0.35">
      <c r="B547" s="1" t="s">
        <v>35</v>
      </c>
      <c r="C547" s="3">
        <v>19</v>
      </c>
      <c r="D547" s="2" t="s">
        <v>2367</v>
      </c>
      <c r="E547" s="3">
        <v>1</v>
      </c>
      <c r="F547" s="10"/>
    </row>
    <row r="548" spans="2:6" ht="35.5" customHeight="1" x14ac:dyDescent="0.35">
      <c r="B548" s="1" t="s">
        <v>35</v>
      </c>
      <c r="C548" s="3">
        <v>20</v>
      </c>
      <c r="D548" s="2" t="s">
        <v>2368</v>
      </c>
      <c r="E548" s="3">
        <v>1</v>
      </c>
      <c r="F548" s="10"/>
    </row>
    <row r="549" spans="2:6" ht="31.4" customHeight="1" x14ac:dyDescent="0.35">
      <c r="B549" s="1" t="s">
        <v>35</v>
      </c>
      <c r="C549" s="3">
        <v>21</v>
      </c>
      <c r="D549" s="2" t="s">
        <v>2369</v>
      </c>
      <c r="E549" s="3">
        <v>1</v>
      </c>
      <c r="F549" s="10"/>
    </row>
    <row r="550" spans="2:6" ht="32.5" customHeight="1" x14ac:dyDescent="0.35">
      <c r="B550" s="1" t="s">
        <v>35</v>
      </c>
      <c r="C550" s="3">
        <v>22</v>
      </c>
      <c r="D550" s="2" t="s">
        <v>2370</v>
      </c>
      <c r="E550" s="3">
        <v>1</v>
      </c>
      <c r="F550" s="10"/>
    </row>
    <row r="551" spans="2:6" ht="26.9" customHeight="1" x14ac:dyDescent="0.35">
      <c r="B551" s="1" t="s">
        <v>35</v>
      </c>
      <c r="C551" s="3">
        <v>23</v>
      </c>
      <c r="D551" s="2" t="s">
        <v>2371</v>
      </c>
      <c r="E551" s="3">
        <v>1</v>
      </c>
      <c r="F551" s="10"/>
    </row>
    <row r="552" spans="2:6" x14ac:dyDescent="0.35">
      <c r="B552" s="1" t="s">
        <v>35</v>
      </c>
      <c r="C552" s="3">
        <v>24</v>
      </c>
      <c r="D552" s="2" t="s">
        <v>2372</v>
      </c>
      <c r="E552" s="3">
        <v>1</v>
      </c>
      <c r="F552" s="10"/>
    </row>
    <row r="553" spans="2:6" ht="28.5" customHeight="1" x14ac:dyDescent="0.35">
      <c r="B553" s="1" t="s">
        <v>35</v>
      </c>
      <c r="C553" s="3">
        <v>25</v>
      </c>
      <c r="D553" s="2" t="s">
        <v>2373</v>
      </c>
      <c r="E553" s="3">
        <v>1</v>
      </c>
      <c r="F553" s="10"/>
    </row>
    <row r="554" spans="2:6" ht="17.899999999999999" customHeight="1" x14ac:dyDescent="0.35">
      <c r="B554" s="1" t="s">
        <v>35</v>
      </c>
      <c r="C554" s="3">
        <v>26</v>
      </c>
      <c r="D554" s="2" t="s">
        <v>2374</v>
      </c>
      <c r="E554" s="3">
        <v>1</v>
      </c>
      <c r="F554" s="10"/>
    </row>
    <row r="555" spans="2:6" x14ac:dyDescent="0.35">
      <c r="B555" s="1" t="s">
        <v>35</v>
      </c>
      <c r="C555" s="3">
        <v>27</v>
      </c>
      <c r="D555" s="2" t="s">
        <v>2375</v>
      </c>
      <c r="E555" s="3">
        <v>1</v>
      </c>
      <c r="F555" s="10"/>
    </row>
    <row r="556" spans="2:6" x14ac:dyDescent="0.35">
      <c r="B556" s="1" t="s">
        <v>35</v>
      </c>
      <c r="C556" s="3">
        <v>28</v>
      </c>
      <c r="D556" s="2" t="s">
        <v>2376</v>
      </c>
      <c r="E556" s="3">
        <v>1</v>
      </c>
      <c r="F556" s="10"/>
    </row>
    <row r="557" spans="2:6" x14ac:dyDescent="0.35">
      <c r="B557" s="1" t="s">
        <v>35</v>
      </c>
      <c r="C557" s="3">
        <v>29</v>
      </c>
      <c r="D557" s="2" t="s">
        <v>2377</v>
      </c>
      <c r="E557" s="3">
        <v>1</v>
      </c>
      <c r="F557" s="10"/>
    </row>
    <row r="558" spans="2:6" x14ac:dyDescent="0.35">
      <c r="B558" s="1" t="s">
        <v>35</v>
      </c>
      <c r="C558" s="3">
        <v>30</v>
      </c>
      <c r="D558" s="2" t="s">
        <v>2378</v>
      </c>
      <c r="E558" s="3">
        <v>1</v>
      </c>
      <c r="F558" s="10"/>
    </row>
    <row r="559" spans="2:6" x14ac:dyDescent="0.35">
      <c r="B559" s="1" t="s">
        <v>35</v>
      </c>
      <c r="C559" s="3">
        <v>31</v>
      </c>
      <c r="D559" s="2" t="s">
        <v>2379</v>
      </c>
      <c r="E559" s="3">
        <v>1</v>
      </c>
      <c r="F559" s="10"/>
    </row>
    <row r="560" spans="2:6" x14ac:dyDescent="0.35">
      <c r="B560" s="1" t="s">
        <v>35</v>
      </c>
      <c r="C560" s="3">
        <v>32</v>
      </c>
      <c r="D560" s="2" t="s">
        <v>2380</v>
      </c>
      <c r="E560" s="3">
        <v>1</v>
      </c>
      <c r="F560" s="10"/>
    </row>
    <row r="561" spans="2:6" ht="17.899999999999999" customHeight="1" x14ac:dyDescent="0.35">
      <c r="B561" s="284" t="s">
        <v>34</v>
      </c>
      <c r="C561" s="292" t="s">
        <v>843</v>
      </c>
      <c r="D561" s="286" t="s">
        <v>846</v>
      </c>
      <c r="E561" s="285" t="s">
        <v>847</v>
      </c>
      <c r="F561" s="287"/>
    </row>
    <row r="562" spans="2:6" ht="17.899999999999999" customHeight="1" x14ac:dyDescent="0.35">
      <c r="B562" s="284" t="s">
        <v>34</v>
      </c>
      <c r="C562" s="285" t="s">
        <v>1095</v>
      </c>
      <c r="D562" s="286" t="s">
        <v>1096</v>
      </c>
      <c r="E562" s="285" t="s">
        <v>847</v>
      </c>
      <c r="F562" s="287"/>
    </row>
    <row r="563" spans="2:6" ht="17.899999999999999" customHeight="1" x14ac:dyDescent="0.35">
      <c r="B563" s="284" t="s">
        <v>34</v>
      </c>
      <c r="C563" s="285" t="s">
        <v>1301</v>
      </c>
      <c r="D563" s="286" t="s">
        <v>1303</v>
      </c>
      <c r="E563" s="285" t="s">
        <v>847</v>
      </c>
      <c r="F563" s="287"/>
    </row>
    <row r="564" spans="2:6" ht="17.899999999999999" customHeight="1" x14ac:dyDescent="0.35">
      <c r="B564" s="284" t="s">
        <v>34</v>
      </c>
      <c r="C564" s="285" t="s">
        <v>1399</v>
      </c>
      <c r="D564" s="286" t="s">
        <v>1400</v>
      </c>
      <c r="E564" s="285" t="s">
        <v>847</v>
      </c>
      <c r="F564" s="287"/>
    </row>
    <row r="565" spans="2:6" ht="17.899999999999999" customHeight="1" x14ac:dyDescent="0.35">
      <c r="B565" s="284" t="s">
        <v>34</v>
      </c>
      <c r="C565" s="285" t="s">
        <v>1474</v>
      </c>
      <c r="D565" s="286" t="s">
        <v>1476</v>
      </c>
      <c r="E565" s="285" t="s">
        <v>847</v>
      </c>
      <c r="F565" s="287"/>
    </row>
    <row r="566" spans="2:6" ht="17.899999999999999" customHeight="1" x14ac:dyDescent="0.35">
      <c r="B566" s="284" t="s">
        <v>34</v>
      </c>
      <c r="C566" s="285" t="s">
        <v>1588</v>
      </c>
      <c r="D566" s="286" t="s">
        <v>1589</v>
      </c>
      <c r="E566" s="285" t="s">
        <v>847</v>
      </c>
      <c r="F566" s="287"/>
    </row>
    <row r="567" spans="2:6" ht="17.899999999999999" customHeight="1" x14ac:dyDescent="0.35">
      <c r="B567" s="284" t="s">
        <v>34</v>
      </c>
      <c r="C567" s="285" t="s">
        <v>1713</v>
      </c>
      <c r="D567" s="286" t="s">
        <v>1714</v>
      </c>
      <c r="E567" s="285" t="s">
        <v>847</v>
      </c>
      <c r="F567" s="287"/>
    </row>
    <row r="568" spans="2:6" ht="26.9" customHeight="1" x14ac:dyDescent="0.35">
      <c r="B568" s="284" t="s">
        <v>34</v>
      </c>
      <c r="C568" s="285" t="s">
        <v>868</v>
      </c>
      <c r="D568" s="286" t="s">
        <v>869</v>
      </c>
      <c r="E568" s="285" t="s">
        <v>847</v>
      </c>
      <c r="F568" s="287"/>
    </row>
    <row r="569" spans="2:6" ht="17.899999999999999" customHeight="1" x14ac:dyDescent="0.35">
      <c r="B569" s="284" t="s">
        <v>34</v>
      </c>
      <c r="C569" s="285" t="s">
        <v>1117</v>
      </c>
      <c r="D569" s="286" t="s">
        <v>1118</v>
      </c>
      <c r="E569" s="285" t="s">
        <v>847</v>
      </c>
      <c r="F569" s="287"/>
    </row>
    <row r="570" spans="2:6" ht="17.899999999999999" customHeight="1" x14ac:dyDescent="0.35">
      <c r="B570" s="284" t="s">
        <v>34</v>
      </c>
      <c r="C570" s="285" t="s">
        <v>1323</v>
      </c>
      <c r="D570" s="286" t="s">
        <v>1324</v>
      </c>
      <c r="E570" s="285" t="s">
        <v>847</v>
      </c>
      <c r="F570" s="287"/>
    </row>
    <row r="571" spans="2:6" ht="17.899999999999999" customHeight="1" x14ac:dyDescent="0.35">
      <c r="B571" s="284" t="s">
        <v>34</v>
      </c>
      <c r="C571" s="285" t="s">
        <v>1407</v>
      </c>
      <c r="D571" s="286" t="s">
        <v>1408</v>
      </c>
      <c r="E571" s="285" t="s">
        <v>847</v>
      </c>
      <c r="F571" s="287"/>
    </row>
    <row r="572" spans="2:6" ht="17.899999999999999" customHeight="1" x14ac:dyDescent="0.35">
      <c r="B572" s="284" t="s">
        <v>34</v>
      </c>
      <c r="C572" s="285" t="s">
        <v>1485</v>
      </c>
      <c r="D572" s="286" t="s">
        <v>1486</v>
      </c>
      <c r="E572" s="285" t="s">
        <v>847</v>
      </c>
      <c r="F572" s="287"/>
    </row>
    <row r="573" spans="2:6" ht="17.899999999999999" customHeight="1" x14ac:dyDescent="0.35">
      <c r="B573" s="284" t="s">
        <v>34</v>
      </c>
      <c r="C573" s="285" t="s">
        <v>1620</v>
      </c>
      <c r="D573" s="286" t="s">
        <v>1622</v>
      </c>
      <c r="E573" s="285" t="s">
        <v>847</v>
      </c>
      <c r="F573" s="287"/>
    </row>
    <row r="574" spans="2:6" ht="17.899999999999999" customHeight="1" x14ac:dyDescent="0.35">
      <c r="B574" s="284" t="s">
        <v>34</v>
      </c>
      <c r="C574" s="285" t="s">
        <v>1721</v>
      </c>
      <c r="D574" s="286" t="s">
        <v>1723</v>
      </c>
      <c r="E574" s="285" t="s">
        <v>847</v>
      </c>
      <c r="F574" s="287"/>
    </row>
    <row r="575" spans="2:6" ht="17.899999999999999" customHeight="1" x14ac:dyDescent="0.35">
      <c r="B575" s="284" t="s">
        <v>34</v>
      </c>
      <c r="C575" s="285" t="s">
        <v>876</v>
      </c>
      <c r="D575" s="286" t="s">
        <v>877</v>
      </c>
      <c r="E575" s="285" t="s">
        <v>847</v>
      </c>
      <c r="F575" s="287"/>
    </row>
    <row r="576" spans="2:6" ht="17.899999999999999" customHeight="1" x14ac:dyDescent="0.35">
      <c r="B576" s="284" t="s">
        <v>34</v>
      </c>
      <c r="C576" s="285" t="s">
        <v>1139</v>
      </c>
      <c r="D576" s="286" t="s">
        <v>1140</v>
      </c>
      <c r="E576" s="285" t="s">
        <v>847</v>
      </c>
      <c r="F576" s="287"/>
    </row>
    <row r="577" spans="2:6" ht="17.899999999999999" customHeight="1" x14ac:dyDescent="0.35">
      <c r="B577" s="284" t="s">
        <v>34</v>
      </c>
      <c r="C577" s="285" t="s">
        <v>1334</v>
      </c>
      <c r="D577" s="286" t="s">
        <v>1336</v>
      </c>
      <c r="E577" s="285" t="s">
        <v>847</v>
      </c>
      <c r="F577" s="287"/>
    </row>
    <row r="578" spans="2:6" ht="17.899999999999999" customHeight="1" x14ac:dyDescent="0.35">
      <c r="B578" s="284" t="s">
        <v>34</v>
      </c>
      <c r="C578" s="285" t="s">
        <v>1418</v>
      </c>
      <c r="D578" s="286" t="s">
        <v>1419</v>
      </c>
      <c r="E578" s="285" t="s">
        <v>847</v>
      </c>
      <c r="F578" s="287"/>
    </row>
    <row r="579" spans="2:6" ht="17.899999999999999" customHeight="1" x14ac:dyDescent="0.35">
      <c r="B579" s="284" t="s">
        <v>34</v>
      </c>
      <c r="C579" s="285" t="s">
        <v>1498</v>
      </c>
      <c r="D579" s="286" t="s">
        <v>1093</v>
      </c>
      <c r="E579" s="285" t="s">
        <v>847</v>
      </c>
      <c r="F579" s="287"/>
    </row>
    <row r="580" spans="2:6" ht="17.899999999999999" customHeight="1" x14ac:dyDescent="0.35">
      <c r="B580" s="284" t="s">
        <v>34</v>
      </c>
      <c r="C580" s="285" t="s">
        <v>1631</v>
      </c>
      <c r="D580" s="286" t="s">
        <v>1190</v>
      </c>
      <c r="E580" s="285" t="s">
        <v>847</v>
      </c>
      <c r="F580" s="287"/>
    </row>
    <row r="581" spans="2:6" ht="26.9" customHeight="1" x14ac:dyDescent="0.35">
      <c r="B581" s="284" t="s">
        <v>34</v>
      </c>
      <c r="C581" s="285" t="s">
        <v>1734</v>
      </c>
      <c r="D581" s="286" t="s">
        <v>1735</v>
      </c>
      <c r="E581" s="285" t="s">
        <v>847</v>
      </c>
      <c r="F581" s="287"/>
    </row>
    <row r="582" spans="2:6" ht="17.899999999999999" customHeight="1" x14ac:dyDescent="0.35">
      <c r="B582" s="284" t="s">
        <v>34</v>
      </c>
      <c r="C582" s="285" t="s">
        <v>901</v>
      </c>
      <c r="D582" s="286" t="s">
        <v>903</v>
      </c>
      <c r="E582" s="285" t="s">
        <v>847</v>
      </c>
      <c r="F582" s="287"/>
    </row>
    <row r="583" spans="2:6" ht="17.899999999999999" customHeight="1" x14ac:dyDescent="0.35">
      <c r="B583" s="284" t="s">
        <v>34</v>
      </c>
      <c r="C583" s="285" t="s">
        <v>1154</v>
      </c>
      <c r="D583" s="286" t="s">
        <v>1155</v>
      </c>
      <c r="E583" s="285" t="s">
        <v>847</v>
      </c>
      <c r="F583" s="287"/>
    </row>
    <row r="584" spans="2:6" ht="17.899999999999999" customHeight="1" x14ac:dyDescent="0.35">
      <c r="B584" s="284" t="s">
        <v>34</v>
      </c>
      <c r="C584" s="285" t="s">
        <v>1346</v>
      </c>
      <c r="D584" s="286" t="s">
        <v>1348</v>
      </c>
      <c r="E584" s="285" t="s">
        <v>847</v>
      </c>
      <c r="F584" s="287"/>
    </row>
    <row r="585" spans="2:6" ht="17.899999999999999" customHeight="1" x14ac:dyDescent="0.35">
      <c r="B585" s="284" t="s">
        <v>34</v>
      </c>
      <c r="C585" s="285" t="s">
        <v>1431</v>
      </c>
      <c r="D585" s="286" t="s">
        <v>1432</v>
      </c>
      <c r="E585" s="285" t="s">
        <v>847</v>
      </c>
      <c r="F585" s="287"/>
    </row>
    <row r="586" spans="2:6" ht="17.899999999999999" customHeight="1" x14ac:dyDescent="0.35">
      <c r="B586" s="284" t="s">
        <v>34</v>
      </c>
      <c r="C586" s="285" t="s">
        <v>1515</v>
      </c>
      <c r="D586" s="286" t="s">
        <v>1516</v>
      </c>
      <c r="E586" s="285" t="s">
        <v>847</v>
      </c>
      <c r="F586" s="287"/>
    </row>
    <row r="587" spans="2:6" ht="26.9" customHeight="1" x14ac:dyDescent="0.35">
      <c r="B587" s="284" t="s">
        <v>34</v>
      </c>
      <c r="C587" s="285" t="s">
        <v>1648</v>
      </c>
      <c r="D587" s="286" t="s">
        <v>1650</v>
      </c>
      <c r="E587" s="285" t="s">
        <v>847</v>
      </c>
      <c r="F587" s="287"/>
    </row>
    <row r="588" spans="2:6" ht="17.899999999999999" customHeight="1" x14ac:dyDescent="0.35">
      <c r="B588" s="284" t="s">
        <v>34</v>
      </c>
      <c r="C588" s="285" t="s">
        <v>1748</v>
      </c>
      <c r="D588" s="286" t="s">
        <v>1750</v>
      </c>
      <c r="E588" s="285" t="s">
        <v>847</v>
      </c>
      <c r="F588" s="287"/>
    </row>
    <row r="589" spans="2:6" ht="17.899999999999999" customHeight="1" x14ac:dyDescent="0.35">
      <c r="B589" s="284" t="s">
        <v>34</v>
      </c>
      <c r="C589" s="285" t="s">
        <v>918</v>
      </c>
      <c r="D589" s="286" t="s">
        <v>920</v>
      </c>
      <c r="E589" s="285" t="s">
        <v>847</v>
      </c>
      <c r="F589" s="287"/>
    </row>
    <row r="590" spans="2:6" ht="17.899999999999999" customHeight="1" x14ac:dyDescent="0.35">
      <c r="B590" s="284" t="s">
        <v>34</v>
      </c>
      <c r="C590" s="285" t="s">
        <v>1162</v>
      </c>
      <c r="D590" s="286" t="s">
        <v>1163</v>
      </c>
      <c r="E590" s="285" t="s">
        <v>847</v>
      </c>
      <c r="F590" s="287"/>
    </row>
    <row r="591" spans="2:6" ht="17.899999999999999" customHeight="1" x14ac:dyDescent="0.35">
      <c r="B591" s="284" t="s">
        <v>34</v>
      </c>
      <c r="C591" s="285" t="s">
        <v>1352</v>
      </c>
      <c r="D591" s="286" t="s">
        <v>1353</v>
      </c>
      <c r="E591" s="285" t="s">
        <v>847</v>
      </c>
      <c r="F591" s="287"/>
    </row>
    <row r="592" spans="2:6" ht="17.899999999999999" customHeight="1" x14ac:dyDescent="0.35">
      <c r="B592" s="284" t="s">
        <v>34</v>
      </c>
      <c r="C592" s="285" t="s">
        <v>1439</v>
      </c>
      <c r="D592" s="286" t="s">
        <v>873</v>
      </c>
      <c r="E592" s="285" t="s">
        <v>847</v>
      </c>
      <c r="F592" s="287"/>
    </row>
    <row r="593" spans="2:6" ht="17.899999999999999" customHeight="1" x14ac:dyDescent="0.35">
      <c r="B593" s="284" t="s">
        <v>34</v>
      </c>
      <c r="C593" s="285" t="s">
        <v>1522</v>
      </c>
      <c r="D593" s="286" t="s">
        <v>1524</v>
      </c>
      <c r="E593" s="285" t="s">
        <v>847</v>
      </c>
      <c r="F593" s="287"/>
    </row>
    <row r="594" spans="2:6" ht="17.899999999999999" customHeight="1" x14ac:dyDescent="0.35">
      <c r="B594" s="284" t="s">
        <v>34</v>
      </c>
      <c r="C594" s="285" t="s">
        <v>1653</v>
      </c>
      <c r="D594" s="286" t="s">
        <v>1655</v>
      </c>
      <c r="E594" s="285" t="s">
        <v>847</v>
      </c>
      <c r="F594" s="287"/>
    </row>
    <row r="595" spans="2:6" ht="17.899999999999999" customHeight="1" x14ac:dyDescent="0.35">
      <c r="B595" s="284" t="s">
        <v>34</v>
      </c>
      <c r="C595" s="285" t="s">
        <v>1757</v>
      </c>
      <c r="D595" s="286" t="s">
        <v>1758</v>
      </c>
      <c r="E595" s="285" t="s">
        <v>847</v>
      </c>
      <c r="F595" s="287"/>
    </row>
    <row r="596" spans="2:6" ht="17.899999999999999" customHeight="1" x14ac:dyDescent="0.35">
      <c r="B596" s="284" t="s">
        <v>34</v>
      </c>
      <c r="C596" s="285" t="s">
        <v>925</v>
      </c>
      <c r="D596" s="286" t="s">
        <v>926</v>
      </c>
      <c r="E596" s="285" t="s">
        <v>847</v>
      </c>
      <c r="F596" s="287"/>
    </row>
    <row r="597" spans="2:6" ht="17.899999999999999" customHeight="1" x14ac:dyDescent="0.35">
      <c r="B597" s="284" t="s">
        <v>34</v>
      </c>
      <c r="C597" s="285" t="s">
        <v>1174</v>
      </c>
      <c r="D597" s="286" t="s">
        <v>1175</v>
      </c>
      <c r="E597" s="285" t="s">
        <v>847</v>
      </c>
      <c r="F597" s="287"/>
    </row>
    <row r="598" spans="2:6" ht="17.899999999999999" customHeight="1" x14ac:dyDescent="0.35">
      <c r="B598" s="284" t="s">
        <v>34</v>
      </c>
      <c r="C598" s="285" t="s">
        <v>1375</v>
      </c>
      <c r="D598" s="286" t="s">
        <v>1377</v>
      </c>
      <c r="E598" s="285" t="s">
        <v>847</v>
      </c>
      <c r="F598" s="287"/>
    </row>
    <row r="599" spans="2:6" ht="17.899999999999999" customHeight="1" x14ac:dyDescent="0.35">
      <c r="B599" s="284" t="s">
        <v>34</v>
      </c>
      <c r="C599" s="285" t="s">
        <v>1444</v>
      </c>
      <c r="D599" s="286" t="s">
        <v>991</v>
      </c>
      <c r="E599" s="285" t="s">
        <v>847</v>
      </c>
      <c r="F599" s="287"/>
    </row>
    <row r="600" spans="2:6" ht="17.899999999999999" customHeight="1" x14ac:dyDescent="0.35">
      <c r="B600" s="284" t="s">
        <v>34</v>
      </c>
      <c r="C600" s="285" t="s">
        <v>1529</v>
      </c>
      <c r="D600" s="286" t="s">
        <v>1530</v>
      </c>
      <c r="E600" s="285" t="s">
        <v>847</v>
      </c>
      <c r="F600" s="287"/>
    </row>
    <row r="601" spans="2:6" ht="17.899999999999999" customHeight="1" x14ac:dyDescent="0.35">
      <c r="B601" s="284" t="s">
        <v>34</v>
      </c>
      <c r="C601" s="285" t="s">
        <v>1666</v>
      </c>
      <c r="D601" s="286" t="s">
        <v>1667</v>
      </c>
      <c r="E601" s="285" t="s">
        <v>847</v>
      </c>
      <c r="F601" s="287"/>
    </row>
    <row r="602" spans="2:6" ht="17.899999999999999" customHeight="1" x14ac:dyDescent="0.35">
      <c r="B602" s="284" t="s">
        <v>34</v>
      </c>
      <c r="C602" s="285" t="s">
        <v>1763</v>
      </c>
      <c r="D602" s="286" t="s">
        <v>1764</v>
      </c>
      <c r="E602" s="285" t="s">
        <v>847</v>
      </c>
      <c r="F602" s="287"/>
    </row>
    <row r="603" spans="2:6" ht="17.899999999999999" customHeight="1" x14ac:dyDescent="0.35">
      <c r="B603" s="284" t="s">
        <v>34</v>
      </c>
      <c r="C603" s="285" t="s">
        <v>939</v>
      </c>
      <c r="D603" s="286" t="s">
        <v>941</v>
      </c>
      <c r="E603" s="285" t="s">
        <v>847</v>
      </c>
      <c r="F603" s="287"/>
    </row>
    <row r="604" spans="2:6" ht="17.899999999999999" customHeight="1" x14ac:dyDescent="0.35">
      <c r="B604" s="284" t="s">
        <v>34</v>
      </c>
      <c r="C604" s="285" t="s">
        <v>1185</v>
      </c>
      <c r="D604" s="286" t="s">
        <v>1186</v>
      </c>
      <c r="E604" s="285" t="s">
        <v>847</v>
      </c>
      <c r="F604" s="287"/>
    </row>
    <row r="605" spans="2:6" ht="17.899999999999999" customHeight="1" x14ac:dyDescent="0.35">
      <c r="B605" s="284" t="s">
        <v>34</v>
      </c>
      <c r="C605" s="285" t="s">
        <v>1382</v>
      </c>
      <c r="D605" s="286" t="s">
        <v>873</v>
      </c>
      <c r="E605" s="285" t="s">
        <v>847</v>
      </c>
      <c r="F605" s="287"/>
    </row>
    <row r="606" spans="2:6" ht="17.899999999999999" customHeight="1" x14ac:dyDescent="0.35">
      <c r="B606" s="284" t="s">
        <v>34</v>
      </c>
      <c r="C606" s="285" t="s">
        <v>1448</v>
      </c>
      <c r="D606" s="286" t="s">
        <v>871</v>
      </c>
      <c r="E606" s="285" t="s">
        <v>847</v>
      </c>
      <c r="F606" s="287"/>
    </row>
    <row r="607" spans="2:6" ht="17.899999999999999" customHeight="1" x14ac:dyDescent="0.35">
      <c r="B607" s="284" t="s">
        <v>34</v>
      </c>
      <c r="C607" s="285" t="s">
        <v>1537</v>
      </c>
      <c r="D607" s="286" t="s">
        <v>1539</v>
      </c>
      <c r="E607" s="285" t="s">
        <v>847</v>
      </c>
      <c r="F607" s="287"/>
    </row>
    <row r="608" spans="2:6" ht="17.899999999999999" customHeight="1" x14ac:dyDescent="0.35">
      <c r="B608" s="284" t="s">
        <v>34</v>
      </c>
      <c r="C608" s="285" t="s">
        <v>1672</v>
      </c>
      <c r="D608" s="286" t="s">
        <v>1673</v>
      </c>
      <c r="E608" s="285" t="s">
        <v>847</v>
      </c>
      <c r="F608" s="287"/>
    </row>
    <row r="609" spans="2:6" ht="17.899999999999999" customHeight="1" x14ac:dyDescent="0.35">
      <c r="B609" s="284" t="s">
        <v>34</v>
      </c>
      <c r="C609" s="285" t="s">
        <v>954</v>
      </c>
      <c r="D609" s="286" t="s">
        <v>956</v>
      </c>
      <c r="E609" s="285" t="s">
        <v>847</v>
      </c>
      <c r="F609" s="287"/>
    </row>
    <row r="610" spans="2:6" ht="17.899999999999999" customHeight="1" x14ac:dyDescent="0.35">
      <c r="B610" s="284" t="s">
        <v>34</v>
      </c>
      <c r="C610" s="285" t="s">
        <v>1198</v>
      </c>
      <c r="D610" s="286" t="s">
        <v>1030</v>
      </c>
      <c r="E610" s="285" t="s">
        <v>847</v>
      </c>
      <c r="F610" s="287"/>
    </row>
    <row r="611" spans="2:6" ht="17.899999999999999" customHeight="1" x14ac:dyDescent="0.35">
      <c r="B611" s="284" t="s">
        <v>34</v>
      </c>
      <c r="C611" s="285" t="s">
        <v>1391</v>
      </c>
      <c r="D611" s="286" t="s">
        <v>1393</v>
      </c>
      <c r="E611" s="285" t="s">
        <v>847</v>
      </c>
      <c r="F611" s="287"/>
    </row>
    <row r="612" spans="2:6" ht="26.9" customHeight="1" x14ac:dyDescent="0.35">
      <c r="B612" s="284" t="s">
        <v>34</v>
      </c>
      <c r="C612" s="285" t="s">
        <v>1454</v>
      </c>
      <c r="D612" s="286" t="s">
        <v>1456</v>
      </c>
      <c r="E612" s="285" t="s">
        <v>847</v>
      </c>
      <c r="F612" s="287"/>
    </row>
    <row r="613" spans="2:6" ht="17.899999999999999" customHeight="1" x14ac:dyDescent="0.35">
      <c r="B613" s="284" t="s">
        <v>34</v>
      </c>
      <c r="C613" s="285" t="s">
        <v>1545</v>
      </c>
      <c r="D613" s="286" t="s">
        <v>1546</v>
      </c>
      <c r="E613" s="285" t="s">
        <v>847</v>
      </c>
      <c r="F613" s="287"/>
    </row>
    <row r="614" spans="2:6" ht="17.899999999999999" customHeight="1" x14ac:dyDescent="0.35">
      <c r="B614" s="284" t="s">
        <v>34</v>
      </c>
      <c r="C614" s="285" t="s">
        <v>1680</v>
      </c>
      <c r="D614" s="286" t="s">
        <v>1682</v>
      </c>
      <c r="E614" s="285" t="s">
        <v>847</v>
      </c>
      <c r="F614" s="287"/>
    </row>
    <row r="615" spans="2:6" ht="17.899999999999999" customHeight="1" x14ac:dyDescent="0.35">
      <c r="B615" s="284" t="s">
        <v>34</v>
      </c>
      <c r="C615" s="285" t="s">
        <v>969</v>
      </c>
      <c r="D615" s="286" t="s">
        <v>970</v>
      </c>
      <c r="E615" s="285" t="s">
        <v>847</v>
      </c>
      <c r="F615" s="287"/>
    </row>
    <row r="616" spans="2:6" ht="17.899999999999999" customHeight="1" x14ac:dyDescent="0.35">
      <c r="B616" s="284" t="s">
        <v>34</v>
      </c>
      <c r="C616" s="285" t="s">
        <v>1206</v>
      </c>
      <c r="D616" s="286" t="s">
        <v>1207</v>
      </c>
      <c r="E616" s="285" t="s">
        <v>847</v>
      </c>
      <c r="F616" s="287"/>
    </row>
    <row r="617" spans="2:6" ht="17.899999999999999" customHeight="1" x14ac:dyDescent="0.35">
      <c r="B617" s="284" t="s">
        <v>34</v>
      </c>
      <c r="C617" s="285" t="s">
        <v>1461</v>
      </c>
      <c r="D617" s="286" t="s">
        <v>1038</v>
      </c>
      <c r="E617" s="285" t="s">
        <v>847</v>
      </c>
      <c r="F617" s="287"/>
    </row>
    <row r="618" spans="2:6" ht="17.899999999999999" customHeight="1" x14ac:dyDescent="0.35">
      <c r="B618" s="284" t="s">
        <v>34</v>
      </c>
      <c r="C618" s="285" t="s">
        <v>1560</v>
      </c>
      <c r="D618" s="286" t="s">
        <v>1562</v>
      </c>
      <c r="E618" s="285" t="s">
        <v>847</v>
      </c>
      <c r="F618" s="287"/>
    </row>
    <row r="619" spans="2:6" ht="17.899999999999999" customHeight="1" x14ac:dyDescent="0.35">
      <c r="B619" s="284" t="s">
        <v>34</v>
      </c>
      <c r="C619" s="285" t="s">
        <v>1693</v>
      </c>
      <c r="D619" s="286" t="s">
        <v>1694</v>
      </c>
      <c r="E619" s="285" t="s">
        <v>847</v>
      </c>
      <c r="F619" s="287"/>
    </row>
    <row r="620" spans="2:6" ht="17.899999999999999" customHeight="1" x14ac:dyDescent="0.35">
      <c r="B620" s="284" t="s">
        <v>34</v>
      </c>
      <c r="C620" s="285" t="s">
        <v>980</v>
      </c>
      <c r="D620" s="286" t="s">
        <v>981</v>
      </c>
      <c r="E620" s="285" t="s">
        <v>847</v>
      </c>
      <c r="F620" s="287"/>
    </row>
    <row r="621" spans="2:6" ht="17.899999999999999" customHeight="1" x14ac:dyDescent="0.35">
      <c r="B621" s="284" t="s">
        <v>34</v>
      </c>
      <c r="C621" s="285" t="s">
        <v>1216</v>
      </c>
      <c r="D621" s="286" t="s">
        <v>1217</v>
      </c>
      <c r="E621" s="285" t="s">
        <v>847</v>
      </c>
      <c r="F621" s="287"/>
    </row>
    <row r="622" spans="2:6" ht="17.899999999999999" customHeight="1" x14ac:dyDescent="0.35">
      <c r="B622" s="284" t="s">
        <v>34</v>
      </c>
      <c r="C622" s="285" t="s">
        <v>1464</v>
      </c>
      <c r="D622" s="286" t="s">
        <v>1465</v>
      </c>
      <c r="E622" s="285" t="s">
        <v>847</v>
      </c>
      <c r="F622" s="287"/>
    </row>
    <row r="623" spans="2:6" ht="17.899999999999999" customHeight="1" x14ac:dyDescent="0.35">
      <c r="B623" s="284" t="s">
        <v>34</v>
      </c>
      <c r="C623" s="285" t="s">
        <v>1570</v>
      </c>
      <c r="D623" s="286" t="s">
        <v>1571</v>
      </c>
      <c r="E623" s="285" t="s">
        <v>847</v>
      </c>
      <c r="F623" s="287"/>
    </row>
    <row r="624" spans="2:6" ht="17.899999999999999" customHeight="1" x14ac:dyDescent="0.35">
      <c r="B624" s="284" t="s">
        <v>34</v>
      </c>
      <c r="C624" s="285" t="s">
        <v>1695</v>
      </c>
      <c r="D624" s="286" t="s">
        <v>1697</v>
      </c>
      <c r="E624" s="285" t="s">
        <v>847</v>
      </c>
      <c r="F624" s="287"/>
    </row>
    <row r="625" spans="2:6" ht="17.899999999999999" customHeight="1" x14ac:dyDescent="0.35">
      <c r="B625" s="284" t="s">
        <v>34</v>
      </c>
      <c r="C625" s="285" t="s">
        <v>989</v>
      </c>
      <c r="D625" s="286" t="s">
        <v>991</v>
      </c>
      <c r="E625" s="285" t="s">
        <v>847</v>
      </c>
      <c r="F625" s="287"/>
    </row>
    <row r="626" spans="2:6" ht="17.899999999999999" customHeight="1" x14ac:dyDescent="0.35">
      <c r="B626" s="284" t="s">
        <v>34</v>
      </c>
      <c r="C626" s="285" t="s">
        <v>1241</v>
      </c>
      <c r="D626" s="286" t="s">
        <v>1242</v>
      </c>
      <c r="E626" s="285" t="s">
        <v>847</v>
      </c>
      <c r="F626" s="287"/>
    </row>
    <row r="627" spans="2:6" ht="17.899999999999999" customHeight="1" x14ac:dyDescent="0.35">
      <c r="B627" s="284" t="s">
        <v>34</v>
      </c>
      <c r="C627" s="285" t="s">
        <v>1578</v>
      </c>
      <c r="D627" s="286" t="s">
        <v>1579</v>
      </c>
      <c r="E627" s="285" t="s">
        <v>847</v>
      </c>
      <c r="F627" s="287"/>
    </row>
    <row r="628" spans="2:6" ht="17.899999999999999" customHeight="1" x14ac:dyDescent="0.35">
      <c r="B628" s="284" t="s">
        <v>34</v>
      </c>
      <c r="C628" s="285" t="s">
        <v>1704</v>
      </c>
      <c r="D628" s="286" t="s">
        <v>1706</v>
      </c>
      <c r="E628" s="285" t="s">
        <v>847</v>
      </c>
      <c r="F628" s="287"/>
    </row>
    <row r="629" spans="2:6" ht="17.899999999999999" customHeight="1" x14ac:dyDescent="0.35">
      <c r="B629" s="284" t="s">
        <v>34</v>
      </c>
      <c r="C629" s="285" t="s">
        <v>999</v>
      </c>
      <c r="D629" s="286" t="s">
        <v>1001</v>
      </c>
      <c r="E629" s="285" t="s">
        <v>847</v>
      </c>
      <c r="F629" s="287"/>
    </row>
    <row r="630" spans="2:6" ht="17.899999999999999" customHeight="1" x14ac:dyDescent="0.35">
      <c r="B630" s="284" t="s">
        <v>34</v>
      </c>
      <c r="C630" s="285" t="s">
        <v>1253</v>
      </c>
      <c r="D630" s="286" t="s">
        <v>1255</v>
      </c>
      <c r="E630" s="285" t="s">
        <v>847</v>
      </c>
      <c r="F630" s="287"/>
    </row>
    <row r="631" spans="2:6" ht="17.899999999999999" customHeight="1" x14ac:dyDescent="0.35">
      <c r="B631" s="284" t="s">
        <v>34</v>
      </c>
      <c r="C631" s="285" t="s">
        <v>1010</v>
      </c>
      <c r="D631" s="286" t="s">
        <v>1012</v>
      </c>
      <c r="E631" s="285" t="s">
        <v>847</v>
      </c>
      <c r="F631" s="287"/>
    </row>
    <row r="632" spans="2:6" ht="17.899999999999999" customHeight="1" x14ac:dyDescent="0.35">
      <c r="B632" s="284" t="s">
        <v>34</v>
      </c>
      <c r="C632" s="285" t="s">
        <v>1263</v>
      </c>
      <c r="D632" s="286" t="s">
        <v>1264</v>
      </c>
      <c r="E632" s="285" t="s">
        <v>847</v>
      </c>
      <c r="F632" s="287"/>
    </row>
    <row r="633" spans="2:6" ht="17.899999999999999" customHeight="1" x14ac:dyDescent="0.35">
      <c r="B633" s="284" t="s">
        <v>34</v>
      </c>
      <c r="C633" s="285" t="s">
        <v>1021</v>
      </c>
      <c r="D633" s="286" t="s">
        <v>1023</v>
      </c>
      <c r="E633" s="285" t="s">
        <v>847</v>
      </c>
      <c r="F633" s="287"/>
    </row>
    <row r="634" spans="2:6" ht="17.899999999999999" customHeight="1" x14ac:dyDescent="0.35">
      <c r="B634" s="284" t="s">
        <v>34</v>
      </c>
      <c r="C634" s="285" t="s">
        <v>1279</v>
      </c>
      <c r="D634" s="286" t="s">
        <v>1280</v>
      </c>
      <c r="E634" s="285" t="s">
        <v>847</v>
      </c>
      <c r="F634" s="287"/>
    </row>
    <row r="635" spans="2:6" ht="17.899999999999999" customHeight="1" x14ac:dyDescent="0.35">
      <c r="B635" s="284" t="s">
        <v>34</v>
      </c>
      <c r="C635" s="285" t="s">
        <v>1028</v>
      </c>
      <c r="D635" s="286" t="s">
        <v>1030</v>
      </c>
      <c r="E635" s="285" t="s">
        <v>847</v>
      </c>
      <c r="F635" s="287"/>
    </row>
    <row r="636" spans="2:6" ht="17.899999999999999" customHeight="1" x14ac:dyDescent="0.35">
      <c r="B636" s="284" t="s">
        <v>34</v>
      </c>
      <c r="C636" s="285" t="s">
        <v>1287</v>
      </c>
      <c r="D636" s="286" t="s">
        <v>873</v>
      </c>
      <c r="E636" s="285" t="s">
        <v>847</v>
      </c>
      <c r="F636" s="287"/>
    </row>
    <row r="637" spans="2:6" ht="17.899999999999999" customHeight="1" x14ac:dyDescent="0.35">
      <c r="B637" s="284" t="s">
        <v>34</v>
      </c>
      <c r="C637" s="285" t="s">
        <v>1036</v>
      </c>
      <c r="D637" s="286" t="s">
        <v>1038</v>
      </c>
      <c r="E637" s="285" t="s">
        <v>847</v>
      </c>
      <c r="F637" s="287"/>
    </row>
    <row r="638" spans="2:6" ht="17.899999999999999" customHeight="1" x14ac:dyDescent="0.35">
      <c r="B638" s="284" t="s">
        <v>34</v>
      </c>
      <c r="C638" s="285" t="s">
        <v>1294</v>
      </c>
      <c r="D638" s="286" t="s">
        <v>1296</v>
      </c>
      <c r="E638" s="285" t="s">
        <v>847</v>
      </c>
      <c r="F638" s="287"/>
    </row>
    <row r="639" spans="2:6" ht="17.899999999999999" customHeight="1" x14ac:dyDescent="0.35">
      <c r="B639" s="284" t="s">
        <v>34</v>
      </c>
      <c r="C639" s="285" t="s">
        <v>1046</v>
      </c>
      <c r="D639" s="286" t="s">
        <v>1048</v>
      </c>
      <c r="E639" s="285" t="s">
        <v>847</v>
      </c>
      <c r="F639" s="287"/>
    </row>
    <row r="640" spans="2:6" ht="17.899999999999999" customHeight="1" x14ac:dyDescent="0.35">
      <c r="B640" s="284" t="s">
        <v>34</v>
      </c>
      <c r="C640" s="285" t="s">
        <v>1053</v>
      </c>
      <c r="D640" s="286" t="s">
        <v>1054</v>
      </c>
      <c r="E640" s="285" t="s">
        <v>847</v>
      </c>
      <c r="F640" s="287"/>
    </row>
    <row r="641" spans="2:6" ht="17.899999999999999" customHeight="1" x14ac:dyDescent="0.35">
      <c r="B641" s="284" t="s">
        <v>34</v>
      </c>
      <c r="C641" s="285" t="s">
        <v>1061</v>
      </c>
      <c r="D641" s="286" t="s">
        <v>1063</v>
      </c>
      <c r="E641" s="285" t="s">
        <v>847</v>
      </c>
      <c r="F641" s="287"/>
    </row>
    <row r="642" spans="2:6" ht="17.899999999999999" customHeight="1" x14ac:dyDescent="0.35">
      <c r="B642" s="284" t="s">
        <v>34</v>
      </c>
      <c r="C642" s="285" t="s">
        <v>1085</v>
      </c>
      <c r="D642" s="286" t="s">
        <v>1038</v>
      </c>
      <c r="E642" s="285" t="s">
        <v>847</v>
      </c>
      <c r="F642" s="287"/>
    </row>
    <row r="643" spans="2:6" ht="17.899999999999999" customHeight="1" x14ac:dyDescent="0.35">
      <c r="B643" s="284" t="s">
        <v>34</v>
      </c>
      <c r="C643" s="285" t="s">
        <v>848</v>
      </c>
      <c r="D643" s="286" t="s">
        <v>849</v>
      </c>
      <c r="E643" s="285" t="s">
        <v>847</v>
      </c>
      <c r="F643" s="287"/>
    </row>
    <row r="644" spans="2:6" ht="17.899999999999999" customHeight="1" x14ac:dyDescent="0.35">
      <c r="B644" s="284" t="s">
        <v>34</v>
      </c>
      <c r="C644" s="285" t="s">
        <v>1097</v>
      </c>
      <c r="D644" s="286" t="s">
        <v>844</v>
      </c>
      <c r="E644" s="285" t="s">
        <v>847</v>
      </c>
      <c r="F644" s="287"/>
    </row>
    <row r="645" spans="2:6" ht="17.899999999999999" customHeight="1" x14ac:dyDescent="0.35">
      <c r="B645" s="284" t="s">
        <v>34</v>
      </c>
      <c r="C645" s="285" t="s">
        <v>1304</v>
      </c>
      <c r="D645" s="286" t="s">
        <v>1305</v>
      </c>
      <c r="E645" s="285" t="s">
        <v>847</v>
      </c>
      <c r="F645" s="287"/>
    </row>
    <row r="646" spans="2:6" ht="83.15" customHeight="1" x14ac:dyDescent="0.35">
      <c r="B646" s="284" t="s">
        <v>34</v>
      </c>
      <c r="C646" s="285" t="s">
        <v>1401</v>
      </c>
      <c r="D646" s="286" t="s">
        <v>1034</v>
      </c>
      <c r="E646" s="285" t="s">
        <v>847</v>
      </c>
      <c r="F646" s="287"/>
    </row>
    <row r="647" spans="2:6" ht="69" customHeight="1" x14ac:dyDescent="0.35">
      <c r="B647" s="284" t="s">
        <v>34</v>
      </c>
      <c r="C647" s="285" t="s">
        <v>1477</v>
      </c>
      <c r="D647" s="286" t="s">
        <v>1478</v>
      </c>
      <c r="E647" s="285" t="s">
        <v>847</v>
      </c>
      <c r="F647" s="287"/>
    </row>
    <row r="648" spans="2:6" ht="27.65" customHeight="1" x14ac:dyDescent="0.35">
      <c r="B648" s="284" t="s">
        <v>34</v>
      </c>
      <c r="C648" s="285" t="s">
        <v>1590</v>
      </c>
      <c r="D648" s="286" t="s">
        <v>1591</v>
      </c>
      <c r="E648" s="285" t="s">
        <v>847</v>
      </c>
      <c r="F648" s="287"/>
    </row>
    <row r="649" spans="2:6" ht="17.899999999999999" customHeight="1" x14ac:dyDescent="0.35">
      <c r="B649" s="284" t="s">
        <v>34</v>
      </c>
      <c r="C649" s="285" t="s">
        <v>1715</v>
      </c>
      <c r="D649" s="286" t="s">
        <v>1716</v>
      </c>
      <c r="E649" s="285" t="s">
        <v>847</v>
      </c>
      <c r="F649" s="287"/>
    </row>
    <row r="650" spans="2:6" ht="17.899999999999999" customHeight="1" x14ac:dyDescent="0.35">
      <c r="B650" s="284" t="s">
        <v>34</v>
      </c>
      <c r="C650" s="285" t="s">
        <v>870</v>
      </c>
      <c r="D650" s="286" t="s">
        <v>871</v>
      </c>
      <c r="E650" s="285" t="s">
        <v>847</v>
      </c>
      <c r="F650" s="287"/>
    </row>
    <row r="651" spans="2:6" ht="27.65" customHeight="1" x14ac:dyDescent="0.35">
      <c r="B651" s="284" t="s">
        <v>34</v>
      </c>
      <c r="C651" s="285" t="s">
        <v>1119</v>
      </c>
      <c r="D651" s="286" t="s">
        <v>903</v>
      </c>
      <c r="E651" s="285" t="s">
        <v>847</v>
      </c>
      <c r="F651" s="287"/>
    </row>
    <row r="652" spans="2:6" ht="17.899999999999999" customHeight="1" x14ac:dyDescent="0.35">
      <c r="B652" s="284" t="s">
        <v>34</v>
      </c>
      <c r="C652" s="285" t="s">
        <v>1325</v>
      </c>
      <c r="D652" s="286" t="s">
        <v>903</v>
      </c>
      <c r="E652" s="285" t="s">
        <v>847</v>
      </c>
      <c r="F652" s="287"/>
    </row>
    <row r="653" spans="2:6" ht="27.65" customHeight="1" x14ac:dyDescent="0.35">
      <c r="B653" s="284" t="s">
        <v>34</v>
      </c>
      <c r="C653" s="285" t="s">
        <v>1409</v>
      </c>
      <c r="D653" s="286" t="s">
        <v>1030</v>
      </c>
      <c r="E653" s="285" t="s">
        <v>847</v>
      </c>
      <c r="F653" s="287"/>
    </row>
    <row r="654" spans="2:6" ht="27.65" customHeight="1" x14ac:dyDescent="0.35">
      <c r="B654" s="284" t="s">
        <v>34</v>
      </c>
      <c r="C654" s="285" t="s">
        <v>1487</v>
      </c>
      <c r="D654" s="286" t="s">
        <v>1488</v>
      </c>
      <c r="E654" s="285" t="s">
        <v>847</v>
      </c>
      <c r="F654" s="287"/>
    </row>
    <row r="655" spans="2:6" ht="17.899999999999999" customHeight="1" x14ac:dyDescent="0.35">
      <c r="B655" s="284" t="s">
        <v>34</v>
      </c>
      <c r="C655" s="285" t="s">
        <v>1623</v>
      </c>
      <c r="D655" s="286" t="s">
        <v>1624</v>
      </c>
      <c r="E655" s="285" t="s">
        <v>847</v>
      </c>
      <c r="F655" s="287"/>
    </row>
    <row r="656" spans="2:6" ht="27.65" customHeight="1" x14ac:dyDescent="0.35">
      <c r="B656" s="284" t="s">
        <v>34</v>
      </c>
      <c r="C656" s="285" t="s">
        <v>1724</v>
      </c>
      <c r="D656" s="286" t="s">
        <v>1347</v>
      </c>
      <c r="E656" s="285" t="s">
        <v>847</v>
      </c>
      <c r="F656" s="287"/>
    </row>
    <row r="657" spans="2:7" ht="27.65" customHeight="1" x14ac:dyDescent="0.35">
      <c r="B657" s="284" t="s">
        <v>34</v>
      </c>
      <c r="C657" s="285" t="s">
        <v>878</v>
      </c>
      <c r="D657" s="286" t="s">
        <v>879</v>
      </c>
      <c r="E657" s="285" t="s">
        <v>847</v>
      </c>
      <c r="F657" s="287"/>
    </row>
    <row r="658" spans="2:7" ht="27.65" customHeight="1" x14ac:dyDescent="0.35">
      <c r="B658" s="284" t="s">
        <v>34</v>
      </c>
      <c r="C658" s="285" t="s">
        <v>1141</v>
      </c>
      <c r="D658" s="286" t="s">
        <v>991</v>
      </c>
      <c r="E658" s="285" t="s">
        <v>847</v>
      </c>
      <c r="F658" s="287"/>
    </row>
    <row r="659" spans="2:7" ht="27.65" customHeight="1" x14ac:dyDescent="0.35">
      <c r="B659" s="284" t="s">
        <v>34</v>
      </c>
      <c r="C659" s="285" t="s">
        <v>1337</v>
      </c>
      <c r="D659" s="286" t="s">
        <v>1338</v>
      </c>
      <c r="E659" s="285" t="s">
        <v>847</v>
      </c>
      <c r="F659" s="287"/>
    </row>
    <row r="660" spans="2:7" ht="27.65" customHeight="1" x14ac:dyDescent="0.35">
      <c r="B660" s="284" t="s">
        <v>34</v>
      </c>
      <c r="C660" s="285" t="s">
        <v>1420</v>
      </c>
      <c r="D660" s="286" t="s">
        <v>1023</v>
      </c>
      <c r="E660" s="285" t="s">
        <v>847</v>
      </c>
      <c r="F660" s="287"/>
    </row>
    <row r="661" spans="2:7" ht="27.65" customHeight="1" x14ac:dyDescent="0.35">
      <c r="B661" s="284" t="s">
        <v>34</v>
      </c>
      <c r="C661" s="285" t="s">
        <v>1499</v>
      </c>
      <c r="D661" s="286" t="s">
        <v>1500</v>
      </c>
      <c r="E661" s="285" t="s">
        <v>847</v>
      </c>
      <c r="F661" s="287"/>
    </row>
    <row r="662" spans="2:7" ht="41.9" customHeight="1" x14ac:dyDescent="0.35">
      <c r="B662" s="284" t="s">
        <v>34</v>
      </c>
      <c r="C662" s="285" t="s">
        <v>1632</v>
      </c>
      <c r="D662" s="286" t="s">
        <v>1633</v>
      </c>
      <c r="E662" s="285" t="s">
        <v>847</v>
      </c>
      <c r="F662" s="287"/>
    </row>
    <row r="663" spans="2:7" ht="17.899999999999999" customHeight="1" x14ac:dyDescent="0.35">
      <c r="B663" s="284" t="s">
        <v>34</v>
      </c>
      <c r="C663" s="285" t="s">
        <v>1736</v>
      </c>
      <c r="D663" s="286" t="s">
        <v>1737</v>
      </c>
      <c r="E663" s="285" t="s">
        <v>847</v>
      </c>
      <c r="F663" s="287"/>
    </row>
    <row r="664" spans="2:7" ht="69" customHeight="1" x14ac:dyDescent="0.35">
      <c r="B664" s="284" t="s">
        <v>34</v>
      </c>
      <c r="C664" s="285" t="s">
        <v>904</v>
      </c>
      <c r="D664" s="286" t="s">
        <v>905</v>
      </c>
      <c r="E664" s="285" t="s">
        <v>847</v>
      </c>
      <c r="F664" s="287"/>
    </row>
    <row r="665" spans="2:7" ht="17.899999999999999" customHeight="1" x14ac:dyDescent="0.35">
      <c r="B665" s="284" t="s">
        <v>34</v>
      </c>
      <c r="C665" s="285" t="s">
        <v>1156</v>
      </c>
      <c r="D665" s="286" t="s">
        <v>1157</v>
      </c>
      <c r="E665" s="285" t="s">
        <v>847</v>
      </c>
      <c r="F665" s="287"/>
    </row>
    <row r="666" spans="2:7" ht="27.65" customHeight="1" x14ac:dyDescent="0.35">
      <c r="B666" s="284" t="s">
        <v>34</v>
      </c>
      <c r="C666" s="285" t="s">
        <v>1349</v>
      </c>
      <c r="D666" s="286" t="s">
        <v>1350</v>
      </c>
      <c r="E666" s="285" t="s">
        <v>847</v>
      </c>
      <c r="F666" s="287"/>
    </row>
    <row r="667" spans="2:7" ht="27.65" customHeight="1" x14ac:dyDescent="0.35">
      <c r="B667" s="284" t="s">
        <v>34</v>
      </c>
      <c r="C667" s="285" t="s">
        <v>1433</v>
      </c>
      <c r="D667" s="286" t="s">
        <v>1030</v>
      </c>
      <c r="E667" s="285" t="s">
        <v>847</v>
      </c>
      <c r="F667" s="287"/>
    </row>
    <row r="668" spans="2:7" ht="17.899999999999999" customHeight="1" x14ac:dyDescent="0.35">
      <c r="B668" s="284" t="s">
        <v>34</v>
      </c>
      <c r="C668" s="285" t="s">
        <v>1517</v>
      </c>
      <c r="D668" s="286" t="s">
        <v>1229</v>
      </c>
      <c r="E668" s="285" t="s">
        <v>847</v>
      </c>
      <c r="F668" s="287"/>
      <c r="G668" s="24"/>
    </row>
    <row r="669" spans="2:7" ht="41.9" customHeight="1" x14ac:dyDescent="0.35">
      <c r="B669" s="284" t="s">
        <v>34</v>
      </c>
      <c r="C669" s="285" t="s">
        <v>1651</v>
      </c>
      <c r="D669" s="286" t="s">
        <v>1335</v>
      </c>
      <c r="E669" s="285" t="s">
        <v>847</v>
      </c>
      <c r="F669" s="287"/>
      <c r="G669" s="24"/>
    </row>
    <row r="670" spans="2:7" ht="41.9" customHeight="1" x14ac:dyDescent="0.35">
      <c r="B670" s="284" t="s">
        <v>34</v>
      </c>
      <c r="C670" s="285" t="s">
        <v>1751</v>
      </c>
      <c r="D670" s="286" t="s">
        <v>1752</v>
      </c>
      <c r="E670" s="285" t="s">
        <v>847</v>
      </c>
      <c r="F670" s="287"/>
      <c r="G670" s="24"/>
    </row>
    <row r="671" spans="2:7" ht="41.9" customHeight="1" x14ac:dyDescent="0.35">
      <c r="B671" s="284" t="s">
        <v>34</v>
      </c>
      <c r="C671" s="285" t="s">
        <v>921</v>
      </c>
      <c r="D671" s="286" t="s">
        <v>922</v>
      </c>
      <c r="E671" s="285" t="s">
        <v>847</v>
      </c>
      <c r="F671" s="287"/>
      <c r="G671" s="24"/>
    </row>
    <row r="672" spans="2:7" ht="41.9" customHeight="1" x14ac:dyDescent="0.35">
      <c r="B672" s="284" t="s">
        <v>34</v>
      </c>
      <c r="C672" s="285" t="s">
        <v>1164</v>
      </c>
      <c r="D672" s="286" t="s">
        <v>1165</v>
      </c>
      <c r="E672" s="285" t="s">
        <v>847</v>
      </c>
      <c r="F672" s="287"/>
      <c r="G672" s="24"/>
    </row>
    <row r="673" spans="2:7" ht="41.9" customHeight="1" x14ac:dyDescent="0.35">
      <c r="B673" s="284" t="s">
        <v>34</v>
      </c>
      <c r="C673" s="285" t="s">
        <v>1354</v>
      </c>
      <c r="D673" s="286" t="s">
        <v>1355</v>
      </c>
      <c r="E673" s="285" t="s">
        <v>847</v>
      </c>
      <c r="F673" s="287"/>
      <c r="G673" s="24"/>
    </row>
    <row r="674" spans="2:7" ht="41.9" customHeight="1" x14ac:dyDescent="0.35">
      <c r="B674" s="284" t="s">
        <v>34</v>
      </c>
      <c r="C674" s="285" t="s">
        <v>1440</v>
      </c>
      <c r="D674" s="286" t="s">
        <v>983</v>
      </c>
      <c r="E674" s="285" t="s">
        <v>847</v>
      </c>
      <c r="F674" s="287"/>
      <c r="G674" s="24"/>
    </row>
    <row r="675" spans="2:7" ht="41.9" customHeight="1" x14ac:dyDescent="0.35">
      <c r="B675" s="284" t="s">
        <v>34</v>
      </c>
      <c r="C675" s="285" t="s">
        <v>1525</v>
      </c>
      <c r="D675" s="286" t="s">
        <v>1249</v>
      </c>
      <c r="E675" s="285" t="s">
        <v>847</v>
      </c>
      <c r="F675" s="287"/>
      <c r="G675" s="24"/>
    </row>
    <row r="676" spans="2:7" ht="47.15" customHeight="1" x14ac:dyDescent="0.35">
      <c r="B676" s="284" t="s">
        <v>34</v>
      </c>
      <c r="C676" s="285" t="s">
        <v>1656</v>
      </c>
      <c r="D676" s="286" t="s">
        <v>1657</v>
      </c>
      <c r="E676" s="285" t="s">
        <v>847</v>
      </c>
      <c r="F676" s="287"/>
    </row>
    <row r="677" spans="2:7" ht="35.15" customHeight="1" x14ac:dyDescent="0.35">
      <c r="B677" s="284" t="s">
        <v>34</v>
      </c>
      <c r="C677" s="285" t="s">
        <v>1759</v>
      </c>
      <c r="D677" s="286" t="s">
        <v>1760</v>
      </c>
      <c r="E677" s="285" t="s">
        <v>847</v>
      </c>
      <c r="F677" s="287"/>
    </row>
    <row r="678" spans="2:7" ht="28.4" customHeight="1" x14ac:dyDescent="0.35">
      <c r="B678" s="284" t="s">
        <v>34</v>
      </c>
      <c r="C678" s="285" t="s">
        <v>927</v>
      </c>
      <c r="D678" s="286" t="s">
        <v>928</v>
      </c>
      <c r="E678" s="285" t="s">
        <v>847</v>
      </c>
      <c r="F678" s="287"/>
    </row>
    <row r="679" spans="2:7" ht="37.4" customHeight="1" x14ac:dyDescent="0.35">
      <c r="B679" s="284" t="s">
        <v>34</v>
      </c>
      <c r="C679" s="285" t="s">
        <v>1176</v>
      </c>
      <c r="D679" s="286" t="s">
        <v>879</v>
      </c>
      <c r="E679" s="285" t="s">
        <v>847</v>
      </c>
      <c r="F679" s="287"/>
    </row>
    <row r="680" spans="2:7" ht="276.75" customHeight="1" x14ac:dyDescent="0.35">
      <c r="B680" s="284" t="s">
        <v>34</v>
      </c>
      <c r="C680" s="285" t="s">
        <v>1378</v>
      </c>
      <c r="D680" s="286" t="s">
        <v>1379</v>
      </c>
      <c r="E680" s="285" t="s">
        <v>847</v>
      </c>
      <c r="F680" s="287"/>
      <c r="G680" s="85"/>
    </row>
    <row r="681" spans="2:7" ht="207" customHeight="1" x14ac:dyDescent="0.35">
      <c r="B681" s="284" t="s">
        <v>34</v>
      </c>
      <c r="C681" s="285" t="s">
        <v>1445</v>
      </c>
      <c r="D681" s="286" t="s">
        <v>844</v>
      </c>
      <c r="E681" s="285" t="s">
        <v>847</v>
      </c>
      <c r="F681" s="287"/>
      <c r="G681" s="85"/>
    </row>
    <row r="682" spans="2:7" ht="409.6" customHeight="1" x14ac:dyDescent="0.35">
      <c r="B682" s="284" t="s">
        <v>34</v>
      </c>
      <c r="C682" s="285" t="s">
        <v>1531</v>
      </c>
      <c r="D682" s="286" t="s">
        <v>1249</v>
      </c>
      <c r="E682" s="285" t="s">
        <v>847</v>
      </c>
      <c r="F682" s="287"/>
      <c r="G682" s="85"/>
    </row>
    <row r="683" spans="2:7" ht="372.65" customHeight="1" x14ac:dyDescent="0.35">
      <c r="B683" s="284" t="s">
        <v>34</v>
      </c>
      <c r="C683" s="285" t="s">
        <v>1668</v>
      </c>
      <c r="D683" s="286" t="s">
        <v>1669</v>
      </c>
      <c r="E683" s="285" t="s">
        <v>847</v>
      </c>
      <c r="F683" s="287"/>
    </row>
    <row r="684" spans="2:7" ht="165.65" customHeight="1" x14ac:dyDescent="0.35">
      <c r="B684" s="284" t="s">
        <v>34</v>
      </c>
      <c r="C684" s="285" t="s">
        <v>1765</v>
      </c>
      <c r="D684" s="286" t="s">
        <v>1034</v>
      </c>
      <c r="E684" s="285" t="s">
        <v>847</v>
      </c>
      <c r="F684" s="287"/>
    </row>
    <row r="685" spans="2:7" ht="400.4" customHeight="1" x14ac:dyDescent="0.35">
      <c r="B685" s="284" t="s">
        <v>34</v>
      </c>
      <c r="C685" s="285" t="s">
        <v>942</v>
      </c>
      <c r="D685" s="286" t="s">
        <v>943</v>
      </c>
      <c r="E685" s="285" t="s">
        <v>847</v>
      </c>
      <c r="F685" s="287"/>
    </row>
    <row r="686" spans="2:7" ht="110.9" customHeight="1" x14ac:dyDescent="0.35">
      <c r="B686" s="284" t="s">
        <v>34</v>
      </c>
      <c r="C686" s="285" t="s">
        <v>1187</v>
      </c>
      <c r="D686" s="286" t="s">
        <v>1188</v>
      </c>
      <c r="E686" s="285" t="s">
        <v>847</v>
      </c>
      <c r="F686" s="287"/>
    </row>
    <row r="687" spans="2:7" ht="193.4" customHeight="1" x14ac:dyDescent="0.35">
      <c r="B687" s="284" t="s">
        <v>34</v>
      </c>
      <c r="C687" s="285" t="s">
        <v>1384</v>
      </c>
      <c r="D687" s="286" t="s">
        <v>1385</v>
      </c>
      <c r="E687" s="285" t="s">
        <v>847</v>
      </c>
      <c r="F687" s="287"/>
    </row>
    <row r="688" spans="2:7" ht="248.9" customHeight="1" x14ac:dyDescent="0.35">
      <c r="B688" s="284" t="s">
        <v>34</v>
      </c>
      <c r="C688" s="285" t="s">
        <v>1450</v>
      </c>
      <c r="D688" s="286" t="s">
        <v>1451</v>
      </c>
      <c r="E688" s="285" t="s">
        <v>847</v>
      </c>
      <c r="F688" s="287"/>
    </row>
    <row r="689" spans="2:6" ht="17.899999999999999" customHeight="1" x14ac:dyDescent="0.35">
      <c r="B689" s="284" t="s">
        <v>34</v>
      </c>
      <c r="C689" s="285" t="s">
        <v>1540</v>
      </c>
      <c r="D689" s="286" t="s">
        <v>1541</v>
      </c>
      <c r="E689" s="285" t="s">
        <v>847</v>
      </c>
      <c r="F689" s="287"/>
    </row>
    <row r="690" spans="2:6" ht="17.899999999999999" customHeight="1" x14ac:dyDescent="0.35">
      <c r="B690" s="284" t="s">
        <v>34</v>
      </c>
      <c r="C690" s="285" t="s">
        <v>1674</v>
      </c>
      <c r="D690" s="286" t="s">
        <v>1675</v>
      </c>
      <c r="E690" s="285" t="s">
        <v>847</v>
      </c>
      <c r="F690" s="287"/>
    </row>
    <row r="691" spans="2:6" ht="17.899999999999999" customHeight="1" x14ac:dyDescent="0.35">
      <c r="B691" s="284" t="s">
        <v>34</v>
      </c>
      <c r="C691" s="285" t="s">
        <v>957</v>
      </c>
      <c r="D691" s="286" t="s">
        <v>958</v>
      </c>
      <c r="E691" s="285" t="s">
        <v>847</v>
      </c>
      <c r="F691" s="287"/>
    </row>
    <row r="692" spans="2:6" ht="17.899999999999999" customHeight="1" x14ac:dyDescent="0.35">
      <c r="B692" s="284" t="s">
        <v>34</v>
      </c>
      <c r="C692" s="285" t="s">
        <v>1200</v>
      </c>
      <c r="D692" s="286" t="s">
        <v>1012</v>
      </c>
      <c r="E692" s="285" t="s">
        <v>847</v>
      </c>
      <c r="F692" s="287"/>
    </row>
    <row r="693" spans="2:6" ht="17.899999999999999" customHeight="1" x14ac:dyDescent="0.35">
      <c r="B693" s="284" t="s">
        <v>34</v>
      </c>
      <c r="C693" s="285" t="s">
        <v>1394</v>
      </c>
      <c r="D693" s="286" t="s">
        <v>991</v>
      </c>
      <c r="E693" s="285" t="s">
        <v>847</v>
      </c>
      <c r="F693" s="287"/>
    </row>
    <row r="694" spans="2:6" ht="17.899999999999999" customHeight="1" x14ac:dyDescent="0.35">
      <c r="B694" s="284" t="s">
        <v>34</v>
      </c>
      <c r="C694" s="285" t="s">
        <v>1457</v>
      </c>
      <c r="D694" s="286" t="s">
        <v>1458</v>
      </c>
      <c r="E694" s="285" t="s">
        <v>847</v>
      </c>
      <c r="F694" s="287"/>
    </row>
    <row r="695" spans="2:6" ht="17.899999999999999" customHeight="1" x14ac:dyDescent="0.35">
      <c r="B695" s="284" t="s">
        <v>34</v>
      </c>
      <c r="C695" s="285" t="s">
        <v>1547</v>
      </c>
      <c r="D695" s="286" t="s">
        <v>1548</v>
      </c>
      <c r="E695" s="285" t="s">
        <v>847</v>
      </c>
      <c r="F695" s="287"/>
    </row>
    <row r="696" spans="2:6" ht="17.899999999999999" customHeight="1" x14ac:dyDescent="0.35">
      <c r="B696" s="284" t="s">
        <v>34</v>
      </c>
      <c r="C696" s="285" t="s">
        <v>1683</v>
      </c>
      <c r="D696" s="286" t="s">
        <v>1684</v>
      </c>
      <c r="E696" s="285" t="s">
        <v>847</v>
      </c>
      <c r="F696" s="287"/>
    </row>
    <row r="697" spans="2:6" ht="17.899999999999999" customHeight="1" x14ac:dyDescent="0.35">
      <c r="B697" s="284" t="s">
        <v>34</v>
      </c>
      <c r="C697" s="285" t="s">
        <v>971</v>
      </c>
      <c r="D697" s="286" t="s">
        <v>972</v>
      </c>
      <c r="E697" s="285" t="s">
        <v>847</v>
      </c>
      <c r="F697" s="287"/>
    </row>
    <row r="698" spans="2:6" ht="17.899999999999999" customHeight="1" x14ac:dyDescent="0.35">
      <c r="B698" s="284" t="s">
        <v>34</v>
      </c>
      <c r="C698" s="285" t="s">
        <v>1208</v>
      </c>
      <c r="D698" s="286" t="s">
        <v>1209</v>
      </c>
      <c r="E698" s="285" t="s">
        <v>847</v>
      </c>
      <c r="F698" s="287"/>
    </row>
    <row r="699" spans="2:6" ht="17.899999999999999" customHeight="1" x14ac:dyDescent="0.35">
      <c r="B699" s="284" t="s">
        <v>34</v>
      </c>
      <c r="C699" s="285" t="s">
        <v>1462</v>
      </c>
      <c r="D699" s="286" t="s">
        <v>1463</v>
      </c>
      <c r="E699" s="285" t="s">
        <v>847</v>
      </c>
      <c r="F699" s="287"/>
    </row>
    <row r="700" spans="2:6" ht="17.899999999999999" customHeight="1" x14ac:dyDescent="0.35">
      <c r="B700" s="284" t="s">
        <v>34</v>
      </c>
      <c r="C700" s="285" t="s">
        <v>1563</v>
      </c>
      <c r="D700" s="286" t="s">
        <v>1298</v>
      </c>
      <c r="E700" s="285" t="s">
        <v>847</v>
      </c>
      <c r="F700" s="287"/>
    </row>
    <row r="701" spans="2:6" ht="17.899999999999999" customHeight="1" x14ac:dyDescent="0.35">
      <c r="B701" s="284" t="s">
        <v>34</v>
      </c>
      <c r="C701" s="285" t="s">
        <v>982</v>
      </c>
      <c r="D701" s="286" t="s">
        <v>983</v>
      </c>
      <c r="E701" s="285" t="s">
        <v>847</v>
      </c>
      <c r="F701" s="287"/>
    </row>
    <row r="702" spans="2:6" ht="17.899999999999999" customHeight="1" x14ac:dyDescent="0.35">
      <c r="B702" s="284" t="s">
        <v>34</v>
      </c>
      <c r="C702" s="285" t="s">
        <v>1218</v>
      </c>
      <c r="D702" s="286" t="s">
        <v>1219</v>
      </c>
      <c r="E702" s="285" t="s">
        <v>847</v>
      </c>
      <c r="F702" s="287"/>
    </row>
    <row r="703" spans="2:6" ht="17.899999999999999" customHeight="1" x14ac:dyDescent="0.35">
      <c r="B703" s="284" t="s">
        <v>34</v>
      </c>
      <c r="C703" s="285" t="s">
        <v>1466</v>
      </c>
      <c r="D703" s="286" t="s">
        <v>1467</v>
      </c>
      <c r="E703" s="285" t="s">
        <v>847</v>
      </c>
      <c r="F703" s="287"/>
    </row>
    <row r="704" spans="2:6" ht="17.899999999999999" customHeight="1" x14ac:dyDescent="0.35">
      <c r="B704" s="284" t="s">
        <v>34</v>
      </c>
      <c r="C704" s="285" t="s">
        <v>1572</v>
      </c>
      <c r="D704" s="286" t="s">
        <v>1573</v>
      </c>
      <c r="E704" s="285" t="s">
        <v>847</v>
      </c>
      <c r="F704" s="287"/>
    </row>
    <row r="705" spans="2:6" ht="17.899999999999999" customHeight="1" x14ac:dyDescent="0.35">
      <c r="B705" s="284" t="s">
        <v>34</v>
      </c>
      <c r="C705" s="285" t="s">
        <v>1698</v>
      </c>
      <c r="D705" s="286" t="s">
        <v>1699</v>
      </c>
      <c r="E705" s="285" t="s">
        <v>847</v>
      </c>
      <c r="F705" s="287"/>
    </row>
    <row r="706" spans="2:6" ht="87" customHeight="1" x14ac:dyDescent="0.35">
      <c r="B706" s="284" t="s">
        <v>34</v>
      </c>
      <c r="C706" s="285" t="s">
        <v>992</v>
      </c>
      <c r="D706" s="286" t="s">
        <v>873</v>
      </c>
      <c r="E706" s="285" t="s">
        <v>847</v>
      </c>
      <c r="F706" s="287"/>
    </row>
    <row r="707" spans="2:6" ht="41.9" customHeight="1" x14ac:dyDescent="0.35">
      <c r="B707" s="284" t="s">
        <v>34</v>
      </c>
      <c r="C707" s="285" t="s">
        <v>1243</v>
      </c>
      <c r="D707" s="286" t="s">
        <v>1244</v>
      </c>
      <c r="E707" s="285" t="s">
        <v>847</v>
      </c>
      <c r="F707" s="287"/>
    </row>
    <row r="708" spans="2:6" ht="17.899999999999999" customHeight="1" x14ac:dyDescent="0.35">
      <c r="B708" s="284" t="s">
        <v>34</v>
      </c>
      <c r="C708" s="285" t="s">
        <v>1580</v>
      </c>
      <c r="D708" s="286" t="s">
        <v>1581</v>
      </c>
      <c r="E708" s="285" t="s">
        <v>847</v>
      </c>
      <c r="F708" s="287"/>
    </row>
    <row r="709" spans="2:6" ht="17.899999999999999" customHeight="1" x14ac:dyDescent="0.35">
      <c r="B709" s="284" t="s">
        <v>34</v>
      </c>
      <c r="C709" s="285" t="s">
        <v>1707</v>
      </c>
      <c r="D709" s="286" t="s">
        <v>1708</v>
      </c>
      <c r="E709" s="285" t="s">
        <v>847</v>
      </c>
      <c r="F709" s="287"/>
    </row>
    <row r="710" spans="2:6" ht="17.899999999999999" customHeight="1" x14ac:dyDescent="0.35">
      <c r="B710" s="284" t="s">
        <v>34</v>
      </c>
      <c r="C710" s="285" t="s">
        <v>1002</v>
      </c>
      <c r="D710" s="286" t="s">
        <v>1003</v>
      </c>
      <c r="E710" s="285" t="s">
        <v>847</v>
      </c>
      <c r="F710" s="287"/>
    </row>
    <row r="711" spans="2:6" ht="17.899999999999999" customHeight="1" x14ac:dyDescent="0.35">
      <c r="B711" s="284" t="s">
        <v>34</v>
      </c>
      <c r="C711" s="285" t="s">
        <v>1256</v>
      </c>
      <c r="D711" s="286" t="s">
        <v>1257</v>
      </c>
      <c r="E711" s="285" t="s">
        <v>847</v>
      </c>
      <c r="F711" s="287"/>
    </row>
    <row r="712" spans="2:6" ht="17.899999999999999" customHeight="1" x14ac:dyDescent="0.35">
      <c r="B712" s="284" t="s">
        <v>34</v>
      </c>
      <c r="C712" s="285" t="s">
        <v>1013</v>
      </c>
      <c r="D712" s="286" t="s">
        <v>1014</v>
      </c>
      <c r="E712" s="285" t="s">
        <v>847</v>
      </c>
      <c r="F712" s="287"/>
    </row>
    <row r="713" spans="2:6" ht="17.899999999999999" customHeight="1" x14ac:dyDescent="0.35">
      <c r="B713" s="284" t="s">
        <v>34</v>
      </c>
      <c r="C713" s="285" t="s">
        <v>1265</v>
      </c>
      <c r="D713" s="286" t="s">
        <v>1266</v>
      </c>
      <c r="E713" s="285" t="s">
        <v>847</v>
      </c>
      <c r="F713" s="287"/>
    </row>
    <row r="714" spans="2:6" ht="17.899999999999999" customHeight="1" x14ac:dyDescent="0.35">
      <c r="B714" s="284" t="s">
        <v>34</v>
      </c>
      <c r="C714" s="285" t="s">
        <v>1024</v>
      </c>
      <c r="D714" s="286" t="s">
        <v>1025</v>
      </c>
      <c r="E714" s="285" t="s">
        <v>847</v>
      </c>
      <c r="F714" s="287"/>
    </row>
    <row r="715" spans="2:6" ht="17.899999999999999" customHeight="1" x14ac:dyDescent="0.35">
      <c r="B715" s="284" t="s">
        <v>34</v>
      </c>
      <c r="C715" s="285" t="s">
        <v>1281</v>
      </c>
      <c r="D715" s="286" t="s">
        <v>1282</v>
      </c>
      <c r="E715" s="285" t="s">
        <v>847</v>
      </c>
      <c r="F715" s="287"/>
    </row>
    <row r="716" spans="2:6" ht="17.899999999999999" customHeight="1" x14ac:dyDescent="0.35">
      <c r="B716" s="284" t="s">
        <v>34</v>
      </c>
      <c r="C716" s="285" t="s">
        <v>1031</v>
      </c>
      <c r="D716" s="286" t="s">
        <v>1032</v>
      </c>
      <c r="E716" s="285" t="s">
        <v>847</v>
      </c>
      <c r="F716" s="287"/>
    </row>
    <row r="717" spans="2:6" ht="17.899999999999999" customHeight="1" x14ac:dyDescent="0.35">
      <c r="B717" s="284" t="s">
        <v>34</v>
      </c>
      <c r="C717" s="285" t="s">
        <v>1289</v>
      </c>
      <c r="D717" s="286" t="s">
        <v>1221</v>
      </c>
      <c r="E717" s="285" t="s">
        <v>847</v>
      </c>
      <c r="F717" s="287"/>
    </row>
    <row r="718" spans="2:6" ht="17.899999999999999" customHeight="1" x14ac:dyDescent="0.35">
      <c r="B718" s="284" t="s">
        <v>34</v>
      </c>
      <c r="C718" s="285" t="s">
        <v>1039</v>
      </c>
      <c r="D718" s="286" t="s">
        <v>1030</v>
      </c>
      <c r="E718" s="285" t="s">
        <v>847</v>
      </c>
      <c r="F718" s="287"/>
    </row>
    <row r="719" spans="2:6" ht="17.899999999999999" customHeight="1" x14ac:dyDescent="0.35">
      <c r="B719" s="284" t="s">
        <v>34</v>
      </c>
      <c r="C719" s="285" t="s">
        <v>1297</v>
      </c>
      <c r="D719" s="286" t="s">
        <v>1298</v>
      </c>
      <c r="E719" s="285" t="s">
        <v>847</v>
      </c>
      <c r="F719" s="287"/>
    </row>
    <row r="720" spans="2:6" ht="17.899999999999999" customHeight="1" x14ac:dyDescent="0.35">
      <c r="B720" s="284" t="s">
        <v>34</v>
      </c>
      <c r="C720" s="285" t="s">
        <v>1049</v>
      </c>
      <c r="D720" s="286" t="s">
        <v>1050</v>
      </c>
      <c r="E720" s="285" t="s">
        <v>847</v>
      </c>
      <c r="F720" s="287"/>
    </row>
    <row r="721" spans="2:6" ht="27.65" customHeight="1" x14ac:dyDescent="0.35">
      <c r="B721" s="284" t="s">
        <v>34</v>
      </c>
      <c r="C721" s="285" t="s">
        <v>1055</v>
      </c>
      <c r="D721" s="286" t="s">
        <v>1056</v>
      </c>
      <c r="E721" s="285" t="s">
        <v>847</v>
      </c>
      <c r="F721" s="287"/>
    </row>
    <row r="722" spans="2:6" ht="27.65" customHeight="1" x14ac:dyDescent="0.35">
      <c r="B722" s="284" t="s">
        <v>34</v>
      </c>
      <c r="C722" s="285" t="s">
        <v>1064</v>
      </c>
      <c r="D722" s="286" t="s">
        <v>1065</v>
      </c>
      <c r="E722" s="285" t="s">
        <v>847</v>
      </c>
      <c r="F722" s="287"/>
    </row>
    <row r="723" spans="2:6" ht="17.899999999999999" customHeight="1" x14ac:dyDescent="0.35">
      <c r="B723" s="284" t="s">
        <v>34</v>
      </c>
      <c r="C723" s="285" t="s">
        <v>1087</v>
      </c>
      <c r="D723" s="286" t="s">
        <v>1088</v>
      </c>
      <c r="E723" s="285" t="s">
        <v>847</v>
      </c>
      <c r="F723" s="287"/>
    </row>
    <row r="724" spans="2:6" ht="17.899999999999999" customHeight="1" x14ac:dyDescent="0.35">
      <c r="B724" s="284" t="s">
        <v>34</v>
      </c>
      <c r="C724" s="285" t="s">
        <v>850</v>
      </c>
      <c r="D724" s="286" t="s">
        <v>851</v>
      </c>
      <c r="E724" s="285" t="s">
        <v>847</v>
      </c>
      <c r="F724" s="287"/>
    </row>
    <row r="725" spans="2:6" ht="17.899999999999999" customHeight="1" x14ac:dyDescent="0.35">
      <c r="B725" s="284" t="s">
        <v>34</v>
      </c>
      <c r="C725" s="285" t="s">
        <v>1098</v>
      </c>
      <c r="D725" s="286" t="s">
        <v>1099</v>
      </c>
      <c r="E725" s="285" t="s">
        <v>847</v>
      </c>
      <c r="F725" s="287"/>
    </row>
    <row r="726" spans="2:6" ht="17.899999999999999" customHeight="1" x14ac:dyDescent="0.35">
      <c r="B726" s="284" t="s">
        <v>34</v>
      </c>
      <c r="C726" s="285" t="s">
        <v>1306</v>
      </c>
      <c r="D726" s="286" t="s">
        <v>846</v>
      </c>
      <c r="E726" s="285" t="s">
        <v>847</v>
      </c>
      <c r="F726" s="287"/>
    </row>
    <row r="727" spans="2:6" ht="17.899999999999999" customHeight="1" x14ac:dyDescent="0.35">
      <c r="B727" s="284" t="s">
        <v>34</v>
      </c>
      <c r="C727" s="285" t="s">
        <v>1402</v>
      </c>
      <c r="D727" s="286" t="s">
        <v>958</v>
      </c>
      <c r="E727" s="285" t="s">
        <v>847</v>
      </c>
      <c r="F727" s="287"/>
    </row>
    <row r="728" spans="2:6" ht="17.899999999999999" customHeight="1" x14ac:dyDescent="0.35">
      <c r="B728" s="284" t="s">
        <v>34</v>
      </c>
      <c r="C728" s="285" t="s">
        <v>1479</v>
      </c>
      <c r="D728" s="286" t="s">
        <v>1480</v>
      </c>
      <c r="E728" s="285" t="s">
        <v>847</v>
      </c>
      <c r="F728" s="287"/>
    </row>
    <row r="729" spans="2:6" ht="17.899999999999999" customHeight="1" x14ac:dyDescent="0.35">
      <c r="B729" s="284" t="s">
        <v>34</v>
      </c>
      <c r="C729" s="285" t="s">
        <v>1592</v>
      </c>
      <c r="D729" s="286" t="s">
        <v>1593</v>
      </c>
      <c r="E729" s="285" t="s">
        <v>847</v>
      </c>
      <c r="F729" s="287"/>
    </row>
    <row r="730" spans="2:6" ht="17.899999999999999" customHeight="1" x14ac:dyDescent="0.35">
      <c r="B730" s="284" t="s">
        <v>34</v>
      </c>
      <c r="C730" s="285" t="s">
        <v>1717</v>
      </c>
      <c r="D730" s="286" t="s">
        <v>1718</v>
      </c>
      <c r="E730" s="285" t="s">
        <v>847</v>
      </c>
      <c r="F730" s="287"/>
    </row>
    <row r="731" spans="2:6" ht="17.899999999999999" customHeight="1" x14ac:dyDescent="0.35">
      <c r="B731" s="284" t="s">
        <v>34</v>
      </c>
      <c r="C731" s="285" t="s">
        <v>872</v>
      </c>
      <c r="D731" s="286" t="s">
        <v>873</v>
      </c>
      <c r="E731" s="285" t="s">
        <v>847</v>
      </c>
      <c r="F731" s="287"/>
    </row>
    <row r="732" spans="2:6" ht="17.899999999999999" customHeight="1" x14ac:dyDescent="0.35">
      <c r="B732" s="284" t="s">
        <v>34</v>
      </c>
      <c r="C732" s="285" t="s">
        <v>1120</v>
      </c>
      <c r="D732" s="286" t="s">
        <v>1012</v>
      </c>
      <c r="E732" s="285" t="s">
        <v>847</v>
      </c>
      <c r="F732" s="287"/>
    </row>
    <row r="733" spans="2:6" ht="17.899999999999999" customHeight="1" x14ac:dyDescent="0.35">
      <c r="B733" s="284" t="s">
        <v>34</v>
      </c>
      <c r="C733" s="285" t="s">
        <v>1326</v>
      </c>
      <c r="D733" s="286" t="s">
        <v>1327</v>
      </c>
      <c r="E733" s="285" t="s">
        <v>847</v>
      </c>
      <c r="F733" s="287"/>
    </row>
    <row r="734" spans="2:6" ht="17.899999999999999" customHeight="1" x14ac:dyDescent="0.35">
      <c r="B734" s="284" t="s">
        <v>34</v>
      </c>
      <c r="C734" s="285" t="s">
        <v>1410</v>
      </c>
      <c r="D734" s="286" t="s">
        <v>1038</v>
      </c>
      <c r="E734" s="285" t="s">
        <v>847</v>
      </c>
      <c r="F734" s="287"/>
    </row>
    <row r="735" spans="2:6" ht="17.899999999999999" customHeight="1" x14ac:dyDescent="0.35">
      <c r="B735" s="284" t="s">
        <v>34</v>
      </c>
      <c r="C735" s="285" t="s">
        <v>1489</v>
      </c>
      <c r="D735" s="286" t="s">
        <v>871</v>
      </c>
      <c r="E735" s="285" t="s">
        <v>847</v>
      </c>
      <c r="F735" s="287"/>
    </row>
    <row r="736" spans="2:6" ht="17.899999999999999" customHeight="1" x14ac:dyDescent="0.35">
      <c r="B736" s="284" t="s">
        <v>34</v>
      </c>
      <c r="C736" s="285" t="s">
        <v>1625</v>
      </c>
      <c r="D736" s="286" t="s">
        <v>1626</v>
      </c>
      <c r="E736" s="285" t="s">
        <v>847</v>
      </c>
      <c r="F736" s="287"/>
    </row>
    <row r="737" spans="2:6" ht="17.899999999999999" customHeight="1" x14ac:dyDescent="0.35">
      <c r="B737" s="284" t="s">
        <v>34</v>
      </c>
      <c r="C737" s="285" t="s">
        <v>1725</v>
      </c>
      <c r="D737" s="286" t="s">
        <v>1726</v>
      </c>
      <c r="E737" s="285" t="s">
        <v>847</v>
      </c>
      <c r="F737" s="287"/>
    </row>
    <row r="738" spans="2:6" ht="17.899999999999999" customHeight="1" x14ac:dyDescent="0.35">
      <c r="B738" s="284" t="s">
        <v>34</v>
      </c>
      <c r="C738" s="285" t="s">
        <v>880</v>
      </c>
      <c r="D738" s="286" t="s">
        <v>881</v>
      </c>
      <c r="E738" s="285" t="s">
        <v>847</v>
      </c>
      <c r="F738" s="287"/>
    </row>
    <row r="739" spans="2:6" ht="17.899999999999999" customHeight="1" x14ac:dyDescent="0.35">
      <c r="B739" s="284" t="s">
        <v>34</v>
      </c>
      <c r="C739" s="285" t="s">
        <v>1142</v>
      </c>
      <c r="D739" s="286" t="s">
        <v>844</v>
      </c>
      <c r="E739" s="285" t="s">
        <v>847</v>
      </c>
      <c r="F739" s="287"/>
    </row>
    <row r="740" spans="2:6" ht="17.899999999999999" customHeight="1" x14ac:dyDescent="0.35">
      <c r="B740" s="284" t="s">
        <v>34</v>
      </c>
      <c r="C740" s="285" t="s">
        <v>1339</v>
      </c>
      <c r="D740" s="286" t="s">
        <v>1012</v>
      </c>
      <c r="E740" s="285" t="s">
        <v>847</v>
      </c>
      <c r="F740" s="287"/>
    </row>
    <row r="741" spans="2:6" ht="17.899999999999999" customHeight="1" x14ac:dyDescent="0.35">
      <c r="B741" s="284" t="s">
        <v>34</v>
      </c>
      <c r="C741" s="285" t="s">
        <v>1421</v>
      </c>
      <c r="D741" s="286" t="s">
        <v>879</v>
      </c>
      <c r="E741" s="285" t="s">
        <v>847</v>
      </c>
      <c r="F741" s="287"/>
    </row>
    <row r="742" spans="2:6" ht="17.899999999999999" customHeight="1" x14ac:dyDescent="0.35">
      <c r="B742" s="284" t="s">
        <v>34</v>
      </c>
      <c r="C742" s="285" t="s">
        <v>1501</v>
      </c>
      <c r="D742" s="286" t="s">
        <v>1502</v>
      </c>
      <c r="E742" s="285" t="s">
        <v>847</v>
      </c>
      <c r="F742" s="287"/>
    </row>
    <row r="743" spans="2:6" ht="17.899999999999999" customHeight="1" x14ac:dyDescent="0.35">
      <c r="B743" s="284" t="s">
        <v>34</v>
      </c>
      <c r="C743" s="285" t="s">
        <v>1634</v>
      </c>
      <c r="D743" s="286" t="s">
        <v>1635</v>
      </c>
      <c r="E743" s="285" t="s">
        <v>847</v>
      </c>
      <c r="F743" s="287"/>
    </row>
    <row r="744" spans="2:6" ht="17.899999999999999" customHeight="1" x14ac:dyDescent="0.35">
      <c r="B744" s="284" t="s">
        <v>34</v>
      </c>
      <c r="C744" s="285" t="s">
        <v>1738</v>
      </c>
      <c r="D744" s="286" t="s">
        <v>1739</v>
      </c>
      <c r="E744" s="285" t="s">
        <v>847</v>
      </c>
      <c r="F744" s="287"/>
    </row>
    <row r="745" spans="2:6" ht="17.899999999999999" customHeight="1" x14ac:dyDescent="0.35">
      <c r="B745" s="284" t="s">
        <v>34</v>
      </c>
      <c r="C745" s="285" t="s">
        <v>906</v>
      </c>
      <c r="D745" s="286" t="s">
        <v>907</v>
      </c>
      <c r="E745" s="285" t="s">
        <v>847</v>
      </c>
      <c r="F745" s="287"/>
    </row>
    <row r="746" spans="2:6" ht="17.899999999999999" customHeight="1" x14ac:dyDescent="0.35">
      <c r="B746" s="284" t="s">
        <v>34</v>
      </c>
      <c r="C746" s="285" t="s">
        <v>1158</v>
      </c>
      <c r="D746" s="286" t="s">
        <v>1159</v>
      </c>
      <c r="E746" s="285" t="s">
        <v>847</v>
      </c>
      <c r="F746" s="287"/>
    </row>
    <row r="747" spans="2:6" ht="17.899999999999999" customHeight="1" x14ac:dyDescent="0.35">
      <c r="B747" s="284" t="s">
        <v>34</v>
      </c>
      <c r="C747" s="285" t="s">
        <v>1351</v>
      </c>
      <c r="D747" s="286" t="s">
        <v>1074</v>
      </c>
      <c r="E747" s="285" t="s">
        <v>847</v>
      </c>
      <c r="F747" s="287"/>
    </row>
    <row r="748" spans="2:6" ht="17.899999999999999" customHeight="1" x14ac:dyDescent="0.35">
      <c r="B748" s="284" t="s">
        <v>34</v>
      </c>
      <c r="C748" s="285" t="s">
        <v>1434</v>
      </c>
      <c r="D748" s="286" t="s">
        <v>1012</v>
      </c>
      <c r="E748" s="285" t="s">
        <v>847</v>
      </c>
      <c r="F748" s="287"/>
    </row>
    <row r="749" spans="2:6" ht="17.899999999999999" customHeight="1" x14ac:dyDescent="0.35">
      <c r="B749" s="284" t="s">
        <v>34</v>
      </c>
      <c r="C749" s="285" t="s">
        <v>1518</v>
      </c>
      <c r="D749" s="286" t="s">
        <v>1519</v>
      </c>
      <c r="E749" s="285" t="s">
        <v>847</v>
      </c>
      <c r="F749" s="287"/>
    </row>
    <row r="750" spans="2:6" ht="17.899999999999999" customHeight="1" x14ac:dyDescent="0.35">
      <c r="B750" s="284" t="s">
        <v>34</v>
      </c>
      <c r="C750" s="285" t="s">
        <v>1652</v>
      </c>
      <c r="D750" s="286" t="s">
        <v>991</v>
      </c>
      <c r="E750" s="285" t="s">
        <v>847</v>
      </c>
      <c r="F750" s="287"/>
    </row>
    <row r="751" spans="2:6" ht="27.65" customHeight="1" x14ac:dyDescent="0.35">
      <c r="B751" s="284" t="s">
        <v>34</v>
      </c>
      <c r="C751" s="285" t="s">
        <v>1753</v>
      </c>
      <c r="D751" s="286" t="s">
        <v>1754</v>
      </c>
      <c r="E751" s="285" t="s">
        <v>847</v>
      </c>
      <c r="F751" s="287"/>
    </row>
    <row r="752" spans="2:6" ht="17.899999999999999" customHeight="1" x14ac:dyDescent="0.35">
      <c r="B752" s="284" t="s">
        <v>34</v>
      </c>
      <c r="C752" s="285" t="s">
        <v>923</v>
      </c>
      <c r="D752" s="286" t="s">
        <v>924</v>
      </c>
      <c r="E752" s="285" t="s">
        <v>847</v>
      </c>
      <c r="F752" s="287"/>
    </row>
    <row r="753" spans="2:6" ht="17.899999999999999" customHeight="1" x14ac:dyDescent="0.35">
      <c r="B753" s="284" t="s">
        <v>34</v>
      </c>
      <c r="C753" s="285" t="s">
        <v>1166</v>
      </c>
      <c r="D753" s="286" t="s">
        <v>1034</v>
      </c>
      <c r="E753" s="285" t="s">
        <v>847</v>
      </c>
      <c r="F753" s="287"/>
    </row>
    <row r="754" spans="2:6" ht="17.899999999999999" customHeight="1" x14ac:dyDescent="0.35">
      <c r="B754" s="284" t="s">
        <v>34</v>
      </c>
      <c r="C754" s="285" t="s">
        <v>1356</v>
      </c>
      <c r="D754" s="286" t="s">
        <v>1357</v>
      </c>
      <c r="E754" s="285" t="s">
        <v>847</v>
      </c>
      <c r="F754" s="287"/>
    </row>
    <row r="755" spans="2:6" ht="17.899999999999999" customHeight="1" x14ac:dyDescent="0.35">
      <c r="B755" s="284" t="s">
        <v>34</v>
      </c>
      <c r="C755" s="285" t="s">
        <v>1441</v>
      </c>
      <c r="D755" s="286" t="s">
        <v>903</v>
      </c>
      <c r="E755" s="285" t="s">
        <v>847</v>
      </c>
      <c r="F755" s="287"/>
    </row>
    <row r="756" spans="2:6" ht="17.899999999999999" customHeight="1" x14ac:dyDescent="0.35">
      <c r="B756" s="284" t="s">
        <v>34</v>
      </c>
      <c r="C756" s="285" t="s">
        <v>1526</v>
      </c>
      <c r="D756" s="286" t="s">
        <v>1527</v>
      </c>
      <c r="E756" s="285" t="s">
        <v>847</v>
      </c>
      <c r="F756" s="287"/>
    </row>
    <row r="757" spans="2:6" ht="17.899999999999999" customHeight="1" x14ac:dyDescent="0.35">
      <c r="B757" s="284" t="s">
        <v>34</v>
      </c>
      <c r="C757" s="285" t="s">
        <v>1658</v>
      </c>
      <c r="D757" s="286" t="s">
        <v>1659</v>
      </c>
      <c r="E757" s="285" t="s">
        <v>847</v>
      </c>
      <c r="F757" s="287"/>
    </row>
    <row r="758" spans="2:6" ht="17.899999999999999" customHeight="1" x14ac:dyDescent="0.35">
      <c r="B758" s="284" t="s">
        <v>34</v>
      </c>
      <c r="C758" s="285" t="s">
        <v>1761</v>
      </c>
      <c r="D758" s="286" t="s">
        <v>1762</v>
      </c>
      <c r="E758" s="285" t="s">
        <v>847</v>
      </c>
      <c r="F758" s="287"/>
    </row>
    <row r="759" spans="2:6" ht="17.899999999999999" customHeight="1" x14ac:dyDescent="0.35">
      <c r="B759" s="284" t="s">
        <v>34</v>
      </c>
      <c r="C759" s="285" t="s">
        <v>929</v>
      </c>
      <c r="D759" s="286" t="s">
        <v>930</v>
      </c>
      <c r="E759" s="285" t="s">
        <v>847</v>
      </c>
      <c r="F759" s="287"/>
    </row>
    <row r="760" spans="2:6" ht="17.899999999999999" customHeight="1" x14ac:dyDescent="0.35">
      <c r="B760" s="284" t="s">
        <v>34</v>
      </c>
      <c r="C760" s="285" t="s">
        <v>1177</v>
      </c>
      <c r="D760" s="286" t="s">
        <v>844</v>
      </c>
      <c r="E760" s="285" t="s">
        <v>847</v>
      </c>
      <c r="F760" s="287"/>
    </row>
    <row r="761" spans="2:6" ht="17.899999999999999" customHeight="1" x14ac:dyDescent="0.35">
      <c r="B761" s="284" t="s">
        <v>34</v>
      </c>
      <c r="C761" s="285" t="s">
        <v>1380</v>
      </c>
      <c r="D761" s="286" t="s">
        <v>1381</v>
      </c>
      <c r="E761" s="285" t="s">
        <v>847</v>
      </c>
      <c r="F761" s="287"/>
    </row>
    <row r="762" spans="2:6" ht="17.899999999999999" customHeight="1" x14ac:dyDescent="0.35">
      <c r="B762" s="284" t="s">
        <v>34</v>
      </c>
      <c r="C762" s="285" t="s">
        <v>1446</v>
      </c>
      <c r="D762" s="286" t="s">
        <v>986</v>
      </c>
      <c r="E762" s="285" t="s">
        <v>847</v>
      </c>
      <c r="F762" s="287"/>
    </row>
    <row r="763" spans="2:6" ht="17.899999999999999" customHeight="1" x14ac:dyDescent="0.35">
      <c r="B763" s="284" t="s">
        <v>34</v>
      </c>
      <c r="C763" s="285" t="s">
        <v>1532</v>
      </c>
      <c r="D763" s="286" t="s">
        <v>879</v>
      </c>
      <c r="E763" s="285" t="s">
        <v>847</v>
      </c>
      <c r="F763" s="287"/>
    </row>
    <row r="764" spans="2:6" ht="17.899999999999999" customHeight="1" x14ac:dyDescent="0.35">
      <c r="B764" s="284" t="s">
        <v>34</v>
      </c>
      <c r="C764" s="285" t="s">
        <v>1670</v>
      </c>
      <c r="D764" s="286" t="s">
        <v>1671</v>
      </c>
      <c r="E764" s="285" t="s">
        <v>847</v>
      </c>
      <c r="F764" s="287"/>
    </row>
    <row r="765" spans="2:6" ht="17.899999999999999" customHeight="1" x14ac:dyDescent="0.35">
      <c r="B765" s="284" t="s">
        <v>34</v>
      </c>
      <c r="C765" s="285" t="s">
        <v>1766</v>
      </c>
      <c r="D765" s="286" t="s">
        <v>1767</v>
      </c>
      <c r="E765" s="285" t="s">
        <v>847</v>
      </c>
      <c r="F765" s="287"/>
    </row>
    <row r="766" spans="2:6" ht="27.65" customHeight="1" x14ac:dyDescent="0.35">
      <c r="B766" s="284" t="s">
        <v>34</v>
      </c>
      <c r="C766" s="285" t="s">
        <v>944</v>
      </c>
      <c r="D766" s="286" t="s">
        <v>945</v>
      </c>
      <c r="E766" s="285" t="s">
        <v>847</v>
      </c>
      <c r="F766" s="287"/>
    </row>
    <row r="767" spans="2:6" ht="27.65" customHeight="1" x14ac:dyDescent="0.35">
      <c r="B767" s="284" t="s">
        <v>34</v>
      </c>
      <c r="C767" s="285" t="s">
        <v>1189</v>
      </c>
      <c r="D767" s="286" t="s">
        <v>1190</v>
      </c>
      <c r="E767" s="285" t="s">
        <v>847</v>
      </c>
      <c r="F767" s="287"/>
    </row>
    <row r="768" spans="2:6" ht="17.899999999999999" customHeight="1" x14ac:dyDescent="0.35">
      <c r="B768" s="284" t="s">
        <v>34</v>
      </c>
      <c r="C768" s="285" t="s">
        <v>1386</v>
      </c>
      <c r="D768" s="286" t="s">
        <v>1387</v>
      </c>
      <c r="E768" s="285" t="s">
        <v>847</v>
      </c>
      <c r="F768" s="287"/>
    </row>
    <row r="769" spans="2:6" ht="27.65" customHeight="1" x14ac:dyDescent="0.35">
      <c r="B769" s="284" t="s">
        <v>34</v>
      </c>
      <c r="C769" s="285" t="s">
        <v>1452</v>
      </c>
      <c r="D769" s="286" t="s">
        <v>1453</v>
      </c>
      <c r="E769" s="285" t="s">
        <v>847</v>
      </c>
      <c r="F769" s="287"/>
    </row>
    <row r="770" spans="2:6" ht="17.899999999999999" customHeight="1" x14ac:dyDescent="0.35">
      <c r="B770" s="284" t="s">
        <v>34</v>
      </c>
      <c r="C770" s="285" t="s">
        <v>1542</v>
      </c>
      <c r="D770" s="286" t="s">
        <v>1012</v>
      </c>
      <c r="E770" s="285" t="s">
        <v>847</v>
      </c>
      <c r="F770" s="287"/>
    </row>
    <row r="771" spans="2:6" ht="17.899999999999999" customHeight="1" x14ac:dyDescent="0.35">
      <c r="B771" s="284" t="s">
        <v>34</v>
      </c>
      <c r="C771" s="285" t="s">
        <v>1676</v>
      </c>
      <c r="D771" s="286" t="s">
        <v>1677</v>
      </c>
      <c r="E771" s="285" t="s">
        <v>847</v>
      </c>
      <c r="F771" s="287"/>
    </row>
    <row r="772" spans="2:6" ht="17.899999999999999" customHeight="1" x14ac:dyDescent="0.35">
      <c r="B772" s="284" t="s">
        <v>34</v>
      </c>
      <c r="C772" s="285" t="s">
        <v>959</v>
      </c>
      <c r="D772" s="286" t="s">
        <v>960</v>
      </c>
      <c r="E772" s="285" t="s">
        <v>847</v>
      </c>
      <c r="F772" s="287"/>
    </row>
    <row r="773" spans="2:6" ht="17.899999999999999" customHeight="1" x14ac:dyDescent="0.35">
      <c r="B773" s="284" t="s">
        <v>34</v>
      </c>
      <c r="C773" s="285" t="s">
        <v>1201</v>
      </c>
      <c r="D773" s="286" t="s">
        <v>873</v>
      </c>
      <c r="E773" s="285" t="s">
        <v>847</v>
      </c>
      <c r="F773" s="287"/>
    </row>
    <row r="774" spans="2:6" ht="17.899999999999999" customHeight="1" x14ac:dyDescent="0.35">
      <c r="B774" s="284" t="s">
        <v>34</v>
      </c>
      <c r="C774" s="285" t="s">
        <v>1395</v>
      </c>
      <c r="D774" s="286" t="s">
        <v>1396</v>
      </c>
      <c r="E774" s="285" t="s">
        <v>847</v>
      </c>
      <c r="F774" s="287"/>
    </row>
    <row r="775" spans="2:6" ht="17.899999999999999" customHeight="1" x14ac:dyDescent="0.35">
      <c r="B775" s="284" t="s">
        <v>34</v>
      </c>
      <c r="C775" s="285" t="s">
        <v>1459</v>
      </c>
      <c r="D775" s="286" t="s">
        <v>1460</v>
      </c>
      <c r="E775" s="285" t="s">
        <v>847</v>
      </c>
      <c r="F775" s="287"/>
    </row>
    <row r="776" spans="2:6" ht="17.899999999999999" customHeight="1" x14ac:dyDescent="0.35">
      <c r="B776" s="284" t="s">
        <v>34</v>
      </c>
      <c r="C776" s="285" t="s">
        <v>1549</v>
      </c>
      <c r="D776" s="286" t="s">
        <v>1550</v>
      </c>
      <c r="E776" s="285" t="s">
        <v>847</v>
      </c>
      <c r="F776" s="287"/>
    </row>
    <row r="777" spans="2:6" ht="17.899999999999999" customHeight="1" x14ac:dyDescent="0.35">
      <c r="B777" s="284" t="s">
        <v>34</v>
      </c>
      <c r="C777" s="285" t="s">
        <v>1685</v>
      </c>
      <c r="D777" s="286" t="s">
        <v>1686</v>
      </c>
      <c r="E777" s="285" t="s">
        <v>847</v>
      </c>
      <c r="F777" s="287"/>
    </row>
    <row r="778" spans="2:6" ht="17.899999999999999" customHeight="1" x14ac:dyDescent="0.35">
      <c r="B778" s="284" t="s">
        <v>34</v>
      </c>
      <c r="C778" s="285" t="s">
        <v>973</v>
      </c>
      <c r="D778" s="286" t="s">
        <v>974</v>
      </c>
      <c r="E778" s="285" t="s">
        <v>847</v>
      </c>
      <c r="F778" s="287"/>
    </row>
    <row r="779" spans="2:6" ht="17.899999999999999" customHeight="1" x14ac:dyDescent="0.35">
      <c r="B779" s="284" t="s">
        <v>34</v>
      </c>
      <c r="C779" s="285" t="s">
        <v>1210</v>
      </c>
      <c r="D779" s="286" t="s">
        <v>1211</v>
      </c>
      <c r="E779" s="285" t="s">
        <v>847</v>
      </c>
      <c r="F779" s="287"/>
    </row>
    <row r="780" spans="2:6" ht="17.899999999999999" customHeight="1" x14ac:dyDescent="0.35">
      <c r="B780" s="284" t="s">
        <v>34</v>
      </c>
      <c r="C780" s="285" t="s">
        <v>1564</v>
      </c>
      <c r="D780" s="286" t="s">
        <v>1135</v>
      </c>
      <c r="E780" s="285" t="s">
        <v>847</v>
      </c>
      <c r="F780" s="287"/>
    </row>
    <row r="781" spans="2:6" ht="17.899999999999999" customHeight="1" x14ac:dyDescent="0.35">
      <c r="B781" s="284" t="s">
        <v>34</v>
      </c>
      <c r="C781" s="285" t="s">
        <v>984</v>
      </c>
      <c r="D781" s="286" t="s">
        <v>871</v>
      </c>
      <c r="E781" s="285" t="s">
        <v>847</v>
      </c>
      <c r="F781" s="287"/>
    </row>
    <row r="782" spans="2:6" ht="17.899999999999999" customHeight="1" x14ac:dyDescent="0.35">
      <c r="B782" s="284" t="s">
        <v>34</v>
      </c>
      <c r="C782" s="285" t="s">
        <v>1220</v>
      </c>
      <c r="D782" s="286" t="s">
        <v>1221</v>
      </c>
      <c r="E782" s="285" t="s">
        <v>847</v>
      </c>
      <c r="F782" s="287"/>
    </row>
    <row r="783" spans="2:6" ht="17.899999999999999" customHeight="1" x14ac:dyDescent="0.35">
      <c r="B783" s="284" t="s">
        <v>34</v>
      </c>
      <c r="C783" s="285" t="s">
        <v>1468</v>
      </c>
      <c r="D783" s="286" t="s">
        <v>1469</v>
      </c>
      <c r="E783" s="285" t="s">
        <v>847</v>
      </c>
      <c r="F783" s="287"/>
    </row>
    <row r="784" spans="2:6" ht="17.899999999999999" customHeight="1" x14ac:dyDescent="0.35">
      <c r="B784" s="284" t="s">
        <v>34</v>
      </c>
      <c r="C784" s="285" t="s">
        <v>1574</v>
      </c>
      <c r="D784" s="286" t="s">
        <v>1575</v>
      </c>
      <c r="E784" s="285" t="s">
        <v>847</v>
      </c>
      <c r="F784" s="287"/>
    </row>
    <row r="785" spans="2:9" ht="17.899999999999999" customHeight="1" x14ac:dyDescent="0.35">
      <c r="B785" s="284" t="s">
        <v>34</v>
      </c>
      <c r="C785" s="285" t="s">
        <v>1700</v>
      </c>
      <c r="D785" s="286" t="s">
        <v>1701</v>
      </c>
      <c r="E785" s="285" t="s">
        <v>847</v>
      </c>
      <c r="F785" s="287"/>
    </row>
    <row r="786" spans="2:9" ht="17.899999999999999" customHeight="1" x14ac:dyDescent="0.35">
      <c r="B786" s="284" t="s">
        <v>34</v>
      </c>
      <c r="C786" s="285" t="s">
        <v>993</v>
      </c>
      <c r="D786" s="286" t="s">
        <v>994</v>
      </c>
      <c r="E786" s="285" t="s">
        <v>847</v>
      </c>
      <c r="F786" s="287"/>
    </row>
    <row r="787" spans="2:9" ht="17.899999999999999" customHeight="1" x14ac:dyDescent="0.35">
      <c r="B787" s="284" t="s">
        <v>34</v>
      </c>
      <c r="C787" s="285" t="s">
        <v>1245</v>
      </c>
      <c r="D787" s="286" t="s">
        <v>1246</v>
      </c>
      <c r="E787" s="285" t="s">
        <v>847</v>
      </c>
      <c r="F787" s="287"/>
    </row>
    <row r="788" spans="2:9" ht="27.65" customHeight="1" x14ac:dyDescent="0.3">
      <c r="B788" s="284" t="s">
        <v>34</v>
      </c>
      <c r="C788" s="285" t="s">
        <v>1582</v>
      </c>
      <c r="D788" s="286" t="s">
        <v>1583</v>
      </c>
      <c r="E788" s="285" t="s">
        <v>847</v>
      </c>
      <c r="F788" s="287"/>
      <c r="H788" s="29"/>
      <c r="I788" s="30"/>
    </row>
    <row r="789" spans="2:9" ht="17.899999999999999" customHeight="1" x14ac:dyDescent="0.35">
      <c r="B789" s="284" t="s">
        <v>34</v>
      </c>
      <c r="C789" s="285" t="s">
        <v>1004</v>
      </c>
      <c r="D789" s="286" t="s">
        <v>1005</v>
      </c>
      <c r="E789" s="285" t="s">
        <v>847</v>
      </c>
      <c r="F789" s="287"/>
      <c r="I789" s="15"/>
    </row>
    <row r="790" spans="2:9" ht="70.5" customHeight="1" x14ac:dyDescent="0.35">
      <c r="B790" s="284" t="s">
        <v>34</v>
      </c>
      <c r="C790" s="285" t="s">
        <v>1258</v>
      </c>
      <c r="D790" s="286" t="s">
        <v>1259</v>
      </c>
      <c r="E790" s="285" t="s">
        <v>847</v>
      </c>
      <c r="F790" s="287"/>
      <c r="I790" s="30"/>
    </row>
    <row r="791" spans="2:9" ht="66" customHeight="1" x14ac:dyDescent="0.35">
      <c r="B791" s="284" t="s">
        <v>34</v>
      </c>
      <c r="C791" s="285" t="s">
        <v>1015</v>
      </c>
      <c r="D791" s="286" t="s">
        <v>1016</v>
      </c>
      <c r="E791" s="285" t="s">
        <v>847</v>
      </c>
      <c r="F791" s="287"/>
      <c r="I791" s="30"/>
    </row>
    <row r="792" spans="2:9" ht="17.899999999999999" customHeight="1" x14ac:dyDescent="0.35">
      <c r="B792" s="284" t="s">
        <v>34</v>
      </c>
      <c r="C792" s="285" t="s">
        <v>1267</v>
      </c>
      <c r="D792" s="286" t="s">
        <v>1268</v>
      </c>
      <c r="E792" s="285" t="s">
        <v>847</v>
      </c>
      <c r="F792" s="287"/>
      <c r="I792" s="30"/>
    </row>
    <row r="793" spans="2:9" ht="17.899999999999999" customHeight="1" x14ac:dyDescent="0.35">
      <c r="B793" s="284" t="s">
        <v>34</v>
      </c>
      <c r="C793" s="285" t="s">
        <v>1026</v>
      </c>
      <c r="D793" s="286" t="s">
        <v>1027</v>
      </c>
      <c r="E793" s="285" t="s">
        <v>847</v>
      </c>
      <c r="F793" s="287"/>
      <c r="I793" s="30"/>
    </row>
    <row r="794" spans="2:9" ht="27.65" customHeight="1" x14ac:dyDescent="0.3">
      <c r="B794" s="284" t="s">
        <v>34</v>
      </c>
      <c r="C794" s="285" t="s">
        <v>1283</v>
      </c>
      <c r="D794" s="286" t="s">
        <v>1284</v>
      </c>
      <c r="E794" s="285" t="s">
        <v>847</v>
      </c>
      <c r="F794" s="287"/>
      <c r="H794" s="31"/>
      <c r="I794" s="30"/>
    </row>
    <row r="795" spans="2:9" ht="17.899999999999999" customHeight="1" x14ac:dyDescent="0.35">
      <c r="B795" s="284" t="s">
        <v>34</v>
      </c>
      <c r="C795" s="285" t="s">
        <v>1033</v>
      </c>
      <c r="D795" s="286" t="s">
        <v>1034</v>
      </c>
      <c r="E795" s="285" t="s">
        <v>847</v>
      </c>
      <c r="F795" s="287"/>
      <c r="I795" s="15"/>
    </row>
    <row r="796" spans="2:9" ht="17.899999999999999" customHeight="1" x14ac:dyDescent="0.35">
      <c r="B796" s="284" t="s">
        <v>34</v>
      </c>
      <c r="C796" s="285" t="s">
        <v>1290</v>
      </c>
      <c r="D796" s="286" t="s">
        <v>1291</v>
      </c>
      <c r="E796" s="285" t="s">
        <v>847</v>
      </c>
      <c r="F796" s="287"/>
      <c r="I796" s="15"/>
    </row>
    <row r="797" spans="2:9" ht="17.899999999999999" customHeight="1" x14ac:dyDescent="0.35">
      <c r="B797" s="284" t="s">
        <v>34</v>
      </c>
      <c r="C797" s="285" t="s">
        <v>1040</v>
      </c>
      <c r="D797" s="286" t="s">
        <v>1041</v>
      </c>
      <c r="E797" s="285" t="s">
        <v>847</v>
      </c>
      <c r="F797" s="287"/>
      <c r="I797" s="30"/>
    </row>
    <row r="798" spans="2:9" ht="27.65" customHeight="1" x14ac:dyDescent="0.35">
      <c r="B798" s="284" t="s">
        <v>34</v>
      </c>
      <c r="C798" s="285" t="s">
        <v>1299</v>
      </c>
      <c r="D798" s="286" t="s">
        <v>1300</v>
      </c>
      <c r="E798" s="285" t="s">
        <v>847</v>
      </c>
      <c r="F798" s="287"/>
      <c r="I798" s="30"/>
    </row>
    <row r="799" spans="2:9" ht="157.5" customHeight="1" x14ac:dyDescent="0.3">
      <c r="B799" s="284" t="s">
        <v>34</v>
      </c>
      <c r="C799" s="285" t="s">
        <v>1051</v>
      </c>
      <c r="D799" s="286" t="s">
        <v>1052</v>
      </c>
      <c r="E799" s="285" t="s">
        <v>847</v>
      </c>
      <c r="F799" s="287"/>
      <c r="H799" s="31"/>
      <c r="I799" s="30"/>
    </row>
    <row r="800" spans="2:9" ht="55.4" customHeight="1" x14ac:dyDescent="0.3">
      <c r="B800" s="284" t="s">
        <v>34</v>
      </c>
      <c r="C800" s="285" t="s">
        <v>1057</v>
      </c>
      <c r="D800" s="286" t="s">
        <v>1058</v>
      </c>
      <c r="E800" s="285" t="s">
        <v>847</v>
      </c>
      <c r="F800" s="287"/>
      <c r="H800" s="31"/>
      <c r="I800" s="30"/>
    </row>
    <row r="801" spans="2:9" ht="27.65" customHeight="1" x14ac:dyDescent="0.35">
      <c r="B801" s="284" t="s">
        <v>34</v>
      </c>
      <c r="C801" s="285" t="s">
        <v>1066</v>
      </c>
      <c r="D801" s="286" t="s">
        <v>1067</v>
      </c>
      <c r="E801" s="285" t="s">
        <v>847</v>
      </c>
      <c r="F801" s="287"/>
      <c r="I801" s="15"/>
    </row>
    <row r="802" spans="2:9" ht="41.9" customHeight="1" x14ac:dyDescent="0.35">
      <c r="B802" s="284" t="s">
        <v>34</v>
      </c>
      <c r="C802" s="285" t="s">
        <v>1089</v>
      </c>
      <c r="D802" s="286" t="s">
        <v>1090</v>
      </c>
      <c r="E802" s="285" t="s">
        <v>847</v>
      </c>
      <c r="F802" s="287"/>
      <c r="I802" s="15"/>
    </row>
    <row r="803" spans="2:9" ht="41.9" customHeight="1" x14ac:dyDescent="0.35">
      <c r="B803" s="284" t="s">
        <v>34</v>
      </c>
      <c r="C803" s="285" t="s">
        <v>852</v>
      </c>
      <c r="D803" s="286" t="s">
        <v>853</v>
      </c>
      <c r="E803" s="285" t="s">
        <v>847</v>
      </c>
      <c r="F803" s="287"/>
      <c r="I803" s="15"/>
    </row>
    <row r="804" spans="2:9" ht="41.9" customHeight="1" x14ac:dyDescent="0.35">
      <c r="B804" s="284" t="s">
        <v>34</v>
      </c>
      <c r="C804" s="285" t="s">
        <v>1100</v>
      </c>
      <c r="D804" s="286" t="s">
        <v>871</v>
      </c>
      <c r="E804" s="285" t="s">
        <v>847</v>
      </c>
      <c r="F804" s="287"/>
      <c r="I804" s="15"/>
    </row>
    <row r="805" spans="2:9" ht="17.899999999999999" customHeight="1" x14ac:dyDescent="0.35">
      <c r="B805" s="284" t="s">
        <v>34</v>
      </c>
      <c r="C805" s="285" t="s">
        <v>1307</v>
      </c>
      <c r="D805" s="286" t="s">
        <v>1308</v>
      </c>
      <c r="E805" s="285" t="s">
        <v>847</v>
      </c>
      <c r="F805" s="287"/>
      <c r="I805" s="30"/>
    </row>
    <row r="806" spans="2:9" ht="17.899999999999999" customHeight="1" x14ac:dyDescent="0.35">
      <c r="B806" s="284" t="s">
        <v>34</v>
      </c>
      <c r="C806" s="285" t="s">
        <v>1403</v>
      </c>
      <c r="D806" s="286" t="s">
        <v>1404</v>
      </c>
      <c r="E806" s="285" t="s">
        <v>847</v>
      </c>
      <c r="F806" s="287"/>
    </row>
    <row r="807" spans="2:9" ht="17.899999999999999" customHeight="1" x14ac:dyDescent="0.35">
      <c r="B807" s="284" t="s">
        <v>34</v>
      </c>
      <c r="C807" s="285" t="s">
        <v>1481</v>
      </c>
      <c r="D807" s="286" t="s">
        <v>1482</v>
      </c>
      <c r="E807" s="285" t="s">
        <v>847</v>
      </c>
      <c r="F807" s="287"/>
    </row>
    <row r="808" spans="2:9" ht="17.899999999999999" customHeight="1" x14ac:dyDescent="0.35">
      <c r="B808" s="284" t="s">
        <v>34</v>
      </c>
      <c r="C808" s="285" t="s">
        <v>1594</v>
      </c>
      <c r="D808" s="286" t="s">
        <v>1595</v>
      </c>
      <c r="E808" s="285" t="s">
        <v>847</v>
      </c>
      <c r="F808" s="287"/>
    </row>
    <row r="809" spans="2:9" ht="17.899999999999999" customHeight="1" x14ac:dyDescent="0.35">
      <c r="B809" s="284" t="s">
        <v>34</v>
      </c>
      <c r="C809" s="285" t="s">
        <v>1719</v>
      </c>
      <c r="D809" s="286" t="s">
        <v>1720</v>
      </c>
      <c r="E809" s="285" t="s">
        <v>847</v>
      </c>
      <c r="F809" s="287"/>
    </row>
    <row r="810" spans="2:9" ht="17.899999999999999" customHeight="1" x14ac:dyDescent="0.35">
      <c r="B810" s="284" t="s">
        <v>34</v>
      </c>
      <c r="C810" s="285" t="s">
        <v>874</v>
      </c>
      <c r="D810" s="286" t="s">
        <v>875</v>
      </c>
      <c r="E810" s="285" t="s">
        <v>1149</v>
      </c>
      <c r="F810" s="287"/>
    </row>
    <row r="811" spans="2:9" ht="17.899999999999999" customHeight="1" x14ac:dyDescent="0.35">
      <c r="B811" s="284" t="s">
        <v>34</v>
      </c>
      <c r="C811" s="285" t="s">
        <v>1121</v>
      </c>
      <c r="D811" s="286" t="s">
        <v>1122</v>
      </c>
      <c r="E811" s="285" t="s">
        <v>847</v>
      </c>
      <c r="F811" s="287"/>
    </row>
    <row r="812" spans="2:9" ht="17.899999999999999" customHeight="1" x14ac:dyDescent="0.35">
      <c r="B812" s="284" t="s">
        <v>34</v>
      </c>
      <c r="C812" s="285" t="s">
        <v>1328</v>
      </c>
      <c r="D812" s="286" t="s">
        <v>1329</v>
      </c>
      <c r="E812" s="285" t="s">
        <v>847</v>
      </c>
      <c r="F812" s="287"/>
    </row>
    <row r="813" spans="2:9" ht="17.899999999999999" customHeight="1" x14ac:dyDescent="0.35">
      <c r="B813" s="284" t="s">
        <v>34</v>
      </c>
      <c r="C813" s="285" t="s">
        <v>1411</v>
      </c>
      <c r="D813" s="286" t="s">
        <v>1144</v>
      </c>
      <c r="E813" s="285" t="s">
        <v>847</v>
      </c>
      <c r="F813" s="287"/>
    </row>
    <row r="814" spans="2:9" ht="17.899999999999999" customHeight="1" x14ac:dyDescent="0.35">
      <c r="B814" s="284" t="s">
        <v>34</v>
      </c>
      <c r="C814" s="285" t="s">
        <v>1490</v>
      </c>
      <c r="D814" s="286" t="s">
        <v>1491</v>
      </c>
      <c r="E814" s="285" t="s">
        <v>847</v>
      </c>
      <c r="F814" s="287"/>
    </row>
    <row r="815" spans="2:9" ht="17.899999999999999" customHeight="1" x14ac:dyDescent="0.35">
      <c r="B815" s="284" t="s">
        <v>34</v>
      </c>
      <c r="C815" s="285" t="s">
        <v>1627</v>
      </c>
      <c r="D815" s="286" t="s">
        <v>873</v>
      </c>
      <c r="E815" s="285" t="s">
        <v>847</v>
      </c>
      <c r="F815" s="287"/>
    </row>
    <row r="816" spans="2:9" ht="27.65" customHeight="1" x14ac:dyDescent="0.35">
      <c r="B816" s="284" t="s">
        <v>34</v>
      </c>
      <c r="C816" s="285" t="s">
        <v>1727</v>
      </c>
      <c r="D816" s="286" t="s">
        <v>1728</v>
      </c>
      <c r="E816" s="285" t="s">
        <v>847</v>
      </c>
      <c r="F816" s="287"/>
    </row>
    <row r="817" spans="2:6" ht="27.65" customHeight="1" x14ac:dyDescent="0.35">
      <c r="B817" s="284" t="s">
        <v>34</v>
      </c>
      <c r="C817" s="285" t="s">
        <v>882</v>
      </c>
      <c r="D817" s="286" t="s">
        <v>883</v>
      </c>
      <c r="E817" s="285" t="s">
        <v>847</v>
      </c>
      <c r="F817" s="287"/>
    </row>
    <row r="818" spans="2:6" ht="27.65" customHeight="1" x14ac:dyDescent="0.35">
      <c r="B818" s="284" t="s">
        <v>34</v>
      </c>
      <c r="C818" s="285" t="s">
        <v>1143</v>
      </c>
      <c r="D818" s="286" t="s">
        <v>1144</v>
      </c>
      <c r="E818" s="285" t="s">
        <v>847</v>
      </c>
      <c r="F818" s="287"/>
    </row>
    <row r="819" spans="2:6" ht="17.899999999999999" customHeight="1" x14ac:dyDescent="0.35">
      <c r="B819" s="284" t="s">
        <v>34</v>
      </c>
      <c r="C819" s="285" t="s">
        <v>1340</v>
      </c>
      <c r="D819" s="286" t="s">
        <v>873</v>
      </c>
      <c r="E819" s="285" t="s">
        <v>847</v>
      </c>
      <c r="F819" s="287"/>
    </row>
    <row r="820" spans="2:6" ht="17.899999999999999" customHeight="1" x14ac:dyDescent="0.35">
      <c r="B820" s="284" t="s">
        <v>34</v>
      </c>
      <c r="C820" s="285" t="s">
        <v>1422</v>
      </c>
      <c r="D820" s="286" t="s">
        <v>1423</v>
      </c>
      <c r="E820" s="285" t="s">
        <v>847</v>
      </c>
      <c r="F820" s="287"/>
    </row>
    <row r="821" spans="2:6" ht="17.899999999999999" customHeight="1" x14ac:dyDescent="0.35">
      <c r="B821" s="284" t="s">
        <v>34</v>
      </c>
      <c r="C821" s="285" t="s">
        <v>1503</v>
      </c>
      <c r="D821" s="286" t="s">
        <v>1504</v>
      </c>
      <c r="E821" s="285" t="s">
        <v>847</v>
      </c>
      <c r="F821" s="287"/>
    </row>
    <row r="822" spans="2:6" ht="17.899999999999999" customHeight="1" x14ac:dyDescent="0.35">
      <c r="B822" s="284" t="s">
        <v>34</v>
      </c>
      <c r="C822" s="285" t="s">
        <v>1636</v>
      </c>
      <c r="D822" s="286" t="s">
        <v>1637</v>
      </c>
      <c r="E822" s="285" t="s">
        <v>847</v>
      </c>
      <c r="F822" s="287"/>
    </row>
    <row r="823" spans="2:6" ht="17.899999999999999" customHeight="1" x14ac:dyDescent="0.35">
      <c r="B823" s="284" t="s">
        <v>34</v>
      </c>
      <c r="C823" s="285" t="s">
        <v>1740</v>
      </c>
      <c r="D823" s="286" t="s">
        <v>1741</v>
      </c>
      <c r="E823" s="285" t="s">
        <v>847</v>
      </c>
      <c r="F823" s="287"/>
    </row>
    <row r="824" spans="2:6" ht="27.65" customHeight="1" x14ac:dyDescent="0.35">
      <c r="B824" s="284" t="s">
        <v>34</v>
      </c>
      <c r="C824" s="285" t="s">
        <v>908</v>
      </c>
      <c r="D824" s="286" t="s">
        <v>909</v>
      </c>
      <c r="E824" s="285" t="s">
        <v>847</v>
      </c>
      <c r="F824" s="287"/>
    </row>
    <row r="825" spans="2:6" ht="27.65" customHeight="1" x14ac:dyDescent="0.35">
      <c r="B825" s="284" t="s">
        <v>34</v>
      </c>
      <c r="C825" s="285" t="s">
        <v>1160</v>
      </c>
      <c r="D825" s="286" t="s">
        <v>1161</v>
      </c>
      <c r="E825" s="285" t="s">
        <v>847</v>
      </c>
      <c r="F825" s="287"/>
    </row>
    <row r="826" spans="2:6" ht="17.899999999999999" customHeight="1" x14ac:dyDescent="0.35">
      <c r="B826" s="284" t="s">
        <v>34</v>
      </c>
      <c r="C826" s="285" t="s">
        <v>1435</v>
      </c>
      <c r="D826" s="286" t="s">
        <v>1165</v>
      </c>
      <c r="E826" s="285" t="s">
        <v>847</v>
      </c>
      <c r="F826" s="287"/>
    </row>
    <row r="827" spans="2:6" ht="27.65" customHeight="1" x14ac:dyDescent="0.35">
      <c r="B827" s="284" t="s">
        <v>34</v>
      </c>
      <c r="C827" s="285" t="s">
        <v>1520</v>
      </c>
      <c r="D827" s="286" t="s">
        <v>1521</v>
      </c>
      <c r="E827" s="285" t="s">
        <v>847</v>
      </c>
      <c r="F827" s="287"/>
    </row>
    <row r="828" spans="2:6" ht="17.899999999999999" customHeight="1" x14ac:dyDescent="0.35">
      <c r="B828" s="284" t="s">
        <v>34</v>
      </c>
      <c r="C828" s="285" t="s">
        <v>1755</v>
      </c>
      <c r="D828" s="286" t="s">
        <v>1756</v>
      </c>
      <c r="E828" s="285" t="s">
        <v>847</v>
      </c>
      <c r="F828" s="287"/>
    </row>
    <row r="829" spans="2:6" ht="17.899999999999999" customHeight="1" x14ac:dyDescent="0.35">
      <c r="B829" s="284" t="s">
        <v>34</v>
      </c>
      <c r="C829" s="285" t="s">
        <v>1167</v>
      </c>
      <c r="D829" s="286" t="s">
        <v>991</v>
      </c>
      <c r="E829" s="285" t="s">
        <v>847</v>
      </c>
      <c r="F829" s="287"/>
    </row>
    <row r="830" spans="2:6" ht="17.899999999999999" customHeight="1" x14ac:dyDescent="0.35">
      <c r="B830" s="284" t="s">
        <v>34</v>
      </c>
      <c r="C830" s="285" t="s">
        <v>1358</v>
      </c>
      <c r="D830" s="286" t="s">
        <v>1093</v>
      </c>
      <c r="E830" s="285" t="s">
        <v>847</v>
      </c>
      <c r="F830" s="287"/>
    </row>
    <row r="831" spans="2:6" ht="17.899999999999999" customHeight="1" x14ac:dyDescent="0.35">
      <c r="B831" s="284" t="s">
        <v>34</v>
      </c>
      <c r="C831" s="285" t="s">
        <v>1442</v>
      </c>
      <c r="D831" s="286" t="s">
        <v>1128</v>
      </c>
      <c r="E831" s="285" t="s">
        <v>847</v>
      </c>
      <c r="F831" s="287"/>
    </row>
    <row r="832" spans="2:6" ht="27.65" customHeight="1" x14ac:dyDescent="0.35">
      <c r="B832" s="284" t="s">
        <v>34</v>
      </c>
      <c r="C832" s="285" t="s">
        <v>1528</v>
      </c>
      <c r="D832" s="286" t="s">
        <v>1449</v>
      </c>
      <c r="E832" s="285" t="s">
        <v>847</v>
      </c>
      <c r="F832" s="287"/>
    </row>
    <row r="833" spans="2:6" ht="17.899999999999999" customHeight="1" x14ac:dyDescent="0.35">
      <c r="B833" s="284" t="s">
        <v>34</v>
      </c>
      <c r="C833" s="285" t="s">
        <v>1660</v>
      </c>
      <c r="D833" s="286" t="s">
        <v>1661</v>
      </c>
      <c r="E833" s="285" t="s">
        <v>847</v>
      </c>
      <c r="F833" s="287"/>
    </row>
    <row r="834" spans="2:6" ht="17.899999999999999" customHeight="1" x14ac:dyDescent="0.35">
      <c r="B834" s="284" t="s">
        <v>34</v>
      </c>
      <c r="C834" s="285" t="s">
        <v>931</v>
      </c>
      <c r="D834" s="286" t="s">
        <v>932</v>
      </c>
      <c r="E834" s="285" t="s">
        <v>847</v>
      </c>
      <c r="F834" s="287"/>
    </row>
    <row r="835" spans="2:6" ht="17.899999999999999" customHeight="1" x14ac:dyDescent="0.35">
      <c r="B835" s="284" t="s">
        <v>34</v>
      </c>
      <c r="C835" s="285" t="s">
        <v>1178</v>
      </c>
      <c r="D835" s="286" t="s">
        <v>1179</v>
      </c>
      <c r="E835" s="285" t="s">
        <v>847</v>
      </c>
      <c r="F835" s="287"/>
    </row>
    <row r="836" spans="2:6" ht="17.899999999999999" customHeight="1" x14ac:dyDescent="0.35">
      <c r="B836" s="284" t="s">
        <v>34</v>
      </c>
      <c r="C836" s="285" t="s">
        <v>1447</v>
      </c>
      <c r="D836" s="286" t="s">
        <v>958</v>
      </c>
      <c r="E836" s="285" t="s">
        <v>847</v>
      </c>
      <c r="F836" s="287"/>
    </row>
    <row r="837" spans="2:6" ht="17.899999999999999" customHeight="1" x14ac:dyDescent="0.35">
      <c r="B837" s="284" t="s">
        <v>34</v>
      </c>
      <c r="C837" s="285" t="s">
        <v>1533</v>
      </c>
      <c r="D837" s="286" t="s">
        <v>1534</v>
      </c>
      <c r="E837" s="285" t="s">
        <v>847</v>
      </c>
      <c r="F837" s="287"/>
    </row>
    <row r="838" spans="2:6" ht="17.899999999999999" customHeight="1" x14ac:dyDescent="0.35">
      <c r="B838" s="284" t="s">
        <v>34</v>
      </c>
      <c r="C838" s="285" t="s">
        <v>1768</v>
      </c>
      <c r="D838" s="286" t="s">
        <v>1769</v>
      </c>
      <c r="E838" s="285" t="s">
        <v>847</v>
      </c>
      <c r="F838" s="287"/>
    </row>
    <row r="839" spans="2:6" ht="17.899999999999999" customHeight="1" x14ac:dyDescent="0.35">
      <c r="B839" s="284" t="s">
        <v>34</v>
      </c>
      <c r="C839" s="285" t="s">
        <v>946</v>
      </c>
      <c r="D839" s="286" t="s">
        <v>947</v>
      </c>
      <c r="E839" s="285" t="s">
        <v>847</v>
      </c>
      <c r="F839" s="287"/>
    </row>
    <row r="840" spans="2:6" ht="17.899999999999999" customHeight="1" x14ac:dyDescent="0.35">
      <c r="B840" s="284" t="s">
        <v>34</v>
      </c>
      <c r="C840" s="285" t="s">
        <v>1191</v>
      </c>
      <c r="D840" s="286" t="s">
        <v>903</v>
      </c>
      <c r="E840" s="285" t="s">
        <v>847</v>
      </c>
      <c r="F840" s="287"/>
    </row>
    <row r="841" spans="2:6" ht="17.899999999999999" customHeight="1" x14ac:dyDescent="0.35">
      <c r="B841" s="284" t="s">
        <v>34</v>
      </c>
      <c r="C841" s="285" t="s">
        <v>1388</v>
      </c>
      <c r="D841" s="286" t="s">
        <v>1389</v>
      </c>
      <c r="E841" s="285" t="s">
        <v>847</v>
      </c>
      <c r="F841" s="287"/>
    </row>
    <row r="842" spans="2:6" ht="17.899999999999999" customHeight="1" x14ac:dyDescent="0.35">
      <c r="B842" s="284" t="s">
        <v>34</v>
      </c>
      <c r="C842" s="285" t="s">
        <v>1543</v>
      </c>
      <c r="D842" s="286" t="s">
        <v>1544</v>
      </c>
      <c r="E842" s="285" t="s">
        <v>847</v>
      </c>
      <c r="F842" s="287"/>
    </row>
    <row r="843" spans="2:6" ht="17.899999999999999" customHeight="1" x14ac:dyDescent="0.35">
      <c r="B843" s="284" t="s">
        <v>34</v>
      </c>
      <c r="C843" s="285" t="s">
        <v>1678</v>
      </c>
      <c r="D843" s="286" t="s">
        <v>1679</v>
      </c>
      <c r="E843" s="285" t="s">
        <v>847</v>
      </c>
      <c r="F843" s="287"/>
    </row>
    <row r="844" spans="2:6" ht="27.65" customHeight="1" x14ac:dyDescent="0.35">
      <c r="B844" s="284" t="s">
        <v>34</v>
      </c>
      <c r="C844" s="285" t="s">
        <v>961</v>
      </c>
      <c r="D844" s="286" t="s">
        <v>962</v>
      </c>
      <c r="E844" s="285" t="s">
        <v>847</v>
      </c>
      <c r="F844" s="287"/>
    </row>
    <row r="845" spans="2:6" ht="27.65" customHeight="1" x14ac:dyDescent="0.35">
      <c r="B845" s="284" t="s">
        <v>34</v>
      </c>
      <c r="C845" s="285" t="s">
        <v>1202</v>
      </c>
      <c r="D845" s="286" t="s">
        <v>1203</v>
      </c>
      <c r="E845" s="285" t="s">
        <v>847</v>
      </c>
      <c r="F845" s="287"/>
    </row>
    <row r="846" spans="2:6" ht="27.65" customHeight="1" x14ac:dyDescent="0.35">
      <c r="B846" s="284" t="s">
        <v>34</v>
      </c>
      <c r="C846" s="285" t="s">
        <v>1397</v>
      </c>
      <c r="D846" s="286" t="s">
        <v>1398</v>
      </c>
      <c r="E846" s="285" t="s">
        <v>847</v>
      </c>
      <c r="F846" s="287"/>
    </row>
    <row r="847" spans="2:6" ht="27.65" customHeight="1" x14ac:dyDescent="0.35">
      <c r="B847" s="284" t="s">
        <v>34</v>
      </c>
      <c r="C847" s="285" t="s">
        <v>1551</v>
      </c>
      <c r="D847" s="286" t="s">
        <v>1368</v>
      </c>
      <c r="E847" s="285" t="s">
        <v>847</v>
      </c>
      <c r="F847" s="287"/>
    </row>
    <row r="848" spans="2:6" ht="27.65" customHeight="1" x14ac:dyDescent="0.35">
      <c r="B848" s="284" t="s">
        <v>34</v>
      </c>
      <c r="C848" s="285" t="s">
        <v>1687</v>
      </c>
      <c r="D848" s="286" t="s">
        <v>1688</v>
      </c>
      <c r="E848" s="285" t="s">
        <v>847</v>
      </c>
      <c r="F848" s="287"/>
    </row>
    <row r="849" spans="2:9" ht="27.65" customHeight="1" x14ac:dyDescent="0.35">
      <c r="B849" s="284" t="s">
        <v>34</v>
      </c>
      <c r="C849" s="285" t="s">
        <v>975</v>
      </c>
      <c r="D849" s="286" t="s">
        <v>859</v>
      </c>
      <c r="E849" s="285" t="s">
        <v>847</v>
      </c>
      <c r="F849" s="287"/>
    </row>
    <row r="850" spans="2:9" ht="27.65" customHeight="1" x14ac:dyDescent="0.35">
      <c r="B850" s="284" t="s">
        <v>34</v>
      </c>
      <c r="C850" s="285" t="s">
        <v>1212</v>
      </c>
      <c r="D850" s="286" t="s">
        <v>1213</v>
      </c>
      <c r="E850" s="285" t="s">
        <v>847</v>
      </c>
      <c r="F850" s="287"/>
    </row>
    <row r="851" spans="2:9" ht="17.899999999999999" customHeight="1" x14ac:dyDescent="0.35">
      <c r="B851" s="284" t="s">
        <v>34</v>
      </c>
      <c r="C851" s="285" t="s">
        <v>1565</v>
      </c>
      <c r="D851" s="286" t="s">
        <v>1038</v>
      </c>
      <c r="E851" s="285" t="s">
        <v>847</v>
      </c>
      <c r="F851" s="287"/>
    </row>
    <row r="852" spans="2:9" ht="17.899999999999999" customHeight="1" x14ac:dyDescent="0.35">
      <c r="B852" s="284" t="s">
        <v>34</v>
      </c>
      <c r="C852" s="285" t="s">
        <v>985</v>
      </c>
      <c r="D852" s="286" t="s">
        <v>986</v>
      </c>
      <c r="E852" s="285" t="s">
        <v>847</v>
      </c>
      <c r="F852" s="287"/>
    </row>
    <row r="853" spans="2:9" ht="17.899999999999999" customHeight="1" x14ac:dyDescent="0.35">
      <c r="B853" s="284" t="s">
        <v>34</v>
      </c>
      <c r="C853" s="285" t="s">
        <v>1222</v>
      </c>
      <c r="D853" s="286" t="s">
        <v>1223</v>
      </c>
      <c r="E853" s="285" t="s">
        <v>847</v>
      </c>
      <c r="F853" s="287"/>
      <c r="I853" s="15"/>
    </row>
    <row r="854" spans="2:9" ht="27.65" customHeight="1" x14ac:dyDescent="0.35">
      <c r="B854" s="284" t="s">
        <v>34</v>
      </c>
      <c r="C854" s="285" t="s">
        <v>1470</v>
      </c>
      <c r="D854" s="286" t="s">
        <v>1471</v>
      </c>
      <c r="E854" s="285" t="s">
        <v>847</v>
      </c>
      <c r="F854" s="287"/>
      <c r="I854" s="15"/>
    </row>
    <row r="855" spans="2:9" ht="27.65" customHeight="1" x14ac:dyDescent="0.35">
      <c r="B855" s="284" t="s">
        <v>34</v>
      </c>
      <c r="C855" s="285" t="s">
        <v>1576</v>
      </c>
      <c r="D855" s="286" t="s">
        <v>1577</v>
      </c>
      <c r="E855" s="285" t="s">
        <v>847</v>
      </c>
      <c r="F855" s="287"/>
      <c r="I855" s="15"/>
    </row>
    <row r="856" spans="2:9" ht="41.9" customHeight="1" x14ac:dyDescent="0.35">
      <c r="B856" s="284" t="s">
        <v>34</v>
      </c>
      <c r="C856" s="285" t="s">
        <v>1702</v>
      </c>
      <c r="D856" s="286" t="s">
        <v>1703</v>
      </c>
      <c r="E856" s="285" t="s">
        <v>847</v>
      </c>
      <c r="F856" s="287"/>
    </row>
    <row r="857" spans="2:9" ht="17.899999999999999" customHeight="1" x14ac:dyDescent="0.35">
      <c r="B857" s="284" t="s">
        <v>34</v>
      </c>
      <c r="C857" s="285" t="s">
        <v>995</v>
      </c>
      <c r="D857" s="286" t="s">
        <v>996</v>
      </c>
      <c r="E857" s="285" t="s">
        <v>847</v>
      </c>
      <c r="F857" s="287"/>
      <c r="I857" s="15"/>
    </row>
    <row r="858" spans="2:9" ht="17.899999999999999" customHeight="1" x14ac:dyDescent="0.35">
      <c r="B858" s="284" t="s">
        <v>34</v>
      </c>
      <c r="C858" s="285" t="s">
        <v>1247</v>
      </c>
      <c r="D858" s="286" t="s">
        <v>956</v>
      </c>
      <c r="E858" s="285" t="s">
        <v>847</v>
      </c>
      <c r="F858" s="287"/>
    </row>
    <row r="859" spans="2:9" ht="17.899999999999999" customHeight="1" x14ac:dyDescent="0.35">
      <c r="B859" s="284" t="s">
        <v>34</v>
      </c>
      <c r="C859" s="285" t="s">
        <v>1584</v>
      </c>
      <c r="D859" s="286" t="s">
        <v>1585</v>
      </c>
      <c r="E859" s="285" t="s">
        <v>847</v>
      </c>
      <c r="F859" s="287"/>
    </row>
    <row r="860" spans="2:9" ht="17.899999999999999" customHeight="1" x14ac:dyDescent="0.35">
      <c r="B860" s="284" t="s">
        <v>34</v>
      </c>
      <c r="C860" s="285" t="s">
        <v>1006</v>
      </c>
      <c r="D860" s="286" t="s">
        <v>1007</v>
      </c>
      <c r="E860" s="285" t="s">
        <v>847</v>
      </c>
      <c r="F860" s="287"/>
    </row>
    <row r="861" spans="2:9" ht="27.65" customHeight="1" x14ac:dyDescent="0.35">
      <c r="B861" s="284" t="s">
        <v>34</v>
      </c>
      <c r="C861" s="285" t="s">
        <v>1260</v>
      </c>
      <c r="D861" s="286" t="s">
        <v>1030</v>
      </c>
      <c r="E861" s="285" t="s">
        <v>847</v>
      </c>
      <c r="F861" s="287"/>
    </row>
    <row r="862" spans="2:9" ht="27.65" customHeight="1" x14ac:dyDescent="0.35">
      <c r="B862" s="284" t="s">
        <v>34</v>
      </c>
      <c r="C862" s="285" t="s">
        <v>1017</v>
      </c>
      <c r="D862" s="286" t="s">
        <v>1018</v>
      </c>
      <c r="E862" s="285" t="s">
        <v>847</v>
      </c>
      <c r="F862" s="287"/>
    </row>
    <row r="863" spans="2:9" ht="17.899999999999999" customHeight="1" x14ac:dyDescent="0.35">
      <c r="B863" s="284" t="s">
        <v>34</v>
      </c>
      <c r="C863" s="285" t="s">
        <v>1269</v>
      </c>
      <c r="D863" s="286" t="s">
        <v>1270</v>
      </c>
      <c r="E863" s="285" t="s">
        <v>847</v>
      </c>
      <c r="F863" s="287"/>
    </row>
    <row r="864" spans="2:9" ht="41.9" customHeight="1" x14ac:dyDescent="0.35">
      <c r="B864" s="284" t="s">
        <v>34</v>
      </c>
      <c r="C864" s="285" t="s">
        <v>1285</v>
      </c>
      <c r="D864" s="286" t="s">
        <v>1286</v>
      </c>
      <c r="E864" s="285" t="s">
        <v>847</v>
      </c>
      <c r="F864" s="287"/>
    </row>
    <row r="865" spans="2:6" ht="27.65" customHeight="1" x14ac:dyDescent="0.35">
      <c r="B865" s="284" t="s">
        <v>34</v>
      </c>
      <c r="C865" s="285" t="s">
        <v>1035</v>
      </c>
      <c r="D865" s="286" t="s">
        <v>873</v>
      </c>
      <c r="E865" s="285" t="s">
        <v>847</v>
      </c>
      <c r="F865" s="287"/>
    </row>
    <row r="866" spans="2:6" ht="17.899999999999999" customHeight="1" x14ac:dyDescent="0.35">
      <c r="B866" s="284" t="s">
        <v>34</v>
      </c>
      <c r="C866" s="285" t="s">
        <v>1292</v>
      </c>
      <c r="D866" s="286" t="s">
        <v>1293</v>
      </c>
      <c r="E866" s="285" t="s">
        <v>847</v>
      </c>
      <c r="F866" s="287"/>
    </row>
    <row r="867" spans="2:6" ht="27.65" customHeight="1" x14ac:dyDescent="0.35">
      <c r="B867" s="284" t="s">
        <v>34</v>
      </c>
      <c r="C867" s="285" t="s">
        <v>1042</v>
      </c>
      <c r="D867" s="286" t="s">
        <v>1043</v>
      </c>
      <c r="E867" s="285" t="s">
        <v>847</v>
      </c>
      <c r="F867" s="287"/>
    </row>
    <row r="868" spans="2:6" ht="27.65" customHeight="1" x14ac:dyDescent="0.35">
      <c r="B868" s="284" t="s">
        <v>34</v>
      </c>
      <c r="C868" s="285" t="s">
        <v>1059</v>
      </c>
      <c r="D868" s="286" t="s">
        <v>1060</v>
      </c>
      <c r="E868" s="285" t="s">
        <v>847</v>
      </c>
      <c r="F868" s="287"/>
    </row>
    <row r="869" spans="2:6" ht="27.65" customHeight="1" x14ac:dyDescent="0.35">
      <c r="B869" s="284" t="s">
        <v>34</v>
      </c>
      <c r="C869" s="285" t="s">
        <v>1068</v>
      </c>
      <c r="D869" s="286" t="s">
        <v>1069</v>
      </c>
      <c r="E869" s="285" t="s">
        <v>847</v>
      </c>
      <c r="F869" s="287"/>
    </row>
    <row r="870" spans="2:6" ht="27.65" customHeight="1" x14ac:dyDescent="0.35">
      <c r="B870" s="284" t="s">
        <v>34</v>
      </c>
      <c r="C870" s="285" t="s">
        <v>1091</v>
      </c>
      <c r="D870" s="286" t="s">
        <v>991</v>
      </c>
      <c r="E870" s="285" t="s">
        <v>847</v>
      </c>
      <c r="F870" s="287"/>
    </row>
    <row r="871" spans="2:6" ht="17.899999999999999" customHeight="1" x14ac:dyDescent="0.35">
      <c r="B871" s="284" t="s">
        <v>34</v>
      </c>
      <c r="C871" s="285" t="s">
        <v>854</v>
      </c>
      <c r="D871" s="286" t="s">
        <v>855</v>
      </c>
      <c r="E871" s="285" t="s">
        <v>847</v>
      </c>
      <c r="F871" s="287"/>
    </row>
    <row r="872" spans="2:6" ht="27.65" customHeight="1" x14ac:dyDescent="0.35">
      <c r="B872" s="284" t="s">
        <v>34</v>
      </c>
      <c r="C872" s="285" t="s">
        <v>1101</v>
      </c>
      <c r="D872" s="286" t="s">
        <v>1102</v>
      </c>
      <c r="E872" s="285" t="s">
        <v>847</v>
      </c>
      <c r="F872" s="287"/>
    </row>
    <row r="873" spans="2:6" ht="17.899999999999999" customHeight="1" x14ac:dyDescent="0.35">
      <c r="B873" s="284" t="s">
        <v>34</v>
      </c>
      <c r="C873" s="285" t="s">
        <v>1309</v>
      </c>
      <c r="D873" s="286" t="s">
        <v>1310</v>
      </c>
      <c r="E873" s="285" t="s">
        <v>847</v>
      </c>
      <c r="F873" s="287"/>
    </row>
    <row r="874" spans="2:6" ht="27.65" customHeight="1" x14ac:dyDescent="0.35">
      <c r="B874" s="284" t="s">
        <v>34</v>
      </c>
      <c r="C874" s="285" t="s">
        <v>1405</v>
      </c>
      <c r="D874" s="286" t="s">
        <v>1406</v>
      </c>
      <c r="E874" s="285" t="s">
        <v>847</v>
      </c>
      <c r="F874" s="287"/>
    </row>
    <row r="875" spans="2:6" ht="27.65" customHeight="1" x14ac:dyDescent="0.35">
      <c r="B875" s="284" t="s">
        <v>34</v>
      </c>
      <c r="C875" s="285" t="s">
        <v>1483</v>
      </c>
      <c r="D875" s="286" t="s">
        <v>1484</v>
      </c>
      <c r="E875" s="285" t="s">
        <v>847</v>
      </c>
      <c r="F875" s="287"/>
    </row>
    <row r="876" spans="2:6" ht="27.65" customHeight="1" x14ac:dyDescent="0.35">
      <c r="B876" s="284" t="s">
        <v>34</v>
      </c>
      <c r="C876" s="285" t="s">
        <v>1596</v>
      </c>
      <c r="D876" s="286" t="s">
        <v>1597</v>
      </c>
      <c r="E876" s="285" t="s">
        <v>847</v>
      </c>
      <c r="F876" s="287"/>
    </row>
    <row r="877" spans="2:6" ht="27.65" customHeight="1" x14ac:dyDescent="0.35">
      <c r="B877" s="284" t="s">
        <v>34</v>
      </c>
      <c r="C877" s="285" t="s">
        <v>1123</v>
      </c>
      <c r="D877" s="286" t="s">
        <v>1124</v>
      </c>
      <c r="E877" s="285" t="s">
        <v>847</v>
      </c>
      <c r="F877" s="287"/>
    </row>
    <row r="878" spans="2:6" ht="27.65" customHeight="1" x14ac:dyDescent="0.35">
      <c r="B878" s="284" t="s">
        <v>34</v>
      </c>
      <c r="C878" s="285" t="s">
        <v>1330</v>
      </c>
      <c r="D878" s="286" t="s">
        <v>1331</v>
      </c>
      <c r="E878" s="285" t="s">
        <v>847</v>
      </c>
      <c r="F878" s="287"/>
    </row>
    <row r="879" spans="2:6" ht="27.65" customHeight="1" x14ac:dyDescent="0.35">
      <c r="B879" s="284" t="s">
        <v>34</v>
      </c>
      <c r="C879" s="285" t="s">
        <v>1412</v>
      </c>
      <c r="D879" s="286" t="s">
        <v>1413</v>
      </c>
      <c r="E879" s="285" t="s">
        <v>847</v>
      </c>
      <c r="F879" s="287"/>
    </row>
    <row r="880" spans="2:6" ht="27.65" customHeight="1" x14ac:dyDescent="0.35">
      <c r="B880" s="284" t="s">
        <v>34</v>
      </c>
      <c r="C880" s="285" t="s">
        <v>1492</v>
      </c>
      <c r="D880" s="286" t="s">
        <v>1493</v>
      </c>
      <c r="E880" s="285" t="s">
        <v>847</v>
      </c>
      <c r="F880" s="287"/>
    </row>
    <row r="881" spans="2:9" ht="27.65" customHeight="1" x14ac:dyDescent="0.35">
      <c r="B881" s="284" t="s">
        <v>34</v>
      </c>
      <c r="C881" s="285" t="s">
        <v>1628</v>
      </c>
      <c r="D881" s="286" t="s">
        <v>1025</v>
      </c>
      <c r="E881" s="285" t="s">
        <v>847</v>
      </c>
      <c r="F881" s="287"/>
    </row>
    <row r="882" spans="2:9" ht="17.899999999999999" customHeight="1" x14ac:dyDescent="0.35">
      <c r="B882" s="284" t="s">
        <v>34</v>
      </c>
      <c r="C882" s="285" t="s">
        <v>1729</v>
      </c>
      <c r="D882" s="286" t="s">
        <v>1730</v>
      </c>
      <c r="E882" s="285" t="s">
        <v>847</v>
      </c>
      <c r="F882" s="287"/>
    </row>
    <row r="883" spans="2:9" ht="27.65" customHeight="1" x14ac:dyDescent="0.35">
      <c r="B883" s="284" t="s">
        <v>34</v>
      </c>
      <c r="C883" s="285" t="s">
        <v>884</v>
      </c>
      <c r="D883" s="286" t="s">
        <v>871</v>
      </c>
      <c r="E883" s="285" t="s">
        <v>847</v>
      </c>
      <c r="F883" s="287"/>
    </row>
    <row r="884" spans="2:9" ht="27.65" customHeight="1" x14ac:dyDescent="0.35">
      <c r="B884" s="284" t="s">
        <v>34</v>
      </c>
      <c r="C884" s="285" t="s">
        <v>1145</v>
      </c>
      <c r="D884" s="286" t="s">
        <v>1146</v>
      </c>
      <c r="E884" s="285" t="s">
        <v>847</v>
      </c>
      <c r="F884" s="287"/>
    </row>
    <row r="885" spans="2:9" ht="27.65" customHeight="1" x14ac:dyDescent="0.35">
      <c r="B885" s="284" t="s">
        <v>34</v>
      </c>
      <c r="C885" s="285" t="s">
        <v>1341</v>
      </c>
      <c r="D885" s="286" t="s">
        <v>986</v>
      </c>
      <c r="E885" s="285" t="s">
        <v>847</v>
      </c>
      <c r="F885" s="287"/>
    </row>
    <row r="886" spans="2:9" ht="17.899999999999999" customHeight="1" x14ac:dyDescent="0.35">
      <c r="B886" s="284" t="s">
        <v>34</v>
      </c>
      <c r="C886" s="285" t="s">
        <v>1424</v>
      </c>
      <c r="D886" s="286" t="s">
        <v>1425</v>
      </c>
      <c r="E886" s="285" t="s">
        <v>847</v>
      </c>
      <c r="F886" s="287"/>
    </row>
    <row r="887" spans="2:9" ht="27.65" customHeight="1" x14ac:dyDescent="0.35">
      <c r="B887" s="284" t="s">
        <v>34</v>
      </c>
      <c r="C887" s="285" t="s">
        <v>1505</v>
      </c>
      <c r="D887" s="286" t="s">
        <v>1506</v>
      </c>
      <c r="E887" s="285" t="s">
        <v>847</v>
      </c>
      <c r="F887" s="287"/>
    </row>
    <row r="888" spans="2:9" ht="17.899999999999999" customHeight="1" x14ac:dyDescent="0.35">
      <c r="B888" s="284" t="s">
        <v>34</v>
      </c>
      <c r="C888" s="285" t="s">
        <v>1638</v>
      </c>
      <c r="D888" s="286" t="s">
        <v>1639</v>
      </c>
      <c r="E888" s="285" t="s">
        <v>847</v>
      </c>
      <c r="F888" s="287"/>
    </row>
    <row r="889" spans="2:9" ht="17.899999999999999" customHeight="1" x14ac:dyDescent="0.35">
      <c r="B889" s="284" t="s">
        <v>34</v>
      </c>
      <c r="C889" s="285" t="s">
        <v>1742</v>
      </c>
      <c r="D889" s="286" t="s">
        <v>1743</v>
      </c>
      <c r="E889" s="285" t="s">
        <v>847</v>
      </c>
      <c r="F889" s="287"/>
    </row>
    <row r="890" spans="2:9" ht="17.899999999999999" customHeight="1" x14ac:dyDescent="0.35">
      <c r="B890" s="284" t="s">
        <v>34</v>
      </c>
      <c r="C890" s="285" t="s">
        <v>910</v>
      </c>
      <c r="D890" s="286" t="s">
        <v>873</v>
      </c>
      <c r="E890" s="285" t="s">
        <v>847</v>
      </c>
      <c r="F890" s="287"/>
    </row>
    <row r="891" spans="2:9" ht="17.899999999999999" customHeight="1" x14ac:dyDescent="0.35">
      <c r="B891" s="284" t="s">
        <v>34</v>
      </c>
      <c r="C891" s="285" t="s">
        <v>1436</v>
      </c>
      <c r="D891" s="286" t="s">
        <v>1419</v>
      </c>
      <c r="E891" s="285" t="s">
        <v>847</v>
      </c>
      <c r="F891" s="287"/>
    </row>
    <row r="892" spans="2:9" ht="17.899999999999999" customHeight="1" x14ac:dyDescent="0.35">
      <c r="B892" s="284" t="s">
        <v>34</v>
      </c>
      <c r="C892" s="285" t="s">
        <v>1168</v>
      </c>
      <c r="D892" s="286" t="s">
        <v>986</v>
      </c>
      <c r="E892" s="285" t="s">
        <v>847</v>
      </c>
      <c r="F892" s="287"/>
      <c r="I892" s="15"/>
    </row>
    <row r="893" spans="2:9" ht="17.899999999999999" customHeight="1" x14ac:dyDescent="0.35">
      <c r="B893" s="284" t="s">
        <v>34</v>
      </c>
      <c r="C893" s="285" t="s">
        <v>1359</v>
      </c>
      <c r="D893" s="286" t="s">
        <v>1360</v>
      </c>
      <c r="E893" s="285" t="s">
        <v>847</v>
      </c>
      <c r="F893" s="287"/>
    </row>
    <row r="894" spans="2:9" ht="17.899999999999999" customHeight="1" x14ac:dyDescent="0.35">
      <c r="B894" s="284" t="s">
        <v>34</v>
      </c>
      <c r="C894" s="285" t="s">
        <v>1443</v>
      </c>
      <c r="D894" s="286" t="s">
        <v>986</v>
      </c>
      <c r="E894" s="285" t="s">
        <v>847</v>
      </c>
      <c r="F894" s="287"/>
    </row>
    <row r="895" spans="2:9" ht="69" customHeight="1" x14ac:dyDescent="0.35">
      <c r="B895" s="284" t="s">
        <v>34</v>
      </c>
      <c r="C895" s="285" t="s">
        <v>1662</v>
      </c>
      <c r="D895" s="286" t="s">
        <v>1663</v>
      </c>
      <c r="E895" s="285" t="s">
        <v>847</v>
      </c>
      <c r="F895" s="287"/>
    </row>
    <row r="896" spans="2:9" ht="69" customHeight="1" x14ac:dyDescent="0.35">
      <c r="B896" s="284" t="s">
        <v>34</v>
      </c>
      <c r="C896" s="285" t="s">
        <v>933</v>
      </c>
      <c r="D896" s="286" t="s">
        <v>934</v>
      </c>
      <c r="E896" s="285" t="s">
        <v>847</v>
      </c>
      <c r="F896" s="287"/>
    </row>
    <row r="897" spans="2:9" ht="69" customHeight="1" x14ac:dyDescent="0.35">
      <c r="B897" s="284" t="s">
        <v>34</v>
      </c>
      <c r="C897" s="285" t="s">
        <v>1180</v>
      </c>
      <c r="D897" s="286" t="s">
        <v>1025</v>
      </c>
      <c r="E897" s="285" t="s">
        <v>847</v>
      </c>
      <c r="F897" s="287"/>
    </row>
    <row r="898" spans="2:9" ht="69" customHeight="1" x14ac:dyDescent="0.35">
      <c r="B898" s="284" t="s">
        <v>34</v>
      </c>
      <c r="C898" s="285" t="s">
        <v>1535</v>
      </c>
      <c r="D898" s="286" t="s">
        <v>1536</v>
      </c>
      <c r="E898" s="285" t="s">
        <v>847</v>
      </c>
      <c r="F898" s="287"/>
    </row>
    <row r="899" spans="2:9" ht="69" customHeight="1" x14ac:dyDescent="0.35">
      <c r="B899" s="284" t="s">
        <v>34</v>
      </c>
      <c r="C899" s="285" t="s">
        <v>1770</v>
      </c>
      <c r="D899" s="286" t="s">
        <v>1771</v>
      </c>
      <c r="E899" s="285" t="s">
        <v>847</v>
      </c>
      <c r="F899" s="287"/>
    </row>
    <row r="900" spans="2:9" ht="27.65" customHeight="1" x14ac:dyDescent="0.35">
      <c r="B900" s="284" t="s">
        <v>34</v>
      </c>
      <c r="C900" s="285" t="s">
        <v>948</v>
      </c>
      <c r="D900" s="286" t="s">
        <v>949</v>
      </c>
      <c r="E900" s="285" t="s">
        <v>847</v>
      </c>
      <c r="F900" s="287"/>
    </row>
    <row r="901" spans="2:9" ht="17.899999999999999" customHeight="1" x14ac:dyDescent="0.35">
      <c r="B901" s="284" t="s">
        <v>34</v>
      </c>
      <c r="C901" s="285" t="s">
        <v>1192</v>
      </c>
      <c r="D901" s="286" t="s">
        <v>1193</v>
      </c>
      <c r="E901" s="285" t="s">
        <v>847</v>
      </c>
      <c r="F901" s="287"/>
    </row>
    <row r="902" spans="2:9" ht="17.899999999999999" customHeight="1" x14ac:dyDescent="0.35">
      <c r="B902" s="284" t="s">
        <v>34</v>
      </c>
      <c r="C902" s="285" t="s">
        <v>1390</v>
      </c>
      <c r="D902" s="286" t="s">
        <v>1368</v>
      </c>
      <c r="E902" s="285" t="s">
        <v>847</v>
      </c>
      <c r="F902" s="287"/>
    </row>
    <row r="903" spans="2:9" ht="17.899999999999999" customHeight="1" x14ac:dyDescent="0.35">
      <c r="B903" s="284" t="s">
        <v>34</v>
      </c>
      <c r="C903" s="285" t="s">
        <v>963</v>
      </c>
      <c r="D903" s="286" t="s">
        <v>964</v>
      </c>
      <c r="E903" s="285" t="s">
        <v>847</v>
      </c>
      <c r="F903" s="287"/>
    </row>
    <row r="904" spans="2:9" ht="17.899999999999999" customHeight="1" x14ac:dyDescent="0.35">
      <c r="B904" s="284" t="s">
        <v>34</v>
      </c>
      <c r="C904" s="285" t="s">
        <v>1204</v>
      </c>
      <c r="D904" s="286" t="s">
        <v>1205</v>
      </c>
      <c r="E904" s="285" t="s">
        <v>847</v>
      </c>
      <c r="F904" s="287"/>
    </row>
    <row r="905" spans="2:9" ht="17.899999999999999" customHeight="1" x14ac:dyDescent="0.35">
      <c r="B905" s="284" t="s">
        <v>34</v>
      </c>
      <c r="C905" s="285" t="s">
        <v>1552</v>
      </c>
      <c r="D905" s="286" t="s">
        <v>1553</v>
      </c>
      <c r="E905" s="285" t="s">
        <v>847</v>
      </c>
      <c r="F905" s="287"/>
    </row>
    <row r="906" spans="2:9" ht="17.899999999999999" customHeight="1" x14ac:dyDescent="0.35">
      <c r="B906" s="284" t="s">
        <v>34</v>
      </c>
      <c r="C906" s="285" t="s">
        <v>1689</v>
      </c>
      <c r="D906" s="286" t="s">
        <v>1690</v>
      </c>
      <c r="E906" s="285" t="s">
        <v>847</v>
      </c>
      <c r="F906" s="287"/>
    </row>
    <row r="907" spans="2:9" ht="17.899999999999999" customHeight="1" x14ac:dyDescent="0.35">
      <c r="B907" s="284" t="s">
        <v>34</v>
      </c>
      <c r="C907" s="285" t="s">
        <v>976</v>
      </c>
      <c r="D907" s="286" t="s">
        <v>977</v>
      </c>
      <c r="E907" s="285" t="s">
        <v>847</v>
      </c>
      <c r="F907" s="287"/>
    </row>
    <row r="908" spans="2:9" ht="17.899999999999999" customHeight="1" x14ac:dyDescent="0.35">
      <c r="B908" s="284" t="s">
        <v>34</v>
      </c>
      <c r="C908" s="285" t="s">
        <v>1214</v>
      </c>
      <c r="D908" s="286" t="s">
        <v>1215</v>
      </c>
      <c r="E908" s="285" t="s">
        <v>847</v>
      </c>
      <c r="F908" s="287"/>
      <c r="I908" s="15"/>
    </row>
    <row r="909" spans="2:9" ht="17.899999999999999" customHeight="1" x14ac:dyDescent="0.35">
      <c r="B909" s="284" t="s">
        <v>34</v>
      </c>
      <c r="C909" s="285" t="s">
        <v>1566</v>
      </c>
      <c r="D909" s="286" t="s">
        <v>1567</v>
      </c>
      <c r="E909" s="285" t="s">
        <v>847</v>
      </c>
      <c r="F909" s="287"/>
      <c r="I909" s="15"/>
    </row>
    <row r="910" spans="2:9" ht="27.75" customHeight="1" x14ac:dyDescent="0.35">
      <c r="B910" s="284" t="s">
        <v>34</v>
      </c>
      <c r="C910" s="285" t="s">
        <v>987</v>
      </c>
      <c r="D910" s="286" t="s">
        <v>988</v>
      </c>
      <c r="E910" s="285" t="s">
        <v>847</v>
      </c>
      <c r="F910" s="287"/>
      <c r="I910" s="15"/>
    </row>
    <row r="911" spans="2:9" ht="27.75" customHeight="1" x14ac:dyDescent="0.35">
      <c r="B911" s="284" t="s">
        <v>34</v>
      </c>
      <c r="C911" s="285" t="s">
        <v>1224</v>
      </c>
      <c r="D911" s="286" t="s">
        <v>1225</v>
      </c>
      <c r="E911" s="285" t="s">
        <v>847</v>
      </c>
      <c r="F911" s="287"/>
      <c r="I911" s="15"/>
    </row>
    <row r="912" spans="2:9" ht="62.9" customHeight="1" x14ac:dyDescent="0.35">
      <c r="B912" s="284" t="s">
        <v>34</v>
      </c>
      <c r="C912" s="285" t="s">
        <v>1472</v>
      </c>
      <c r="D912" s="286" t="s">
        <v>1473</v>
      </c>
      <c r="E912" s="285" t="s">
        <v>847</v>
      </c>
      <c r="F912" s="287"/>
      <c r="I912" s="15"/>
    </row>
    <row r="913" spans="2:9" ht="27.65" customHeight="1" x14ac:dyDescent="0.35">
      <c r="B913" s="284" t="s">
        <v>34</v>
      </c>
      <c r="C913" s="285" t="s">
        <v>997</v>
      </c>
      <c r="D913" s="286" t="s">
        <v>998</v>
      </c>
      <c r="E913" s="285" t="s">
        <v>847</v>
      </c>
      <c r="F913" s="287"/>
      <c r="I913" s="15"/>
    </row>
    <row r="914" spans="2:9" ht="17.899999999999999" customHeight="1" x14ac:dyDescent="0.35">
      <c r="B914" s="284" t="s">
        <v>34</v>
      </c>
      <c r="C914" s="285" t="s">
        <v>1248</v>
      </c>
      <c r="D914" s="286" t="s">
        <v>1249</v>
      </c>
      <c r="E914" s="285" t="s">
        <v>847</v>
      </c>
      <c r="F914" s="287"/>
    </row>
    <row r="915" spans="2:9" ht="17.899999999999999" customHeight="1" x14ac:dyDescent="0.35">
      <c r="B915" s="284" t="s">
        <v>34</v>
      </c>
      <c r="C915" s="285" t="s">
        <v>1586</v>
      </c>
      <c r="D915" s="286" t="s">
        <v>1587</v>
      </c>
      <c r="E915" s="285" t="s">
        <v>847</v>
      </c>
      <c r="F915" s="287"/>
    </row>
    <row r="916" spans="2:9" ht="17.899999999999999" customHeight="1" x14ac:dyDescent="0.35">
      <c r="B916" s="284" t="s">
        <v>34</v>
      </c>
      <c r="C916" s="285" t="s">
        <v>1008</v>
      </c>
      <c r="D916" s="286" t="s">
        <v>1009</v>
      </c>
      <c r="E916" s="285" t="s">
        <v>847</v>
      </c>
      <c r="F916" s="287"/>
    </row>
    <row r="917" spans="2:9" ht="17.899999999999999" customHeight="1" x14ac:dyDescent="0.35">
      <c r="B917" s="284" t="s">
        <v>34</v>
      </c>
      <c r="C917" s="285" t="s">
        <v>1261</v>
      </c>
      <c r="D917" s="286" t="s">
        <v>1262</v>
      </c>
      <c r="E917" s="285" t="s">
        <v>847</v>
      </c>
      <c r="F917" s="287"/>
    </row>
    <row r="918" spans="2:9" ht="17.899999999999999" customHeight="1" x14ac:dyDescent="0.35">
      <c r="B918" s="284" t="s">
        <v>34</v>
      </c>
      <c r="C918" s="285" t="s">
        <v>1019</v>
      </c>
      <c r="D918" s="286" t="s">
        <v>1020</v>
      </c>
      <c r="E918" s="285" t="s">
        <v>847</v>
      </c>
      <c r="F918" s="287"/>
    </row>
    <row r="919" spans="2:9" ht="17.899999999999999" customHeight="1" x14ac:dyDescent="0.35">
      <c r="B919" s="284" t="s">
        <v>34</v>
      </c>
      <c r="C919" s="285" t="s">
        <v>1271</v>
      </c>
      <c r="D919" s="286" t="s">
        <v>1272</v>
      </c>
      <c r="E919" s="285" t="s">
        <v>847</v>
      </c>
      <c r="F919" s="287"/>
    </row>
    <row r="920" spans="2:9" ht="17.899999999999999" customHeight="1" x14ac:dyDescent="0.35">
      <c r="B920" s="284" t="s">
        <v>34</v>
      </c>
      <c r="C920" s="285" t="s">
        <v>1044</v>
      </c>
      <c r="D920" s="286" t="s">
        <v>1045</v>
      </c>
      <c r="E920" s="285" t="s">
        <v>847</v>
      </c>
      <c r="F920" s="287"/>
    </row>
    <row r="921" spans="2:9" ht="41.9" customHeight="1" x14ac:dyDescent="0.35">
      <c r="B921" s="284" t="s">
        <v>34</v>
      </c>
      <c r="C921" s="285" t="s">
        <v>1070</v>
      </c>
      <c r="D921" s="286" t="s">
        <v>1030</v>
      </c>
      <c r="E921" s="285" t="s">
        <v>847</v>
      </c>
      <c r="F921" s="287"/>
    </row>
    <row r="922" spans="2:9" ht="17.899999999999999" customHeight="1" x14ac:dyDescent="0.35">
      <c r="B922" s="284" t="s">
        <v>34</v>
      </c>
      <c r="C922" s="285" t="s">
        <v>1092</v>
      </c>
      <c r="D922" s="286" t="s">
        <v>1093</v>
      </c>
      <c r="E922" s="285" t="s">
        <v>847</v>
      </c>
      <c r="F922" s="287"/>
    </row>
    <row r="923" spans="2:9" ht="17.899999999999999" customHeight="1" x14ac:dyDescent="0.35">
      <c r="B923" s="284" t="s">
        <v>34</v>
      </c>
      <c r="C923" s="285" t="s">
        <v>856</v>
      </c>
      <c r="D923" s="286" t="s">
        <v>857</v>
      </c>
      <c r="E923" s="285" t="s">
        <v>847</v>
      </c>
      <c r="F923" s="287"/>
    </row>
    <row r="924" spans="2:9" ht="17.899999999999999" customHeight="1" x14ac:dyDescent="0.35">
      <c r="B924" s="284" t="s">
        <v>34</v>
      </c>
      <c r="C924" s="285" t="s">
        <v>1103</v>
      </c>
      <c r="D924" s="286" t="s">
        <v>991</v>
      </c>
      <c r="E924" s="285" t="s">
        <v>847</v>
      </c>
      <c r="F924" s="287"/>
    </row>
    <row r="925" spans="2:9" ht="17.899999999999999" customHeight="1" x14ac:dyDescent="0.35">
      <c r="B925" s="284" t="s">
        <v>34</v>
      </c>
      <c r="C925" s="285" t="s">
        <v>1311</v>
      </c>
      <c r="D925" s="286" t="s">
        <v>1312</v>
      </c>
      <c r="E925" s="285" t="s">
        <v>847</v>
      </c>
      <c r="F925" s="287"/>
    </row>
    <row r="926" spans="2:9" ht="17.899999999999999" customHeight="1" x14ac:dyDescent="0.35">
      <c r="B926" s="284" t="s">
        <v>34</v>
      </c>
      <c r="C926" s="285" t="s">
        <v>1598</v>
      </c>
      <c r="D926" s="286" t="s">
        <v>1599</v>
      </c>
      <c r="E926" s="285" t="s">
        <v>847</v>
      </c>
      <c r="F926" s="287"/>
    </row>
    <row r="927" spans="2:9" ht="17.899999999999999" customHeight="1" x14ac:dyDescent="0.35">
      <c r="B927" s="284" t="s">
        <v>34</v>
      </c>
      <c r="C927" s="285" t="s">
        <v>1125</v>
      </c>
      <c r="D927" s="286" t="s">
        <v>873</v>
      </c>
      <c r="E927" s="285" t="s">
        <v>847</v>
      </c>
      <c r="F927" s="287"/>
    </row>
    <row r="928" spans="2:9" ht="17.899999999999999" customHeight="1" x14ac:dyDescent="0.35">
      <c r="B928" s="284" t="s">
        <v>34</v>
      </c>
      <c r="C928" s="285" t="s">
        <v>1414</v>
      </c>
      <c r="D928" s="286" t="s">
        <v>1415</v>
      </c>
      <c r="E928" s="285" t="s">
        <v>847</v>
      </c>
      <c r="F928" s="287"/>
    </row>
    <row r="929" spans="2:6" ht="17.899999999999999" customHeight="1" x14ac:dyDescent="0.35">
      <c r="B929" s="284" t="s">
        <v>34</v>
      </c>
      <c r="C929" s="285" t="s">
        <v>1416</v>
      </c>
      <c r="D929" s="286" t="s">
        <v>1417</v>
      </c>
      <c r="E929" s="285" t="s">
        <v>847</v>
      </c>
      <c r="F929" s="287"/>
    </row>
    <row r="930" spans="2:6" ht="17.899999999999999" customHeight="1" x14ac:dyDescent="0.35">
      <c r="B930" s="284" t="s">
        <v>34</v>
      </c>
      <c r="C930" s="285" t="s">
        <v>1494</v>
      </c>
      <c r="D930" s="286" t="s">
        <v>1495</v>
      </c>
      <c r="E930" s="285" t="s">
        <v>847</v>
      </c>
      <c r="F930" s="287"/>
    </row>
    <row r="931" spans="2:6" ht="17.899999999999999" customHeight="1" x14ac:dyDescent="0.35">
      <c r="B931" s="284" t="s">
        <v>34</v>
      </c>
      <c r="C931" s="285" t="s">
        <v>1629</v>
      </c>
      <c r="D931" s="286" t="s">
        <v>1630</v>
      </c>
      <c r="E931" s="285" t="s">
        <v>847</v>
      </c>
      <c r="F931" s="287"/>
    </row>
    <row r="932" spans="2:6" ht="17.899999999999999" customHeight="1" x14ac:dyDescent="0.35">
      <c r="B932" s="284" t="s">
        <v>34</v>
      </c>
      <c r="C932" s="285" t="s">
        <v>1731</v>
      </c>
      <c r="D932" s="286" t="s">
        <v>1544</v>
      </c>
      <c r="E932" s="285" t="s">
        <v>847</v>
      </c>
      <c r="F932" s="287"/>
    </row>
    <row r="933" spans="2:6" ht="17.899999999999999" customHeight="1" x14ac:dyDescent="0.35">
      <c r="B933" s="284" t="s">
        <v>34</v>
      </c>
      <c r="C933" s="285" t="s">
        <v>885</v>
      </c>
      <c r="D933" s="286" t="s">
        <v>886</v>
      </c>
      <c r="E933" s="285" t="s">
        <v>847</v>
      </c>
      <c r="F933" s="287"/>
    </row>
    <row r="934" spans="2:6" ht="17.899999999999999" customHeight="1" x14ac:dyDescent="0.35">
      <c r="B934" s="284" t="s">
        <v>34</v>
      </c>
      <c r="C934" s="285" t="s">
        <v>1147</v>
      </c>
      <c r="D934" s="286" t="s">
        <v>1296</v>
      </c>
      <c r="E934" s="285" t="s">
        <v>1149</v>
      </c>
      <c r="F934" s="287"/>
    </row>
    <row r="935" spans="2:6" ht="27.65" customHeight="1" x14ac:dyDescent="0.35">
      <c r="B935" s="284" t="s">
        <v>34</v>
      </c>
      <c r="C935" s="285" t="s">
        <v>1342</v>
      </c>
      <c r="D935" s="286" t="s">
        <v>1318</v>
      </c>
      <c r="E935" s="285" t="s">
        <v>847</v>
      </c>
      <c r="F935" s="287"/>
    </row>
    <row r="936" spans="2:6" ht="27.65" customHeight="1" x14ac:dyDescent="0.35">
      <c r="B936" s="284" t="s">
        <v>34</v>
      </c>
      <c r="C936" s="285" t="s">
        <v>1426</v>
      </c>
      <c r="D936" s="286" t="s">
        <v>1368</v>
      </c>
      <c r="E936" s="285" t="s">
        <v>847</v>
      </c>
      <c r="F936" s="287"/>
    </row>
    <row r="937" spans="2:6" ht="17.899999999999999" customHeight="1" x14ac:dyDescent="0.35">
      <c r="B937" s="284" t="s">
        <v>34</v>
      </c>
      <c r="C937" s="285" t="s">
        <v>1507</v>
      </c>
      <c r="D937" s="286" t="s">
        <v>1508</v>
      </c>
      <c r="E937" s="285" t="s">
        <v>847</v>
      </c>
      <c r="F937" s="287"/>
    </row>
    <row r="938" spans="2:6" ht="17.899999999999999" customHeight="1" x14ac:dyDescent="0.35">
      <c r="B938" s="284" t="s">
        <v>34</v>
      </c>
      <c r="C938" s="285" t="s">
        <v>1640</v>
      </c>
      <c r="D938" s="286" t="s">
        <v>1641</v>
      </c>
      <c r="E938" s="285" t="s">
        <v>847</v>
      </c>
      <c r="F938" s="287"/>
    </row>
    <row r="939" spans="2:6" ht="17.899999999999999" customHeight="1" x14ac:dyDescent="0.35">
      <c r="B939" s="284" t="s">
        <v>34</v>
      </c>
      <c r="C939" s="285" t="s">
        <v>1744</v>
      </c>
      <c r="D939" s="286" t="s">
        <v>1745</v>
      </c>
      <c r="E939" s="285" t="s">
        <v>847</v>
      </c>
      <c r="F939" s="287"/>
    </row>
    <row r="940" spans="2:6" ht="17.899999999999999" customHeight="1" x14ac:dyDescent="0.35">
      <c r="B940" s="284" t="s">
        <v>34</v>
      </c>
      <c r="C940" s="285" t="s">
        <v>911</v>
      </c>
      <c r="D940" s="286" t="s">
        <v>912</v>
      </c>
      <c r="E940" s="285" t="s">
        <v>847</v>
      </c>
      <c r="F940" s="287"/>
    </row>
    <row r="941" spans="2:6" ht="17.899999999999999" customHeight="1" x14ac:dyDescent="0.35">
      <c r="B941" s="284" t="s">
        <v>34</v>
      </c>
      <c r="C941" s="285" t="s">
        <v>1437</v>
      </c>
      <c r="D941" s="286" t="s">
        <v>1438</v>
      </c>
      <c r="E941" s="285" t="s">
        <v>847</v>
      </c>
      <c r="F941" s="287"/>
    </row>
    <row r="942" spans="2:6" ht="17.899999999999999" customHeight="1" x14ac:dyDescent="0.35">
      <c r="B942" s="284" t="s">
        <v>34</v>
      </c>
      <c r="C942" s="285" t="s">
        <v>1169</v>
      </c>
      <c r="D942" s="286" t="s">
        <v>844</v>
      </c>
      <c r="E942" s="285" t="s">
        <v>847</v>
      </c>
      <c r="F942" s="287"/>
    </row>
    <row r="943" spans="2:6" ht="17.899999999999999" customHeight="1" x14ac:dyDescent="0.35">
      <c r="B943" s="284" t="s">
        <v>34</v>
      </c>
      <c r="C943" s="285" t="s">
        <v>1361</v>
      </c>
      <c r="D943" s="286" t="s">
        <v>1362</v>
      </c>
      <c r="E943" s="285" t="s">
        <v>847</v>
      </c>
      <c r="F943" s="287"/>
    </row>
    <row r="944" spans="2:6" ht="17.899999999999999" customHeight="1" x14ac:dyDescent="0.35">
      <c r="B944" s="284" t="s">
        <v>34</v>
      </c>
      <c r="C944" s="285" t="s">
        <v>1664</v>
      </c>
      <c r="D944" s="286" t="s">
        <v>1665</v>
      </c>
      <c r="E944" s="285" t="s">
        <v>847</v>
      </c>
      <c r="F944" s="287"/>
    </row>
    <row r="945" spans="2:6" ht="17.899999999999999" customHeight="1" x14ac:dyDescent="0.35">
      <c r="B945" s="284" t="s">
        <v>34</v>
      </c>
      <c r="C945" s="285" t="s">
        <v>935</v>
      </c>
      <c r="D945" s="286" t="s">
        <v>936</v>
      </c>
      <c r="E945" s="285" t="s">
        <v>847</v>
      </c>
      <c r="F945" s="287"/>
    </row>
    <row r="946" spans="2:6" ht="17.899999999999999" customHeight="1" x14ac:dyDescent="0.35">
      <c r="B946" s="284" t="s">
        <v>34</v>
      </c>
      <c r="C946" s="285" t="s">
        <v>1181</v>
      </c>
      <c r="D946" s="286" t="s">
        <v>1012</v>
      </c>
      <c r="E946" s="285" t="s">
        <v>847</v>
      </c>
      <c r="F946" s="287"/>
    </row>
    <row r="947" spans="2:6" ht="17.899999999999999" customHeight="1" x14ac:dyDescent="0.35">
      <c r="B947" s="284" t="s">
        <v>34</v>
      </c>
      <c r="C947" s="285" t="s">
        <v>950</v>
      </c>
      <c r="D947" s="286" t="s">
        <v>951</v>
      </c>
      <c r="E947" s="285" t="s">
        <v>847</v>
      </c>
      <c r="F947" s="287"/>
    </row>
    <row r="948" spans="2:6" ht="17.899999999999999" customHeight="1" x14ac:dyDescent="0.35">
      <c r="B948" s="284" t="s">
        <v>34</v>
      </c>
      <c r="C948" s="285" t="s">
        <v>1194</v>
      </c>
      <c r="D948" s="286" t="s">
        <v>1195</v>
      </c>
      <c r="E948" s="285" t="s">
        <v>847</v>
      </c>
      <c r="F948" s="287"/>
    </row>
    <row r="949" spans="2:6" ht="17.899999999999999" customHeight="1" x14ac:dyDescent="0.35">
      <c r="B949" s="284" t="s">
        <v>34</v>
      </c>
      <c r="C949" s="285" t="s">
        <v>965</v>
      </c>
      <c r="D949" s="286" t="s">
        <v>966</v>
      </c>
      <c r="E949" s="285" t="s">
        <v>847</v>
      </c>
      <c r="F949" s="287"/>
    </row>
    <row r="950" spans="2:6" ht="17.899999999999999" customHeight="1" x14ac:dyDescent="0.35">
      <c r="B950" s="284" t="s">
        <v>34</v>
      </c>
      <c r="C950" s="285" t="s">
        <v>1554</v>
      </c>
      <c r="D950" s="286" t="s">
        <v>1555</v>
      </c>
      <c r="E950" s="285" t="s">
        <v>847</v>
      </c>
      <c r="F950" s="287"/>
    </row>
    <row r="951" spans="2:6" ht="17.899999999999999" customHeight="1" x14ac:dyDescent="0.35">
      <c r="B951" s="284" t="s">
        <v>34</v>
      </c>
      <c r="C951" s="285" t="s">
        <v>1691</v>
      </c>
      <c r="D951" s="286" t="s">
        <v>1692</v>
      </c>
      <c r="E951" s="285" t="s">
        <v>847</v>
      </c>
      <c r="F951" s="287"/>
    </row>
    <row r="952" spans="2:6" ht="17.899999999999999" customHeight="1" x14ac:dyDescent="0.35">
      <c r="B952" s="284" t="s">
        <v>34</v>
      </c>
      <c r="C952" s="285" t="s">
        <v>978</v>
      </c>
      <c r="D952" s="286" t="s">
        <v>979</v>
      </c>
      <c r="E952" s="285" t="s">
        <v>847</v>
      </c>
      <c r="F952" s="287"/>
    </row>
    <row r="953" spans="2:6" ht="17.899999999999999" customHeight="1" x14ac:dyDescent="0.35">
      <c r="B953" s="284" t="s">
        <v>34</v>
      </c>
      <c r="C953" s="285" t="s">
        <v>1568</v>
      </c>
      <c r="D953" s="286" t="s">
        <v>1569</v>
      </c>
      <c r="E953" s="285" t="s">
        <v>847</v>
      </c>
      <c r="F953" s="287"/>
    </row>
    <row r="954" spans="2:6" ht="17.899999999999999" customHeight="1" x14ac:dyDescent="0.35">
      <c r="B954" s="284" t="s">
        <v>34</v>
      </c>
      <c r="C954" s="285" t="s">
        <v>1226</v>
      </c>
      <c r="D954" s="286" t="s">
        <v>1227</v>
      </c>
      <c r="E954" s="285" t="s">
        <v>847</v>
      </c>
      <c r="F954" s="287"/>
    </row>
    <row r="955" spans="2:6" ht="17.899999999999999" customHeight="1" x14ac:dyDescent="0.35">
      <c r="B955" s="284" t="s">
        <v>34</v>
      </c>
      <c r="C955" s="285" t="s">
        <v>1250</v>
      </c>
      <c r="D955" s="286" t="s">
        <v>855</v>
      </c>
      <c r="E955" s="285" t="s">
        <v>847</v>
      </c>
      <c r="F955" s="287"/>
    </row>
    <row r="956" spans="2:6" ht="17.899999999999999" customHeight="1" x14ac:dyDescent="0.35">
      <c r="B956" s="284" t="s">
        <v>34</v>
      </c>
      <c r="C956" s="285" t="s">
        <v>1273</v>
      </c>
      <c r="D956" s="286" t="s">
        <v>1274</v>
      </c>
      <c r="E956" s="285" t="s">
        <v>847</v>
      </c>
      <c r="F956" s="287"/>
    </row>
    <row r="957" spans="2:6" ht="17.899999999999999" customHeight="1" x14ac:dyDescent="0.35">
      <c r="B957" s="284" t="s">
        <v>34</v>
      </c>
      <c r="C957" s="285" t="s">
        <v>1071</v>
      </c>
      <c r="D957" s="286" t="s">
        <v>1072</v>
      </c>
      <c r="E957" s="285" t="s">
        <v>847</v>
      </c>
      <c r="F957" s="287"/>
    </row>
    <row r="958" spans="2:6" ht="17.899999999999999" customHeight="1" x14ac:dyDescent="0.35">
      <c r="B958" s="284" t="s">
        <v>34</v>
      </c>
      <c r="C958" s="285" t="s">
        <v>1094</v>
      </c>
      <c r="D958" s="286" t="s">
        <v>871</v>
      </c>
      <c r="E958" s="285" t="s">
        <v>847</v>
      </c>
      <c r="F958" s="287"/>
    </row>
    <row r="959" spans="2:6" ht="17.899999999999999" customHeight="1" x14ac:dyDescent="0.35">
      <c r="B959" s="284" t="s">
        <v>34</v>
      </c>
      <c r="C959" s="285" t="s">
        <v>858</v>
      </c>
      <c r="D959" s="286" t="s">
        <v>859</v>
      </c>
      <c r="E959" s="285" t="s">
        <v>847</v>
      </c>
      <c r="F959" s="287"/>
    </row>
    <row r="960" spans="2:6" ht="17.899999999999999" customHeight="1" x14ac:dyDescent="0.35">
      <c r="B960" s="284" t="s">
        <v>34</v>
      </c>
      <c r="C960" s="285" t="s">
        <v>1104</v>
      </c>
      <c r="D960" s="286" t="s">
        <v>1032</v>
      </c>
      <c r="E960" s="285" t="s">
        <v>847</v>
      </c>
      <c r="F960" s="287"/>
    </row>
    <row r="961" spans="2:6" ht="17.899999999999999" customHeight="1" x14ac:dyDescent="0.35">
      <c r="B961" s="284" t="s">
        <v>34</v>
      </c>
      <c r="C961" s="285" t="s">
        <v>1313</v>
      </c>
      <c r="D961" s="286" t="s">
        <v>1314</v>
      </c>
      <c r="E961" s="285" t="s">
        <v>847</v>
      </c>
      <c r="F961" s="287"/>
    </row>
    <row r="962" spans="2:6" ht="17.899999999999999" customHeight="1" x14ac:dyDescent="0.35">
      <c r="B962" s="284" t="s">
        <v>34</v>
      </c>
      <c r="C962" s="285" t="s">
        <v>1600</v>
      </c>
      <c r="D962" s="286" t="s">
        <v>1601</v>
      </c>
      <c r="E962" s="285" t="s">
        <v>847</v>
      </c>
      <c r="F962" s="287"/>
    </row>
    <row r="963" spans="2:6" ht="17.899999999999999" customHeight="1" x14ac:dyDescent="0.35">
      <c r="B963" s="284" t="s">
        <v>34</v>
      </c>
      <c r="C963" s="285" t="s">
        <v>1126</v>
      </c>
      <c r="D963" s="286" t="s">
        <v>991</v>
      </c>
      <c r="E963" s="285" t="s">
        <v>847</v>
      </c>
      <c r="F963" s="287"/>
    </row>
    <row r="964" spans="2:6" ht="17.899999999999999" customHeight="1" x14ac:dyDescent="0.35">
      <c r="B964" s="284" t="s">
        <v>34</v>
      </c>
      <c r="C964" s="285" t="s">
        <v>1496</v>
      </c>
      <c r="D964" s="286" t="s">
        <v>1497</v>
      </c>
      <c r="E964" s="285" t="s">
        <v>847</v>
      </c>
      <c r="F964" s="287"/>
    </row>
    <row r="965" spans="2:6" ht="17.899999999999999" customHeight="1" x14ac:dyDescent="0.35">
      <c r="B965" s="284" t="s">
        <v>34</v>
      </c>
      <c r="C965" s="285" t="s">
        <v>1732</v>
      </c>
      <c r="D965" s="286" t="s">
        <v>1733</v>
      </c>
      <c r="E965" s="285" t="s">
        <v>847</v>
      </c>
      <c r="F965" s="287"/>
    </row>
    <row r="966" spans="2:6" ht="17.899999999999999" customHeight="1" x14ac:dyDescent="0.35">
      <c r="B966" s="284" t="s">
        <v>34</v>
      </c>
      <c r="C966" s="285" t="s">
        <v>887</v>
      </c>
      <c r="D966" s="286" t="s">
        <v>888</v>
      </c>
      <c r="E966" s="285" t="s">
        <v>847</v>
      </c>
      <c r="F966" s="287"/>
    </row>
    <row r="967" spans="2:6" ht="17.899999999999999" customHeight="1" x14ac:dyDescent="0.35">
      <c r="B967" s="284" t="s">
        <v>34</v>
      </c>
      <c r="C967" s="285" t="s">
        <v>1150</v>
      </c>
      <c r="D967" s="286" t="s">
        <v>1151</v>
      </c>
      <c r="E967" s="285" t="s">
        <v>847</v>
      </c>
      <c r="F967" s="287"/>
    </row>
    <row r="968" spans="2:6" ht="17.899999999999999" customHeight="1" x14ac:dyDescent="0.35">
      <c r="B968" s="284" t="s">
        <v>34</v>
      </c>
      <c r="C968" s="285" t="s">
        <v>1343</v>
      </c>
      <c r="D968" s="286" t="s">
        <v>1118</v>
      </c>
      <c r="E968" s="285" t="s">
        <v>847</v>
      </c>
      <c r="F968" s="287"/>
    </row>
    <row r="969" spans="2:6" ht="17.899999999999999" customHeight="1" x14ac:dyDescent="0.35">
      <c r="B969" s="284" t="s">
        <v>34</v>
      </c>
      <c r="C969" s="285" t="s">
        <v>1427</v>
      </c>
      <c r="D969" s="286" t="s">
        <v>1428</v>
      </c>
      <c r="E969" s="285" t="s">
        <v>847</v>
      </c>
      <c r="F969" s="287"/>
    </row>
    <row r="970" spans="2:6" ht="17.899999999999999" customHeight="1" x14ac:dyDescent="0.35">
      <c r="B970" s="284" t="s">
        <v>34</v>
      </c>
      <c r="C970" s="285" t="s">
        <v>1509</v>
      </c>
      <c r="D970" s="286" t="s">
        <v>1510</v>
      </c>
      <c r="E970" s="285" t="s">
        <v>847</v>
      </c>
      <c r="F970" s="287"/>
    </row>
    <row r="971" spans="2:6" ht="17.899999999999999" customHeight="1" x14ac:dyDescent="0.35">
      <c r="B971" s="284" t="s">
        <v>34</v>
      </c>
      <c r="C971" s="285" t="s">
        <v>1642</v>
      </c>
      <c r="D971" s="286" t="s">
        <v>1643</v>
      </c>
      <c r="E971" s="285" t="s">
        <v>847</v>
      </c>
      <c r="F971" s="287"/>
    </row>
    <row r="972" spans="2:6" ht="17.899999999999999" customHeight="1" x14ac:dyDescent="0.35">
      <c r="B972" s="284" t="s">
        <v>34</v>
      </c>
      <c r="C972" s="285" t="s">
        <v>1746</v>
      </c>
      <c r="D972" s="286" t="s">
        <v>1747</v>
      </c>
      <c r="E972" s="285" t="s">
        <v>847</v>
      </c>
      <c r="F972" s="287"/>
    </row>
    <row r="973" spans="2:6" ht="17.899999999999999" customHeight="1" x14ac:dyDescent="0.35">
      <c r="B973" s="284" t="s">
        <v>34</v>
      </c>
      <c r="C973" s="285" t="s">
        <v>913</v>
      </c>
      <c r="D973" s="286" t="s">
        <v>914</v>
      </c>
      <c r="E973" s="285" t="s">
        <v>847</v>
      </c>
      <c r="F973" s="287"/>
    </row>
    <row r="974" spans="2:6" ht="17.899999999999999" customHeight="1" x14ac:dyDescent="0.35">
      <c r="B974" s="284" t="s">
        <v>34</v>
      </c>
      <c r="C974" s="285" t="s">
        <v>1170</v>
      </c>
      <c r="D974" s="286" t="s">
        <v>1171</v>
      </c>
      <c r="E974" s="285" t="s">
        <v>847</v>
      </c>
      <c r="F974" s="287"/>
    </row>
    <row r="975" spans="2:6" ht="17.899999999999999" customHeight="1" x14ac:dyDescent="0.35">
      <c r="B975" s="284" t="s">
        <v>34</v>
      </c>
      <c r="C975" s="285" t="s">
        <v>1363</v>
      </c>
      <c r="D975" s="286" t="s">
        <v>1364</v>
      </c>
      <c r="E975" s="285" t="s">
        <v>847</v>
      </c>
      <c r="F975" s="287"/>
    </row>
    <row r="976" spans="2:6" ht="17.899999999999999" customHeight="1" x14ac:dyDescent="0.35">
      <c r="B976" s="284" t="s">
        <v>34</v>
      </c>
      <c r="C976" s="285" t="s">
        <v>937</v>
      </c>
      <c r="D976" s="286" t="s">
        <v>938</v>
      </c>
      <c r="E976" s="285" t="s">
        <v>847</v>
      </c>
      <c r="F976" s="287"/>
    </row>
    <row r="977" spans="2:6" ht="17.899999999999999" customHeight="1" x14ac:dyDescent="0.35">
      <c r="B977" s="284" t="s">
        <v>34</v>
      </c>
      <c r="C977" s="285" t="s">
        <v>1182</v>
      </c>
      <c r="D977" s="286" t="s">
        <v>892</v>
      </c>
      <c r="E977" s="285" t="s">
        <v>847</v>
      </c>
      <c r="F977" s="287"/>
    </row>
    <row r="978" spans="2:6" ht="17.899999999999999" customHeight="1" x14ac:dyDescent="0.35">
      <c r="B978" s="284" t="s">
        <v>34</v>
      </c>
      <c r="C978" s="285" t="s">
        <v>952</v>
      </c>
      <c r="D978" s="286" t="s">
        <v>953</v>
      </c>
      <c r="E978" s="285" t="s">
        <v>847</v>
      </c>
      <c r="F978" s="287"/>
    </row>
    <row r="979" spans="2:6" ht="17.899999999999999" customHeight="1" x14ac:dyDescent="0.35">
      <c r="B979" s="284" t="s">
        <v>34</v>
      </c>
      <c r="C979" s="285" t="s">
        <v>1196</v>
      </c>
      <c r="D979" s="286" t="s">
        <v>1197</v>
      </c>
      <c r="E979" s="285" t="s">
        <v>847</v>
      </c>
      <c r="F979" s="287"/>
    </row>
    <row r="980" spans="2:6" ht="17.899999999999999" customHeight="1" x14ac:dyDescent="0.35">
      <c r="B980" s="284" t="s">
        <v>34</v>
      </c>
      <c r="C980" s="285" t="s">
        <v>967</v>
      </c>
      <c r="D980" s="286" t="s">
        <v>968</v>
      </c>
      <c r="E980" s="285" t="s">
        <v>847</v>
      </c>
      <c r="F980" s="287"/>
    </row>
    <row r="981" spans="2:6" ht="17.899999999999999" customHeight="1" x14ac:dyDescent="0.35">
      <c r="B981" s="284" t="s">
        <v>34</v>
      </c>
      <c r="C981" s="285" t="s">
        <v>1556</v>
      </c>
      <c r="D981" s="286" t="s">
        <v>1557</v>
      </c>
      <c r="E981" s="285" t="s">
        <v>847</v>
      </c>
      <c r="F981" s="287"/>
    </row>
    <row r="982" spans="2:6" ht="17.899999999999999" customHeight="1" x14ac:dyDescent="0.35">
      <c r="B982" s="284" t="s">
        <v>34</v>
      </c>
      <c r="C982" s="285" t="s">
        <v>1228</v>
      </c>
      <c r="D982" s="286" t="s">
        <v>1229</v>
      </c>
      <c r="E982" s="285" t="s">
        <v>847</v>
      </c>
      <c r="F982" s="287"/>
    </row>
    <row r="983" spans="2:6" ht="27.65" customHeight="1" x14ac:dyDescent="0.35">
      <c r="B983" s="284" t="s">
        <v>34</v>
      </c>
      <c r="C983" s="285" t="s">
        <v>1251</v>
      </c>
      <c r="D983" s="286" t="s">
        <v>1252</v>
      </c>
      <c r="E983" s="285" t="s">
        <v>847</v>
      </c>
      <c r="F983" s="287"/>
    </row>
    <row r="984" spans="2:6" ht="17.899999999999999" customHeight="1" x14ac:dyDescent="0.35">
      <c r="B984" s="284" t="s">
        <v>34</v>
      </c>
      <c r="C984" s="285" t="s">
        <v>1275</v>
      </c>
      <c r="D984" s="286" t="s">
        <v>1276</v>
      </c>
      <c r="E984" s="285" t="s">
        <v>847</v>
      </c>
      <c r="F984" s="287"/>
    </row>
    <row r="985" spans="2:6" ht="17.899999999999999" customHeight="1" x14ac:dyDescent="0.35">
      <c r="B985" s="284" t="s">
        <v>34</v>
      </c>
      <c r="C985" s="285" t="s">
        <v>1073</v>
      </c>
      <c r="D985" s="286" t="s">
        <v>1074</v>
      </c>
      <c r="E985" s="285" t="s">
        <v>847</v>
      </c>
      <c r="F985" s="287"/>
    </row>
    <row r="986" spans="2:6" ht="17.899999999999999" customHeight="1" x14ac:dyDescent="0.35">
      <c r="B986" s="284" t="s">
        <v>34</v>
      </c>
      <c r="C986" s="285" t="s">
        <v>860</v>
      </c>
      <c r="D986" s="286" t="s">
        <v>861</v>
      </c>
      <c r="E986" s="285" t="s">
        <v>847</v>
      </c>
      <c r="F986" s="287"/>
    </row>
    <row r="987" spans="2:6" ht="17.899999999999999" customHeight="1" x14ac:dyDescent="0.35">
      <c r="B987" s="284" t="s">
        <v>34</v>
      </c>
      <c r="C987" s="285" t="s">
        <v>1105</v>
      </c>
      <c r="D987" s="286" t="s">
        <v>873</v>
      </c>
      <c r="E987" s="285" t="s">
        <v>847</v>
      </c>
      <c r="F987" s="287"/>
    </row>
    <row r="988" spans="2:6" ht="17.899999999999999" customHeight="1" x14ac:dyDescent="0.35">
      <c r="B988" s="284" t="s">
        <v>34</v>
      </c>
      <c r="C988" s="285" t="s">
        <v>1315</v>
      </c>
      <c r="D988" s="286" t="s">
        <v>1316</v>
      </c>
      <c r="E988" s="285" t="s">
        <v>847</v>
      </c>
      <c r="F988" s="287"/>
    </row>
    <row r="989" spans="2:6" ht="17.899999999999999" customHeight="1" x14ac:dyDescent="0.35">
      <c r="B989" s="284" t="s">
        <v>34</v>
      </c>
      <c r="C989" s="285" t="s">
        <v>1602</v>
      </c>
      <c r="D989" s="286" t="s">
        <v>1603</v>
      </c>
      <c r="E989" s="285" t="s">
        <v>847</v>
      </c>
      <c r="F989" s="287"/>
    </row>
    <row r="990" spans="2:6" ht="17.899999999999999" customHeight="1" x14ac:dyDescent="0.35">
      <c r="B990" s="284" t="s">
        <v>34</v>
      </c>
      <c r="C990" s="285" t="s">
        <v>1127</v>
      </c>
      <c r="D990" s="286" t="s">
        <v>1128</v>
      </c>
      <c r="E990" s="285" t="s">
        <v>847</v>
      </c>
      <c r="F990" s="287"/>
    </row>
    <row r="991" spans="2:6" ht="17.899999999999999" customHeight="1" x14ac:dyDescent="0.35">
      <c r="B991" s="284" t="s">
        <v>34</v>
      </c>
      <c r="C991" s="285" t="s">
        <v>889</v>
      </c>
      <c r="D991" s="286" t="s">
        <v>890</v>
      </c>
      <c r="E991" s="285" t="s">
        <v>847</v>
      </c>
      <c r="F991" s="287"/>
    </row>
    <row r="992" spans="2:6" ht="17.899999999999999" customHeight="1" x14ac:dyDescent="0.35">
      <c r="B992" s="284" t="s">
        <v>34</v>
      </c>
      <c r="C992" s="285" t="s">
        <v>1152</v>
      </c>
      <c r="D992" s="286" t="s">
        <v>1153</v>
      </c>
      <c r="E992" s="285" t="s">
        <v>847</v>
      </c>
      <c r="F992" s="287"/>
    </row>
    <row r="993" spans="2:6" ht="17.899999999999999" customHeight="1" x14ac:dyDescent="0.35">
      <c r="B993" s="284" t="s">
        <v>34</v>
      </c>
      <c r="C993" s="285" t="s">
        <v>1344</v>
      </c>
      <c r="D993" s="286" t="s">
        <v>1345</v>
      </c>
      <c r="E993" s="285" t="s">
        <v>847</v>
      </c>
      <c r="F993" s="287"/>
    </row>
    <row r="994" spans="2:6" ht="17.899999999999999" customHeight="1" x14ac:dyDescent="0.35">
      <c r="B994" s="284" t="s">
        <v>34</v>
      </c>
      <c r="C994" s="285" t="s">
        <v>1429</v>
      </c>
      <c r="D994" s="286" t="s">
        <v>1430</v>
      </c>
      <c r="E994" s="285" t="s">
        <v>847</v>
      </c>
      <c r="F994" s="287"/>
    </row>
    <row r="995" spans="2:6" ht="17.899999999999999" customHeight="1" x14ac:dyDescent="0.35">
      <c r="B995" s="284" t="s">
        <v>34</v>
      </c>
      <c r="C995" s="285" t="s">
        <v>1511</v>
      </c>
      <c r="D995" s="286" t="s">
        <v>1512</v>
      </c>
      <c r="E995" s="285" t="s">
        <v>847</v>
      </c>
      <c r="F995" s="287"/>
    </row>
    <row r="996" spans="2:6" ht="17.899999999999999" customHeight="1" x14ac:dyDescent="0.35">
      <c r="B996" s="284" t="s">
        <v>34</v>
      </c>
      <c r="C996" s="285" t="s">
        <v>1644</v>
      </c>
      <c r="D996" s="286" t="s">
        <v>1645</v>
      </c>
      <c r="E996" s="285" t="s">
        <v>847</v>
      </c>
      <c r="F996" s="287"/>
    </row>
    <row r="997" spans="2:6" ht="17.899999999999999" customHeight="1" x14ac:dyDescent="0.35">
      <c r="B997" s="284" t="s">
        <v>34</v>
      </c>
      <c r="C997" s="285" t="s">
        <v>915</v>
      </c>
      <c r="D997" s="286" t="s">
        <v>871</v>
      </c>
      <c r="E997" s="285" t="s">
        <v>847</v>
      </c>
      <c r="F997" s="287"/>
    </row>
    <row r="998" spans="2:6" ht="17.899999999999999" customHeight="1" x14ac:dyDescent="0.35">
      <c r="B998" s="284" t="s">
        <v>34</v>
      </c>
      <c r="C998" s="285" t="s">
        <v>1172</v>
      </c>
      <c r="D998" s="286" t="s">
        <v>1173</v>
      </c>
      <c r="E998" s="285" t="s">
        <v>847</v>
      </c>
      <c r="F998" s="287"/>
    </row>
    <row r="999" spans="2:6" ht="17.899999999999999" customHeight="1" x14ac:dyDescent="0.35">
      <c r="B999" s="284" t="s">
        <v>34</v>
      </c>
      <c r="C999" s="285" t="s">
        <v>1365</v>
      </c>
      <c r="D999" s="286" t="s">
        <v>1366</v>
      </c>
      <c r="E999" s="285" t="s">
        <v>847</v>
      </c>
      <c r="F999" s="287"/>
    </row>
    <row r="1000" spans="2:6" ht="17.899999999999999" customHeight="1" x14ac:dyDescent="0.35">
      <c r="B1000" s="284" t="s">
        <v>34</v>
      </c>
      <c r="C1000" s="285" t="s">
        <v>1183</v>
      </c>
      <c r="D1000" s="286" t="s">
        <v>1184</v>
      </c>
      <c r="E1000" s="285" t="s">
        <v>847</v>
      </c>
      <c r="F1000" s="287"/>
    </row>
    <row r="1001" spans="2:6" ht="17.899999999999999" customHeight="1" x14ac:dyDescent="0.35">
      <c r="B1001" s="284" t="s">
        <v>34</v>
      </c>
      <c r="C1001" s="285" t="s">
        <v>1230</v>
      </c>
      <c r="D1001" s="286" t="s">
        <v>1231</v>
      </c>
      <c r="E1001" s="285" t="s">
        <v>847</v>
      </c>
      <c r="F1001" s="287"/>
    </row>
    <row r="1002" spans="2:6" ht="27.65" customHeight="1" x14ac:dyDescent="0.35">
      <c r="B1002" s="284" t="s">
        <v>34</v>
      </c>
      <c r="C1002" s="285" t="s">
        <v>1277</v>
      </c>
      <c r="D1002" s="286" t="s">
        <v>1278</v>
      </c>
      <c r="E1002" s="285" t="s">
        <v>847</v>
      </c>
      <c r="F1002" s="287"/>
    </row>
    <row r="1003" spans="2:6" ht="17.899999999999999" customHeight="1" x14ac:dyDescent="0.35">
      <c r="B1003" s="284" t="s">
        <v>34</v>
      </c>
      <c r="C1003" s="285" t="s">
        <v>1075</v>
      </c>
      <c r="D1003" s="286" t="s">
        <v>1076</v>
      </c>
      <c r="E1003" s="285" t="s">
        <v>847</v>
      </c>
      <c r="F1003" s="287"/>
    </row>
    <row r="1004" spans="2:6" ht="17.899999999999999" customHeight="1" x14ac:dyDescent="0.35">
      <c r="B1004" s="284" t="s">
        <v>34</v>
      </c>
      <c r="C1004" s="285" t="s">
        <v>862</v>
      </c>
      <c r="D1004" s="286" t="s">
        <v>863</v>
      </c>
      <c r="E1004" s="285" t="s">
        <v>847</v>
      </c>
      <c r="F1004" s="287"/>
    </row>
    <row r="1005" spans="2:6" ht="27.65" customHeight="1" x14ac:dyDescent="0.35">
      <c r="B1005" s="284" t="s">
        <v>34</v>
      </c>
      <c r="C1005" s="285" t="s">
        <v>1106</v>
      </c>
      <c r="D1005" s="286" t="s">
        <v>1107</v>
      </c>
      <c r="E1005" s="285" t="s">
        <v>847</v>
      </c>
      <c r="F1005" s="287"/>
    </row>
    <row r="1006" spans="2:6" ht="27.65" customHeight="1" x14ac:dyDescent="0.35">
      <c r="B1006" s="284" t="s">
        <v>34</v>
      </c>
      <c r="C1006" s="285" t="s">
        <v>1317</v>
      </c>
      <c r="D1006" s="286" t="s">
        <v>1318</v>
      </c>
      <c r="E1006" s="285" t="s">
        <v>847</v>
      </c>
      <c r="F1006" s="287"/>
    </row>
    <row r="1007" spans="2:6" ht="17.899999999999999" customHeight="1" x14ac:dyDescent="0.35">
      <c r="B1007" s="284" t="s">
        <v>34</v>
      </c>
      <c r="C1007" s="285" t="s">
        <v>1604</v>
      </c>
      <c r="D1007" s="286" t="s">
        <v>1605</v>
      </c>
      <c r="E1007" s="285" t="s">
        <v>847</v>
      </c>
      <c r="F1007" s="287"/>
    </row>
    <row r="1008" spans="2:6" ht="17.899999999999999" customHeight="1" x14ac:dyDescent="0.35">
      <c r="B1008" s="284" t="s">
        <v>34</v>
      </c>
      <c r="C1008" s="285" t="s">
        <v>1129</v>
      </c>
      <c r="D1008" s="286" t="s">
        <v>1130</v>
      </c>
      <c r="E1008" s="285" t="s">
        <v>847</v>
      </c>
      <c r="F1008" s="287"/>
    </row>
    <row r="1009" spans="2:6" ht="27.65" customHeight="1" x14ac:dyDescent="0.35">
      <c r="B1009" s="284" t="s">
        <v>34</v>
      </c>
      <c r="C1009" s="285" t="s">
        <v>891</v>
      </c>
      <c r="D1009" s="286" t="s">
        <v>892</v>
      </c>
      <c r="E1009" s="285" t="s">
        <v>847</v>
      </c>
      <c r="F1009" s="287"/>
    </row>
    <row r="1010" spans="2:6" ht="27.65" customHeight="1" x14ac:dyDescent="0.35">
      <c r="B1010" s="284" t="s">
        <v>34</v>
      </c>
      <c r="C1010" s="285" t="s">
        <v>1513</v>
      </c>
      <c r="D1010" s="286" t="s">
        <v>1514</v>
      </c>
      <c r="E1010" s="285" t="s">
        <v>847</v>
      </c>
      <c r="F1010" s="287"/>
    </row>
    <row r="1011" spans="2:6" ht="27.65" customHeight="1" x14ac:dyDescent="0.35">
      <c r="B1011" s="284" t="s">
        <v>34</v>
      </c>
      <c r="C1011" s="285" t="s">
        <v>1646</v>
      </c>
      <c r="D1011" s="286" t="s">
        <v>1647</v>
      </c>
      <c r="E1011" s="285" t="s">
        <v>847</v>
      </c>
      <c r="F1011" s="287"/>
    </row>
    <row r="1012" spans="2:6" ht="27.65" customHeight="1" x14ac:dyDescent="0.35">
      <c r="B1012" s="284" t="s">
        <v>34</v>
      </c>
      <c r="C1012" s="285" t="s">
        <v>916</v>
      </c>
      <c r="D1012" s="286" t="s">
        <v>917</v>
      </c>
      <c r="E1012" s="285" t="s">
        <v>847</v>
      </c>
      <c r="F1012" s="287"/>
    </row>
    <row r="1013" spans="2:6" ht="27.65" customHeight="1" x14ac:dyDescent="0.35">
      <c r="B1013" s="284" t="s">
        <v>34</v>
      </c>
      <c r="C1013" s="285" t="s">
        <v>1367</v>
      </c>
      <c r="D1013" s="286" t="s">
        <v>1368</v>
      </c>
      <c r="E1013" s="285" t="s">
        <v>847</v>
      </c>
      <c r="F1013" s="287"/>
    </row>
    <row r="1014" spans="2:6" ht="27.65" customHeight="1" x14ac:dyDescent="0.35">
      <c r="B1014" s="284" t="s">
        <v>34</v>
      </c>
      <c r="C1014" s="285" t="s">
        <v>1232</v>
      </c>
      <c r="D1014" s="286" t="s">
        <v>1233</v>
      </c>
      <c r="E1014" s="285" t="s">
        <v>847</v>
      </c>
      <c r="F1014" s="287"/>
    </row>
    <row r="1015" spans="2:6" ht="17.899999999999999" customHeight="1" x14ac:dyDescent="0.35">
      <c r="B1015" s="284" t="s">
        <v>34</v>
      </c>
      <c r="C1015" s="285" t="s">
        <v>1077</v>
      </c>
      <c r="D1015" s="286" t="s">
        <v>1078</v>
      </c>
      <c r="E1015" s="285" t="s">
        <v>847</v>
      </c>
      <c r="F1015" s="287"/>
    </row>
    <row r="1016" spans="2:6" ht="27.65" customHeight="1" x14ac:dyDescent="0.35">
      <c r="B1016" s="284" t="s">
        <v>34</v>
      </c>
      <c r="C1016" s="285" t="s">
        <v>864</v>
      </c>
      <c r="D1016" s="286" t="s">
        <v>865</v>
      </c>
      <c r="E1016" s="285" t="s">
        <v>847</v>
      </c>
      <c r="F1016" s="287"/>
    </row>
    <row r="1017" spans="2:6" ht="27.65" customHeight="1" x14ac:dyDescent="0.35">
      <c r="B1017" s="284" t="s">
        <v>34</v>
      </c>
      <c r="C1017" s="285" t="s">
        <v>1108</v>
      </c>
      <c r="D1017" s="286" t="s">
        <v>877</v>
      </c>
      <c r="E1017" s="285" t="s">
        <v>847</v>
      </c>
      <c r="F1017" s="287"/>
    </row>
    <row r="1018" spans="2:6" ht="27.65" customHeight="1" x14ac:dyDescent="0.35">
      <c r="B1018" s="284" t="s">
        <v>34</v>
      </c>
      <c r="C1018" s="285" t="s">
        <v>1319</v>
      </c>
      <c r="D1018" s="286" t="s">
        <v>1320</v>
      </c>
      <c r="E1018" s="285" t="s">
        <v>847</v>
      </c>
      <c r="F1018" s="287"/>
    </row>
    <row r="1019" spans="2:6" ht="17.899999999999999" customHeight="1" x14ac:dyDescent="0.35">
      <c r="B1019" s="284" t="s">
        <v>34</v>
      </c>
      <c r="C1019" s="285" t="s">
        <v>1606</v>
      </c>
      <c r="D1019" s="286" t="s">
        <v>1607</v>
      </c>
      <c r="E1019" s="285" t="s">
        <v>847</v>
      </c>
      <c r="F1019" s="287"/>
    </row>
    <row r="1020" spans="2:6" ht="27.65" customHeight="1" x14ac:dyDescent="0.35">
      <c r="B1020" s="284" t="s">
        <v>34</v>
      </c>
      <c r="C1020" s="285" t="s">
        <v>1131</v>
      </c>
      <c r="D1020" s="286" t="s">
        <v>1132</v>
      </c>
      <c r="E1020" s="285" t="s">
        <v>847</v>
      </c>
      <c r="F1020" s="287"/>
    </row>
    <row r="1021" spans="2:6" ht="27.65" customHeight="1" x14ac:dyDescent="0.35">
      <c r="B1021" s="284" t="s">
        <v>34</v>
      </c>
      <c r="C1021" s="285" t="s">
        <v>893</v>
      </c>
      <c r="D1021" s="286" t="s">
        <v>894</v>
      </c>
      <c r="E1021" s="285" t="s">
        <v>847</v>
      </c>
      <c r="F1021" s="287"/>
    </row>
    <row r="1022" spans="2:6" ht="27.65" customHeight="1" x14ac:dyDescent="0.35">
      <c r="B1022" s="284" t="s">
        <v>34</v>
      </c>
      <c r="C1022" s="285" t="s">
        <v>1369</v>
      </c>
      <c r="D1022" s="286" t="s">
        <v>1370</v>
      </c>
      <c r="E1022" s="285" t="s">
        <v>847</v>
      </c>
      <c r="F1022" s="287"/>
    </row>
    <row r="1023" spans="2:6" ht="27.65" customHeight="1" x14ac:dyDescent="0.35">
      <c r="B1023" s="284" t="s">
        <v>34</v>
      </c>
      <c r="C1023" s="285" t="s">
        <v>1234</v>
      </c>
      <c r="D1023" s="286" t="s">
        <v>1235</v>
      </c>
      <c r="E1023" s="285" t="s">
        <v>847</v>
      </c>
      <c r="F1023" s="287"/>
    </row>
    <row r="1024" spans="2:6" ht="27.65" customHeight="1" x14ac:dyDescent="0.35">
      <c r="B1024" s="284" t="s">
        <v>34</v>
      </c>
      <c r="C1024" s="285" t="s">
        <v>1079</v>
      </c>
      <c r="D1024" s="286" t="s">
        <v>1080</v>
      </c>
      <c r="E1024" s="285" t="s">
        <v>847</v>
      </c>
      <c r="F1024" s="287"/>
    </row>
    <row r="1025" spans="2:6" ht="27.65" customHeight="1" x14ac:dyDescent="0.35">
      <c r="B1025" s="284" t="s">
        <v>34</v>
      </c>
      <c r="C1025" s="285" t="s">
        <v>866</v>
      </c>
      <c r="D1025" s="286" t="s">
        <v>867</v>
      </c>
      <c r="E1025" s="285" t="s">
        <v>847</v>
      </c>
      <c r="F1025" s="287"/>
    </row>
    <row r="1026" spans="2:6" ht="27.65" customHeight="1" x14ac:dyDescent="0.35">
      <c r="B1026" s="284" t="s">
        <v>34</v>
      </c>
      <c r="C1026" s="285" t="s">
        <v>1109</v>
      </c>
      <c r="D1026" s="286" t="s">
        <v>1110</v>
      </c>
      <c r="E1026" s="285" t="s">
        <v>847</v>
      </c>
      <c r="F1026" s="287"/>
    </row>
    <row r="1027" spans="2:6" ht="27.65" customHeight="1" x14ac:dyDescent="0.35">
      <c r="B1027" s="284" t="s">
        <v>34</v>
      </c>
      <c r="C1027" s="285" t="s">
        <v>1321</v>
      </c>
      <c r="D1027" s="286" t="s">
        <v>1322</v>
      </c>
      <c r="E1027" s="285" t="s">
        <v>847</v>
      </c>
      <c r="F1027" s="287"/>
    </row>
    <row r="1028" spans="2:6" ht="17.899999999999999" customHeight="1" x14ac:dyDescent="0.35">
      <c r="B1028" s="284" t="s">
        <v>34</v>
      </c>
      <c r="C1028" s="285" t="s">
        <v>1608</v>
      </c>
      <c r="D1028" s="286" t="s">
        <v>1609</v>
      </c>
      <c r="E1028" s="285" t="s">
        <v>847</v>
      </c>
      <c r="F1028" s="287"/>
    </row>
    <row r="1029" spans="2:6" ht="27.65" customHeight="1" x14ac:dyDescent="0.35">
      <c r="B1029" s="284" t="s">
        <v>34</v>
      </c>
      <c r="C1029" s="285" t="s">
        <v>1133</v>
      </c>
      <c r="D1029" s="286" t="s">
        <v>986</v>
      </c>
      <c r="E1029" s="285" t="s">
        <v>847</v>
      </c>
      <c r="F1029" s="287"/>
    </row>
    <row r="1030" spans="2:6" ht="27.65" customHeight="1" x14ac:dyDescent="0.35">
      <c r="B1030" s="284" t="s">
        <v>34</v>
      </c>
      <c r="C1030" s="285" t="s">
        <v>895</v>
      </c>
      <c r="D1030" s="286" t="s">
        <v>896</v>
      </c>
      <c r="E1030" s="285" t="s">
        <v>847</v>
      </c>
      <c r="F1030" s="287"/>
    </row>
    <row r="1031" spans="2:6" ht="27.65" customHeight="1" x14ac:dyDescent="0.35">
      <c r="B1031" s="284" t="s">
        <v>34</v>
      </c>
      <c r="C1031" s="285" t="s">
        <v>1371</v>
      </c>
      <c r="D1031" s="286" t="s">
        <v>1372</v>
      </c>
      <c r="E1031" s="285" t="s">
        <v>847</v>
      </c>
      <c r="F1031" s="287"/>
    </row>
    <row r="1032" spans="2:6" ht="27.65" customHeight="1" x14ac:dyDescent="0.35">
      <c r="B1032" s="284" t="s">
        <v>34</v>
      </c>
      <c r="C1032" s="285" t="s">
        <v>1236</v>
      </c>
      <c r="D1032" s="286" t="s">
        <v>1237</v>
      </c>
      <c r="E1032" s="285" t="s">
        <v>847</v>
      </c>
      <c r="F1032" s="287"/>
    </row>
    <row r="1033" spans="2:6" ht="27.65" customHeight="1" x14ac:dyDescent="0.35">
      <c r="B1033" s="284" t="s">
        <v>34</v>
      </c>
      <c r="C1033" s="285" t="s">
        <v>1081</v>
      </c>
      <c r="D1033" s="286" t="s">
        <v>1082</v>
      </c>
      <c r="E1033" s="285" t="s">
        <v>847</v>
      </c>
      <c r="F1033" s="287"/>
    </row>
    <row r="1034" spans="2:6" ht="27.65" customHeight="1" x14ac:dyDescent="0.35">
      <c r="B1034" s="284" t="s">
        <v>34</v>
      </c>
      <c r="C1034" s="285" t="s">
        <v>2381</v>
      </c>
      <c r="D1034" s="286" t="s">
        <v>2382</v>
      </c>
      <c r="E1034" s="285" t="s">
        <v>1149</v>
      </c>
      <c r="F1034" s="287"/>
    </row>
    <row r="1035" spans="2:6" ht="17.899999999999999" customHeight="1" x14ac:dyDescent="0.35">
      <c r="B1035" s="284" t="s">
        <v>34</v>
      </c>
      <c r="C1035" s="285" t="s">
        <v>1111</v>
      </c>
      <c r="D1035" s="286" t="s">
        <v>1112</v>
      </c>
      <c r="E1035" s="285" t="s">
        <v>847</v>
      </c>
      <c r="F1035" s="287"/>
    </row>
    <row r="1036" spans="2:6" ht="27.65" customHeight="1" x14ac:dyDescent="0.35">
      <c r="B1036" s="284" t="s">
        <v>34</v>
      </c>
      <c r="C1036" s="285" t="s">
        <v>1610</v>
      </c>
      <c r="D1036" s="286" t="s">
        <v>1611</v>
      </c>
      <c r="E1036" s="285" t="s">
        <v>847</v>
      </c>
      <c r="F1036" s="287"/>
    </row>
    <row r="1037" spans="2:6" ht="41.9" customHeight="1" x14ac:dyDescent="0.35">
      <c r="B1037" s="284" t="s">
        <v>34</v>
      </c>
      <c r="C1037" s="285" t="s">
        <v>1134</v>
      </c>
      <c r="D1037" s="286" t="s">
        <v>1135</v>
      </c>
      <c r="E1037" s="285" t="s">
        <v>847</v>
      </c>
      <c r="F1037" s="287"/>
    </row>
    <row r="1038" spans="2:6" ht="27.65" customHeight="1" x14ac:dyDescent="0.35">
      <c r="B1038" s="284" t="s">
        <v>34</v>
      </c>
      <c r="C1038" s="285" t="s">
        <v>897</v>
      </c>
      <c r="D1038" s="286" t="s">
        <v>898</v>
      </c>
      <c r="E1038" s="285" t="s">
        <v>847</v>
      </c>
      <c r="F1038" s="287"/>
    </row>
    <row r="1039" spans="2:6" ht="27.65" customHeight="1" x14ac:dyDescent="0.35">
      <c r="B1039" s="284" t="s">
        <v>34</v>
      </c>
      <c r="C1039" s="285" t="s">
        <v>1373</v>
      </c>
      <c r="D1039" s="286" t="s">
        <v>1374</v>
      </c>
      <c r="E1039" s="285" t="s">
        <v>847</v>
      </c>
      <c r="F1039" s="287"/>
    </row>
    <row r="1040" spans="2:6" ht="41.9" customHeight="1" x14ac:dyDescent="0.35">
      <c r="B1040" s="284" t="s">
        <v>34</v>
      </c>
      <c r="C1040" s="285" t="s">
        <v>1238</v>
      </c>
      <c r="D1040" s="286" t="s">
        <v>936</v>
      </c>
      <c r="E1040" s="285" t="s">
        <v>847</v>
      </c>
      <c r="F1040" s="287"/>
    </row>
    <row r="1041" spans="2:6" ht="27.65" customHeight="1" x14ac:dyDescent="0.35">
      <c r="B1041" s="284" t="s">
        <v>34</v>
      </c>
      <c r="C1041" s="285" t="s">
        <v>1083</v>
      </c>
      <c r="D1041" s="286" t="s">
        <v>1084</v>
      </c>
      <c r="E1041" s="285" t="s">
        <v>847</v>
      </c>
      <c r="F1041" s="287"/>
    </row>
    <row r="1042" spans="2:6" ht="17.899999999999999" customHeight="1" x14ac:dyDescent="0.35">
      <c r="B1042" s="284" t="s">
        <v>34</v>
      </c>
      <c r="C1042" s="285" t="s">
        <v>1113</v>
      </c>
      <c r="D1042" s="286" t="s">
        <v>1114</v>
      </c>
      <c r="E1042" s="285" t="s">
        <v>847</v>
      </c>
      <c r="F1042" s="287"/>
    </row>
    <row r="1043" spans="2:6" ht="17.899999999999999" customHeight="1" x14ac:dyDescent="0.35">
      <c r="B1043" s="284" t="s">
        <v>34</v>
      </c>
      <c r="C1043" s="285" t="s">
        <v>1612</v>
      </c>
      <c r="D1043" s="286" t="s">
        <v>1613</v>
      </c>
      <c r="E1043" s="285" t="s">
        <v>847</v>
      </c>
      <c r="F1043" s="287"/>
    </row>
    <row r="1044" spans="2:6" ht="27.65" customHeight="1" x14ac:dyDescent="0.35">
      <c r="B1044" s="284" t="s">
        <v>34</v>
      </c>
      <c r="C1044" s="285" t="s">
        <v>1136</v>
      </c>
      <c r="D1044" s="286" t="s">
        <v>1137</v>
      </c>
      <c r="E1044" s="285" t="s">
        <v>847</v>
      </c>
      <c r="F1044" s="287"/>
    </row>
    <row r="1045" spans="2:6" ht="41.9" customHeight="1" x14ac:dyDescent="0.35">
      <c r="B1045" s="284" t="s">
        <v>34</v>
      </c>
      <c r="C1045" s="285" t="s">
        <v>899</v>
      </c>
      <c r="D1045" s="286" t="s">
        <v>900</v>
      </c>
      <c r="E1045" s="285" t="s">
        <v>847</v>
      </c>
      <c r="F1045" s="287"/>
    </row>
    <row r="1046" spans="2:6" ht="27.65" customHeight="1" x14ac:dyDescent="0.35">
      <c r="B1046" s="284" t="s">
        <v>34</v>
      </c>
      <c r="C1046" s="285" t="s">
        <v>1239</v>
      </c>
      <c r="D1046" s="286" t="s">
        <v>1240</v>
      </c>
      <c r="E1046" s="285" t="s">
        <v>847</v>
      </c>
      <c r="F1046" s="287"/>
    </row>
    <row r="1047" spans="2:6" ht="27.65" customHeight="1" x14ac:dyDescent="0.35">
      <c r="B1047" s="284" t="s">
        <v>34</v>
      </c>
      <c r="C1047" s="285" t="s">
        <v>1115</v>
      </c>
      <c r="D1047" s="286" t="s">
        <v>1116</v>
      </c>
      <c r="E1047" s="285" t="s">
        <v>847</v>
      </c>
      <c r="F1047" s="287"/>
    </row>
    <row r="1048" spans="2:6" ht="17.899999999999999" customHeight="1" x14ac:dyDescent="0.35">
      <c r="B1048" s="284" t="s">
        <v>34</v>
      </c>
      <c r="C1048" s="285" t="s">
        <v>1614</v>
      </c>
      <c r="D1048" s="286" t="s">
        <v>1615</v>
      </c>
      <c r="E1048" s="285" t="s">
        <v>847</v>
      </c>
      <c r="F1048" s="287"/>
    </row>
    <row r="1049" spans="2:6" ht="27.65" customHeight="1" x14ac:dyDescent="0.35">
      <c r="B1049" s="284" t="s">
        <v>34</v>
      </c>
      <c r="C1049" s="285" t="s">
        <v>1138</v>
      </c>
      <c r="D1049" s="286" t="s">
        <v>922</v>
      </c>
      <c r="E1049" s="285" t="s">
        <v>847</v>
      </c>
      <c r="F1049" s="287"/>
    </row>
    <row r="1050" spans="2:6" ht="27.65" customHeight="1" x14ac:dyDescent="0.35">
      <c r="B1050" s="284" t="s">
        <v>34</v>
      </c>
      <c r="C1050" s="285" t="s">
        <v>1616</v>
      </c>
      <c r="D1050" s="286" t="s">
        <v>1617</v>
      </c>
      <c r="E1050" s="285" t="s">
        <v>847</v>
      </c>
      <c r="F1050" s="287"/>
    </row>
    <row r="1051" spans="2:6" ht="27.65" customHeight="1" x14ac:dyDescent="0.35">
      <c r="B1051" s="284" t="s">
        <v>34</v>
      </c>
      <c r="C1051" s="285" t="s">
        <v>1618</v>
      </c>
      <c r="D1051" s="286" t="s">
        <v>1619</v>
      </c>
      <c r="E1051" s="285" t="s">
        <v>847</v>
      </c>
      <c r="F1051" s="287"/>
    </row>
    <row r="1052" spans="2:6" ht="41.9" customHeight="1" x14ac:dyDescent="0.35">
      <c r="B1052" s="284" t="s">
        <v>34</v>
      </c>
      <c r="C1052" s="285" t="s">
        <v>1709</v>
      </c>
      <c r="D1052" s="286" t="s">
        <v>1710</v>
      </c>
      <c r="E1052" s="285" t="s">
        <v>847</v>
      </c>
      <c r="F1052" s="287"/>
    </row>
    <row r="1053" spans="2:6" ht="27.65" customHeight="1" x14ac:dyDescent="0.35">
      <c r="B1053" s="284" t="s">
        <v>34</v>
      </c>
      <c r="C1053" s="285" t="s">
        <v>1711</v>
      </c>
      <c r="D1053" s="286" t="s">
        <v>2383</v>
      </c>
      <c r="E1053" s="285" t="s">
        <v>847</v>
      </c>
      <c r="F1053" s="287"/>
    </row>
    <row r="1054" spans="2:6" ht="27.65" customHeight="1" x14ac:dyDescent="0.35">
      <c r="B1054" s="25" t="s">
        <v>33</v>
      </c>
      <c r="C1054" s="26">
        <v>1</v>
      </c>
      <c r="D1054" s="27" t="s">
        <v>2384</v>
      </c>
      <c r="E1054" s="26">
        <v>1</v>
      </c>
      <c r="F1054" s="28"/>
    </row>
    <row r="1055" spans="2:6" ht="27.65" customHeight="1" x14ac:dyDescent="0.35">
      <c r="B1055" s="13" t="s">
        <v>33</v>
      </c>
      <c r="C1055" s="16">
        <v>2</v>
      </c>
      <c r="D1055" s="17" t="s">
        <v>2385</v>
      </c>
      <c r="E1055" s="16">
        <v>0</v>
      </c>
      <c r="F1055" s="14"/>
    </row>
    <row r="1056" spans="2:6" ht="27.65" customHeight="1" x14ac:dyDescent="0.35">
      <c r="B1056" s="13" t="s">
        <v>33</v>
      </c>
      <c r="C1056" s="16">
        <v>3</v>
      </c>
      <c r="D1056" s="17" t="s">
        <v>2386</v>
      </c>
      <c r="E1056" s="16">
        <v>0</v>
      </c>
      <c r="F1056" s="14"/>
    </row>
    <row r="1057" spans="2:6" ht="27.65" customHeight="1" x14ac:dyDescent="0.35">
      <c r="B1057" s="25" t="s">
        <v>33</v>
      </c>
      <c r="C1057" s="26">
        <v>4</v>
      </c>
      <c r="D1057" s="27" t="s">
        <v>2387</v>
      </c>
      <c r="E1057" s="26">
        <v>1</v>
      </c>
      <c r="F1057" s="28"/>
    </row>
    <row r="1058" spans="2:6" ht="27.65" customHeight="1" x14ac:dyDescent="0.35">
      <c r="B1058" s="25" t="s">
        <v>33</v>
      </c>
      <c r="C1058" s="26">
        <v>5</v>
      </c>
      <c r="D1058" s="27" t="s">
        <v>2388</v>
      </c>
      <c r="E1058" s="26">
        <v>1</v>
      </c>
      <c r="F1058" s="28"/>
    </row>
    <row r="1059" spans="2:6" ht="53.5" customHeight="1" x14ac:dyDescent="0.35">
      <c r="B1059" s="25" t="s">
        <v>33</v>
      </c>
      <c r="C1059" s="26">
        <v>6</v>
      </c>
      <c r="D1059" s="27" t="s">
        <v>2389</v>
      </c>
      <c r="E1059" s="26">
        <v>1</v>
      </c>
      <c r="F1059" s="28"/>
    </row>
    <row r="1060" spans="2:6" ht="54" customHeight="1" x14ac:dyDescent="0.35">
      <c r="B1060" s="25" t="s">
        <v>33</v>
      </c>
      <c r="C1060" s="26">
        <v>7</v>
      </c>
      <c r="D1060" s="27" t="s">
        <v>2390</v>
      </c>
      <c r="E1060" s="26">
        <v>1</v>
      </c>
      <c r="F1060" s="28"/>
    </row>
    <row r="1061" spans="2:6" ht="27.65" customHeight="1" x14ac:dyDescent="0.35">
      <c r="B1061" s="13" t="s">
        <v>33</v>
      </c>
      <c r="C1061" s="16">
        <v>8</v>
      </c>
      <c r="D1061" s="17" t="s">
        <v>2391</v>
      </c>
      <c r="E1061" s="16">
        <v>0</v>
      </c>
      <c r="F1061" s="14"/>
    </row>
    <row r="1062" spans="2:6" ht="27.65" customHeight="1" x14ac:dyDescent="0.35">
      <c r="B1062" s="13" t="s">
        <v>33</v>
      </c>
      <c r="C1062" s="16">
        <v>9</v>
      </c>
      <c r="D1062" s="17" t="s">
        <v>2392</v>
      </c>
      <c r="E1062" s="16">
        <v>0</v>
      </c>
      <c r="F1062" s="14"/>
    </row>
    <row r="1063" spans="2:6" ht="41.9" customHeight="1" x14ac:dyDescent="0.35">
      <c r="B1063" s="13" t="s">
        <v>33</v>
      </c>
      <c r="C1063" s="16">
        <v>10</v>
      </c>
      <c r="D1063" s="17" t="s">
        <v>2393</v>
      </c>
      <c r="E1063" s="16">
        <v>0</v>
      </c>
      <c r="F1063" s="14"/>
    </row>
    <row r="1064" spans="2:6" ht="27.65" customHeight="1" x14ac:dyDescent="0.35">
      <c r="B1064" s="13" t="s">
        <v>33</v>
      </c>
      <c r="C1064" s="16">
        <v>11</v>
      </c>
      <c r="D1064" s="17" t="s">
        <v>2394</v>
      </c>
      <c r="E1064" s="16">
        <v>0</v>
      </c>
      <c r="F1064" s="14"/>
    </row>
    <row r="1065" spans="2:6" ht="41.9" customHeight="1" x14ac:dyDescent="0.35">
      <c r="B1065" s="25" t="s">
        <v>33</v>
      </c>
      <c r="C1065" s="26">
        <v>12</v>
      </c>
      <c r="D1065" s="27" t="s">
        <v>2395</v>
      </c>
      <c r="E1065" s="26">
        <v>1</v>
      </c>
      <c r="F1065" s="28"/>
    </row>
    <row r="1066" spans="2:6" ht="55.4" customHeight="1" x14ac:dyDescent="0.35">
      <c r="B1066" s="1" t="s">
        <v>32</v>
      </c>
      <c r="C1066" s="3">
        <v>1</v>
      </c>
      <c r="D1066" s="2" t="s">
        <v>2396</v>
      </c>
      <c r="E1066" s="3">
        <v>1</v>
      </c>
      <c r="F1066" s="10"/>
    </row>
    <row r="1067" spans="2:6" ht="27.65" customHeight="1" x14ac:dyDescent="0.35">
      <c r="B1067" s="1" t="s">
        <v>32</v>
      </c>
      <c r="C1067" s="3">
        <v>2</v>
      </c>
      <c r="D1067" s="2" t="s">
        <v>2397</v>
      </c>
      <c r="E1067" s="3">
        <v>1</v>
      </c>
      <c r="F1067" s="10"/>
    </row>
    <row r="1068" spans="2:6" ht="27.65" customHeight="1" x14ac:dyDescent="0.35">
      <c r="B1068" s="1" t="s">
        <v>32</v>
      </c>
      <c r="C1068" s="3">
        <v>3</v>
      </c>
      <c r="D1068" s="2" t="s">
        <v>2398</v>
      </c>
      <c r="E1068" s="3">
        <v>1</v>
      </c>
      <c r="F1068" s="10"/>
    </row>
    <row r="1069" spans="2:6" ht="27.65" customHeight="1" x14ac:dyDescent="0.35">
      <c r="B1069" s="1" t="s">
        <v>32</v>
      </c>
      <c r="C1069" s="3">
        <v>4</v>
      </c>
      <c r="D1069" s="2" t="s">
        <v>2399</v>
      </c>
      <c r="E1069" s="3">
        <v>1</v>
      </c>
      <c r="F1069" s="10"/>
    </row>
    <row r="1070" spans="2:6" ht="27.65" customHeight="1" x14ac:dyDescent="0.35">
      <c r="B1070" s="1" t="s">
        <v>32</v>
      </c>
      <c r="C1070" s="3">
        <v>5</v>
      </c>
      <c r="D1070" s="2" t="s">
        <v>2400</v>
      </c>
      <c r="E1070" s="3">
        <v>1</v>
      </c>
      <c r="F1070" s="10"/>
    </row>
    <row r="1071" spans="2:6" ht="27.65" customHeight="1" x14ac:dyDescent="0.35">
      <c r="B1071" s="1" t="s">
        <v>32</v>
      </c>
      <c r="C1071" s="3">
        <v>6</v>
      </c>
      <c r="D1071" s="2" t="s">
        <v>2401</v>
      </c>
      <c r="E1071" s="3">
        <v>1</v>
      </c>
      <c r="F1071" s="10"/>
    </row>
    <row r="1072" spans="2:6" ht="17.899999999999999" customHeight="1" x14ac:dyDescent="0.35">
      <c r="B1072" s="1" t="s">
        <v>32</v>
      </c>
      <c r="C1072" s="3">
        <v>7</v>
      </c>
      <c r="D1072" s="2" t="s">
        <v>2402</v>
      </c>
      <c r="E1072" s="3">
        <v>1</v>
      </c>
      <c r="F1072" s="10"/>
    </row>
    <row r="1073" spans="2:6" ht="17.899999999999999" customHeight="1" x14ac:dyDescent="0.35">
      <c r="B1073" s="1" t="s">
        <v>32</v>
      </c>
      <c r="C1073" s="3">
        <v>8</v>
      </c>
      <c r="D1073" s="2" t="s">
        <v>2403</v>
      </c>
      <c r="E1073" s="3">
        <v>1</v>
      </c>
      <c r="F1073" s="10"/>
    </row>
    <row r="1074" spans="2:6" ht="27.65" customHeight="1" x14ac:dyDescent="0.35">
      <c r="B1074" s="1" t="s">
        <v>32</v>
      </c>
      <c r="C1074" s="3">
        <v>9</v>
      </c>
      <c r="D1074" s="2" t="s">
        <v>2404</v>
      </c>
      <c r="E1074" s="3">
        <v>1</v>
      </c>
      <c r="F1074" s="10"/>
    </row>
    <row r="1075" spans="2:6" ht="41.9" customHeight="1" x14ac:dyDescent="0.35">
      <c r="B1075" s="1" t="s">
        <v>32</v>
      </c>
      <c r="C1075" s="3">
        <v>10</v>
      </c>
      <c r="D1075" s="2" t="s">
        <v>2405</v>
      </c>
      <c r="E1075" s="3">
        <v>1</v>
      </c>
      <c r="F1075" s="10"/>
    </row>
    <row r="1076" spans="2:6" ht="41.9" customHeight="1" x14ac:dyDescent="0.35">
      <c r="B1076" s="1" t="s">
        <v>31</v>
      </c>
      <c r="C1076" s="11">
        <v>1</v>
      </c>
      <c r="D1076" s="12" t="s">
        <v>2406</v>
      </c>
      <c r="E1076" s="11">
        <v>1</v>
      </c>
      <c r="F1076" s="10"/>
    </row>
    <row r="1077" spans="2:6" ht="41.9" customHeight="1" x14ac:dyDescent="0.35">
      <c r="B1077" s="1" t="s">
        <v>31</v>
      </c>
      <c r="C1077" s="11">
        <v>2</v>
      </c>
      <c r="D1077" s="12" t="s">
        <v>2407</v>
      </c>
      <c r="E1077" s="11">
        <v>1</v>
      </c>
      <c r="F1077" s="10"/>
    </row>
    <row r="1078" spans="2:6" ht="27.65" customHeight="1" x14ac:dyDescent="0.35">
      <c r="B1078" s="1" t="s">
        <v>31</v>
      </c>
      <c r="C1078" s="11">
        <v>3</v>
      </c>
      <c r="D1078" s="12" t="s">
        <v>2408</v>
      </c>
      <c r="E1078" s="11">
        <v>1</v>
      </c>
      <c r="F1078" s="10"/>
    </row>
    <row r="1079" spans="2:6" ht="17.899999999999999" customHeight="1" x14ac:dyDescent="0.35">
      <c r="B1079" s="1" t="s">
        <v>31</v>
      </c>
      <c r="C1079" s="11">
        <v>4</v>
      </c>
      <c r="D1079" s="12" t="s">
        <v>2409</v>
      </c>
      <c r="E1079" s="11">
        <v>1</v>
      </c>
      <c r="F1079" s="10"/>
    </row>
    <row r="1080" spans="2:6" ht="41.9" customHeight="1" x14ac:dyDescent="0.35">
      <c r="B1080" s="1" t="s">
        <v>31</v>
      </c>
      <c r="C1080" s="11">
        <v>5</v>
      </c>
      <c r="D1080" s="12" t="s">
        <v>2410</v>
      </c>
      <c r="E1080" s="11">
        <v>1</v>
      </c>
      <c r="F1080" s="10"/>
    </row>
    <row r="1081" spans="2:6" ht="27.65" customHeight="1" x14ac:dyDescent="0.35">
      <c r="B1081" s="1" t="s">
        <v>30</v>
      </c>
      <c r="C1081" s="3">
        <v>2</v>
      </c>
      <c r="D1081" s="2" t="s">
        <v>2411</v>
      </c>
      <c r="E1081" s="3">
        <v>1</v>
      </c>
      <c r="F1081" s="10"/>
    </row>
    <row r="1082" spans="2:6" ht="27.65" customHeight="1" x14ac:dyDescent="0.35">
      <c r="B1082" s="1" t="s">
        <v>30</v>
      </c>
      <c r="C1082" s="3">
        <v>1</v>
      </c>
      <c r="D1082" s="2" t="s">
        <v>2412</v>
      </c>
      <c r="E1082" s="3">
        <v>1</v>
      </c>
      <c r="F1082" s="10"/>
    </row>
    <row r="1083" spans="2:6" ht="41.9" customHeight="1" x14ac:dyDescent="0.35">
      <c r="B1083" s="1" t="s">
        <v>29</v>
      </c>
      <c r="C1083" s="11">
        <v>1</v>
      </c>
      <c r="D1083" s="12" t="s">
        <v>2413</v>
      </c>
      <c r="E1083" s="11">
        <v>1</v>
      </c>
      <c r="F1083" s="10"/>
    </row>
    <row r="1084" spans="2:6" ht="29.15" customHeight="1" x14ac:dyDescent="0.35">
      <c r="B1084" s="1" t="s">
        <v>29</v>
      </c>
      <c r="C1084" s="11">
        <v>4</v>
      </c>
      <c r="D1084" s="12" t="s">
        <v>2414</v>
      </c>
      <c r="E1084" s="11">
        <v>1</v>
      </c>
      <c r="F1084" s="10" t="s">
        <v>2415</v>
      </c>
    </row>
    <row r="1085" spans="2:6" ht="53.15" customHeight="1" x14ac:dyDescent="0.35">
      <c r="B1085" s="1" t="s">
        <v>29</v>
      </c>
      <c r="C1085" s="11">
        <v>5</v>
      </c>
      <c r="D1085" s="12" t="s">
        <v>2416</v>
      </c>
      <c r="E1085" s="11">
        <v>1</v>
      </c>
      <c r="F1085" s="10" t="s">
        <v>2417</v>
      </c>
    </row>
    <row r="1086" spans="2:6" ht="17.899999999999999" customHeight="1" x14ac:dyDescent="0.35">
      <c r="B1086" s="1" t="s">
        <v>28</v>
      </c>
      <c r="C1086" s="11">
        <v>0</v>
      </c>
      <c r="D1086" s="12" t="s">
        <v>2215</v>
      </c>
      <c r="E1086" s="11">
        <v>1</v>
      </c>
      <c r="F1086" s="10"/>
    </row>
    <row r="1087" spans="2:6" ht="17.899999999999999" customHeight="1" x14ac:dyDescent="0.35">
      <c r="B1087" s="1" t="s">
        <v>28</v>
      </c>
      <c r="C1087" s="11">
        <v>1</v>
      </c>
      <c r="D1087" s="12" t="s">
        <v>2418</v>
      </c>
      <c r="E1087" s="11">
        <v>1</v>
      </c>
      <c r="F1087" s="10"/>
    </row>
    <row r="1088" spans="2:6" ht="27.65" customHeight="1" x14ac:dyDescent="0.35">
      <c r="B1088" s="1" t="s">
        <v>28</v>
      </c>
      <c r="C1088" s="11">
        <v>2</v>
      </c>
      <c r="D1088" s="12" t="s">
        <v>2419</v>
      </c>
      <c r="E1088" s="11">
        <v>1</v>
      </c>
      <c r="F1088" s="10"/>
    </row>
    <row r="1089" spans="2:6" ht="17.899999999999999" customHeight="1" x14ac:dyDescent="0.35">
      <c r="B1089" s="1" t="s">
        <v>28</v>
      </c>
      <c r="C1089" s="11">
        <v>3</v>
      </c>
      <c r="D1089" s="12" t="s">
        <v>2420</v>
      </c>
      <c r="E1089" s="11">
        <v>1</v>
      </c>
      <c r="F1089" s="10"/>
    </row>
    <row r="1090" spans="2:6" ht="27.65" customHeight="1" x14ac:dyDescent="0.35">
      <c r="B1090" s="1" t="s">
        <v>27</v>
      </c>
      <c r="C1090" s="11">
        <v>0</v>
      </c>
      <c r="D1090" s="12" t="s">
        <v>2215</v>
      </c>
      <c r="E1090" s="11">
        <v>1</v>
      </c>
      <c r="F1090" s="10"/>
    </row>
    <row r="1091" spans="2:6" ht="27.65" customHeight="1" x14ac:dyDescent="0.35">
      <c r="B1091" s="1" t="s">
        <v>27</v>
      </c>
      <c r="C1091" s="11">
        <v>1</v>
      </c>
      <c r="D1091" s="12" t="s">
        <v>2421</v>
      </c>
      <c r="E1091" s="11">
        <v>1</v>
      </c>
      <c r="F1091" s="10"/>
    </row>
    <row r="1092" spans="2:6" ht="41.9" customHeight="1" x14ac:dyDescent="0.35">
      <c r="B1092" s="1" t="s">
        <v>27</v>
      </c>
      <c r="C1092" s="11">
        <v>2</v>
      </c>
      <c r="D1092" s="12" t="s">
        <v>2422</v>
      </c>
      <c r="E1092" s="11">
        <v>1</v>
      </c>
      <c r="F1092" s="10"/>
    </row>
    <row r="1093" spans="2:6" ht="27.65" customHeight="1" x14ac:dyDescent="0.35">
      <c r="B1093" s="1" t="s">
        <v>27</v>
      </c>
      <c r="C1093" s="11">
        <v>3</v>
      </c>
      <c r="D1093" s="12" t="s">
        <v>2423</v>
      </c>
      <c r="E1093" s="11">
        <v>1</v>
      </c>
      <c r="F1093" s="10"/>
    </row>
    <row r="1094" spans="2:6" ht="41.9" customHeight="1" x14ac:dyDescent="0.3">
      <c r="B1094" s="1" t="s">
        <v>26</v>
      </c>
      <c r="C1094" s="3"/>
      <c r="D1094" s="96" t="s">
        <v>1966</v>
      </c>
      <c r="F1094" s="10"/>
    </row>
    <row r="1095" spans="2:6" ht="27.65" customHeight="1" x14ac:dyDescent="0.3">
      <c r="B1095" s="1" t="s">
        <v>25</v>
      </c>
      <c r="C1095" s="3"/>
      <c r="D1095" s="96" t="s">
        <v>1966</v>
      </c>
      <c r="F1095" s="10"/>
    </row>
    <row r="1096" spans="2:6" ht="41.9" customHeight="1" x14ac:dyDescent="0.35">
      <c r="B1096" s="1" t="s">
        <v>24</v>
      </c>
      <c r="C1096" s="3">
        <v>0</v>
      </c>
      <c r="D1096" s="2" t="s">
        <v>2424</v>
      </c>
      <c r="E1096" s="3">
        <v>1</v>
      </c>
      <c r="F1096" s="10"/>
    </row>
    <row r="1097" spans="2:6" ht="27.65" customHeight="1" x14ac:dyDescent="0.35">
      <c r="B1097" s="1" t="s">
        <v>24</v>
      </c>
      <c r="C1097" s="3">
        <v>1</v>
      </c>
      <c r="D1097" s="2" t="s">
        <v>2425</v>
      </c>
      <c r="E1097" s="3">
        <v>1</v>
      </c>
      <c r="F1097" s="10"/>
    </row>
    <row r="1098" spans="2:6" ht="28" x14ac:dyDescent="0.35">
      <c r="B1098" s="1" t="s">
        <v>24</v>
      </c>
      <c r="C1098" s="3">
        <v>2</v>
      </c>
      <c r="D1098" s="2" t="s">
        <v>2426</v>
      </c>
      <c r="E1098" s="3">
        <v>1</v>
      </c>
      <c r="F1098" s="10"/>
    </row>
    <row r="1099" spans="2:6" ht="27.65" customHeight="1" x14ac:dyDescent="0.35">
      <c r="B1099" s="1" t="s">
        <v>24</v>
      </c>
      <c r="C1099" s="3">
        <v>3</v>
      </c>
      <c r="D1099" s="2" t="s">
        <v>2427</v>
      </c>
      <c r="E1099" s="3">
        <v>1</v>
      </c>
      <c r="F1099" s="10"/>
    </row>
    <row r="1100" spans="2:6" ht="26.15" customHeight="1" x14ac:dyDescent="0.35">
      <c r="B1100" s="1" t="s">
        <v>24</v>
      </c>
      <c r="C1100" s="3">
        <v>4</v>
      </c>
      <c r="D1100" s="2" t="s">
        <v>2428</v>
      </c>
      <c r="E1100" s="3">
        <v>1</v>
      </c>
      <c r="F1100" s="10"/>
    </row>
    <row r="1101" spans="2:6" ht="28" x14ac:dyDescent="0.35">
      <c r="B1101" s="1" t="s">
        <v>24</v>
      </c>
      <c r="C1101" s="3">
        <v>5</v>
      </c>
      <c r="D1101" s="2" t="s">
        <v>2429</v>
      </c>
      <c r="E1101" s="3">
        <v>1</v>
      </c>
      <c r="F1101" s="10"/>
    </row>
    <row r="1102" spans="2:6" ht="27.65" customHeight="1" x14ac:dyDescent="0.35">
      <c r="B1102" s="1" t="s">
        <v>24</v>
      </c>
      <c r="C1102" s="3">
        <v>6</v>
      </c>
      <c r="D1102" s="2" t="s">
        <v>2430</v>
      </c>
      <c r="E1102" s="3">
        <v>1</v>
      </c>
      <c r="F1102" s="10"/>
    </row>
    <row r="1103" spans="2:6" ht="55.4" customHeight="1" x14ac:dyDescent="0.35">
      <c r="B1103" s="1" t="s">
        <v>24</v>
      </c>
      <c r="C1103" s="3">
        <v>7</v>
      </c>
      <c r="D1103" s="2" t="s">
        <v>2431</v>
      </c>
      <c r="E1103" s="3">
        <v>1</v>
      </c>
      <c r="F1103" s="10"/>
    </row>
    <row r="1104" spans="2:6" ht="27.65" customHeight="1" x14ac:dyDescent="0.35">
      <c r="B1104" s="1" t="s">
        <v>24</v>
      </c>
      <c r="C1104" s="3">
        <v>8</v>
      </c>
      <c r="D1104" s="2" t="s">
        <v>2432</v>
      </c>
      <c r="E1104" s="3">
        <v>1</v>
      </c>
      <c r="F1104" s="10"/>
    </row>
    <row r="1105" spans="2:6" ht="27.65" customHeight="1" x14ac:dyDescent="0.35">
      <c r="B1105" s="1" t="s">
        <v>23</v>
      </c>
      <c r="C1105" s="11">
        <v>1</v>
      </c>
      <c r="D1105" s="12" t="s">
        <v>2433</v>
      </c>
      <c r="E1105" s="11">
        <v>1</v>
      </c>
      <c r="F1105" s="10"/>
    </row>
    <row r="1106" spans="2:6" ht="27.65" customHeight="1" x14ac:dyDescent="0.35">
      <c r="B1106" s="1" t="s">
        <v>23</v>
      </c>
      <c r="C1106" s="11">
        <v>2</v>
      </c>
      <c r="D1106" s="12" t="s">
        <v>2434</v>
      </c>
      <c r="E1106" s="11">
        <v>1</v>
      </c>
      <c r="F1106" s="10"/>
    </row>
    <row r="1107" spans="2:6" ht="119.5" customHeight="1" x14ac:dyDescent="0.35">
      <c r="B1107" s="1" t="s">
        <v>23</v>
      </c>
      <c r="C1107" s="11">
        <v>3</v>
      </c>
      <c r="D1107" s="12" t="s">
        <v>2435</v>
      </c>
      <c r="E1107" s="11">
        <v>1</v>
      </c>
      <c r="F1107" s="10"/>
    </row>
    <row r="1108" spans="2:6" ht="90" customHeight="1" x14ac:dyDescent="0.35">
      <c r="B1108" s="1" t="s">
        <v>23</v>
      </c>
      <c r="C1108" s="11">
        <v>4</v>
      </c>
      <c r="D1108" s="12" t="s">
        <v>2436</v>
      </c>
      <c r="E1108" s="11">
        <v>1</v>
      </c>
      <c r="F1108" s="10"/>
    </row>
    <row r="1109" spans="2:6" ht="41.9" customHeight="1" x14ac:dyDescent="0.35">
      <c r="B1109" s="1" t="s">
        <v>23</v>
      </c>
      <c r="C1109" s="11">
        <v>5</v>
      </c>
      <c r="D1109" s="12" t="s">
        <v>2437</v>
      </c>
      <c r="E1109" s="11">
        <v>1</v>
      </c>
      <c r="F1109" s="10"/>
    </row>
    <row r="1110" spans="2:6" ht="17.899999999999999" customHeight="1" x14ac:dyDescent="0.35">
      <c r="B1110" s="1" t="s">
        <v>23</v>
      </c>
      <c r="C1110" s="11">
        <v>6</v>
      </c>
      <c r="D1110" s="12" t="s">
        <v>2438</v>
      </c>
      <c r="E1110" s="11">
        <v>1</v>
      </c>
      <c r="F1110" s="10"/>
    </row>
    <row r="1111" spans="2:6" ht="17.899999999999999" customHeight="1" x14ac:dyDescent="0.35">
      <c r="B1111" s="18" t="s">
        <v>72</v>
      </c>
      <c r="C1111" s="19">
        <v>1</v>
      </c>
      <c r="D1111" s="20" t="s">
        <v>2439</v>
      </c>
      <c r="E1111" s="19">
        <v>1</v>
      </c>
      <c r="F1111" s="10"/>
    </row>
    <row r="1112" spans="2:6" ht="17.899999999999999" customHeight="1" x14ac:dyDescent="0.35">
      <c r="B1112" s="18" t="s">
        <v>72</v>
      </c>
      <c r="C1112" s="19">
        <v>2</v>
      </c>
      <c r="D1112" s="20" t="s">
        <v>2440</v>
      </c>
      <c r="E1112" s="19">
        <v>1</v>
      </c>
      <c r="F1112" s="10"/>
    </row>
    <row r="1113" spans="2:6" ht="17.899999999999999" customHeight="1" x14ac:dyDescent="0.35">
      <c r="B1113" s="18" t="s">
        <v>72</v>
      </c>
      <c r="C1113" s="19">
        <v>3</v>
      </c>
      <c r="D1113" s="20" t="s">
        <v>2441</v>
      </c>
      <c r="E1113" s="19">
        <v>1</v>
      </c>
      <c r="F1113" s="10"/>
    </row>
    <row r="1114" spans="2:6" ht="27.65" customHeight="1" x14ac:dyDescent="0.35">
      <c r="B1114" s="18" t="s">
        <v>72</v>
      </c>
      <c r="C1114" s="19">
        <v>4</v>
      </c>
      <c r="D1114" s="20" t="s">
        <v>2442</v>
      </c>
      <c r="E1114" s="19">
        <v>1</v>
      </c>
      <c r="F1114" s="10"/>
    </row>
    <row r="1115" spans="2:6" ht="17.899999999999999" customHeight="1" x14ac:dyDescent="0.35">
      <c r="B1115" s="18" t="s">
        <v>72</v>
      </c>
      <c r="C1115" s="19">
        <v>5</v>
      </c>
      <c r="D1115" s="20" t="s">
        <v>2443</v>
      </c>
      <c r="E1115" s="19">
        <v>1</v>
      </c>
      <c r="F1115" s="10"/>
    </row>
    <row r="1116" spans="2:6" ht="27.65" customHeight="1" x14ac:dyDescent="0.35">
      <c r="B1116" s="18" t="s">
        <v>72</v>
      </c>
      <c r="C1116" s="19">
        <v>6</v>
      </c>
      <c r="D1116" s="20" t="s">
        <v>2444</v>
      </c>
      <c r="E1116" s="19">
        <v>1</v>
      </c>
      <c r="F1116" s="10"/>
    </row>
    <row r="1117" spans="2:6" ht="27.65" customHeight="1" x14ac:dyDescent="0.35">
      <c r="B1117" s="18" t="s">
        <v>72</v>
      </c>
      <c r="C1117" s="19">
        <v>7</v>
      </c>
      <c r="D1117" s="20" t="s">
        <v>2445</v>
      </c>
      <c r="E1117" s="19">
        <v>1</v>
      </c>
      <c r="F1117" s="10"/>
    </row>
    <row r="1118" spans="2:6" ht="27.65" customHeight="1" x14ac:dyDescent="0.35">
      <c r="B1118" s="18" t="s">
        <v>72</v>
      </c>
      <c r="C1118" s="19">
        <v>8</v>
      </c>
      <c r="D1118" s="20" t="s">
        <v>2446</v>
      </c>
      <c r="E1118" s="19">
        <v>1</v>
      </c>
      <c r="F1118" s="10"/>
    </row>
    <row r="1119" spans="2:6" ht="83.15" customHeight="1" x14ac:dyDescent="0.35">
      <c r="B1119" s="1" t="s">
        <v>22</v>
      </c>
      <c r="C1119" s="11">
        <v>1</v>
      </c>
      <c r="D1119" s="12" t="s">
        <v>2433</v>
      </c>
      <c r="E1119" s="11">
        <v>1</v>
      </c>
      <c r="F1119" s="10"/>
    </row>
    <row r="1120" spans="2:6" ht="27.65" customHeight="1" x14ac:dyDescent="0.35">
      <c r="B1120" s="1" t="s">
        <v>22</v>
      </c>
      <c r="C1120" s="11">
        <v>2</v>
      </c>
      <c r="D1120" s="12" t="s">
        <v>2434</v>
      </c>
      <c r="E1120" s="11">
        <v>1</v>
      </c>
      <c r="F1120" s="10"/>
    </row>
    <row r="1121" spans="2:6" ht="17.899999999999999" customHeight="1" x14ac:dyDescent="0.35">
      <c r="B1121" s="1" t="s">
        <v>22</v>
      </c>
      <c r="C1121" s="11">
        <v>3</v>
      </c>
      <c r="D1121" s="12" t="s">
        <v>2447</v>
      </c>
      <c r="E1121" s="11">
        <v>1</v>
      </c>
      <c r="F1121" s="10"/>
    </row>
    <row r="1122" spans="2:6" ht="41.9" customHeight="1" x14ac:dyDescent="0.35">
      <c r="B1122" s="1" t="s">
        <v>22</v>
      </c>
      <c r="C1122" s="11">
        <v>4</v>
      </c>
      <c r="D1122" s="12" t="s">
        <v>2448</v>
      </c>
      <c r="E1122" s="11">
        <v>1</v>
      </c>
      <c r="F1122" s="10"/>
    </row>
    <row r="1123" spans="2:6" ht="27.65" customHeight="1" x14ac:dyDescent="0.35">
      <c r="B1123" s="1" t="s">
        <v>22</v>
      </c>
      <c r="C1123" s="11">
        <v>5</v>
      </c>
      <c r="D1123" s="12" t="s">
        <v>2437</v>
      </c>
      <c r="E1123" s="11">
        <v>1</v>
      </c>
      <c r="F1123" s="10"/>
    </row>
    <row r="1124" spans="2:6" ht="27.65" customHeight="1" x14ac:dyDescent="0.35">
      <c r="B1124" s="1" t="s">
        <v>22</v>
      </c>
      <c r="C1124" s="11">
        <v>6</v>
      </c>
      <c r="D1124" s="12" t="s">
        <v>2438</v>
      </c>
      <c r="E1124" s="11">
        <v>1</v>
      </c>
      <c r="F1124" s="10"/>
    </row>
    <row r="1125" spans="2:6" ht="27.65" customHeight="1" x14ac:dyDescent="0.35">
      <c r="B1125" s="1" t="s">
        <v>21</v>
      </c>
      <c r="C1125" s="11">
        <v>1</v>
      </c>
      <c r="D1125" s="12" t="s">
        <v>2449</v>
      </c>
      <c r="E1125" s="3">
        <v>1</v>
      </c>
      <c r="F1125" s="4" t="s">
        <v>2450</v>
      </c>
    </row>
    <row r="1126" spans="2:6" ht="27.65" customHeight="1" x14ac:dyDescent="0.35">
      <c r="B1126" s="1" t="s">
        <v>21</v>
      </c>
      <c r="C1126" s="3">
        <v>2</v>
      </c>
      <c r="D1126" s="2" t="s">
        <v>2451</v>
      </c>
      <c r="E1126" s="3">
        <v>1</v>
      </c>
      <c r="F1126" s="4" t="s">
        <v>2451</v>
      </c>
    </row>
    <row r="1127" spans="2:6" ht="17.899999999999999" customHeight="1" x14ac:dyDescent="0.35">
      <c r="B1127" s="1" t="s">
        <v>21</v>
      </c>
      <c r="C1127" s="3">
        <v>3</v>
      </c>
      <c r="D1127" s="2" t="s">
        <v>2452</v>
      </c>
      <c r="E1127" s="3">
        <v>1</v>
      </c>
      <c r="F1127" s="4" t="s">
        <v>2452</v>
      </c>
    </row>
    <row r="1128" spans="2:6" ht="27.65" customHeight="1" x14ac:dyDescent="0.35">
      <c r="B1128" s="1" t="s">
        <v>21</v>
      </c>
      <c r="C1128" s="3">
        <v>4</v>
      </c>
      <c r="D1128" s="2" t="s">
        <v>2453</v>
      </c>
      <c r="E1128" s="3">
        <v>1</v>
      </c>
      <c r="F1128" s="4" t="s">
        <v>2453</v>
      </c>
    </row>
    <row r="1129" spans="2:6" ht="27.65" customHeight="1" x14ac:dyDescent="0.35">
      <c r="B1129" s="1" t="s">
        <v>21</v>
      </c>
      <c r="C1129" s="3">
        <v>5</v>
      </c>
      <c r="D1129" s="2" t="s">
        <v>2454</v>
      </c>
      <c r="E1129" s="3">
        <v>1</v>
      </c>
      <c r="F1129" s="4" t="s">
        <v>2454</v>
      </c>
    </row>
    <row r="1130" spans="2:6" ht="41.9" customHeight="1" x14ac:dyDescent="0.35">
      <c r="B1130" s="1" t="s">
        <v>21</v>
      </c>
      <c r="C1130" s="3">
        <v>6</v>
      </c>
      <c r="D1130" s="2" t="s">
        <v>2455</v>
      </c>
      <c r="E1130" s="3">
        <v>1</v>
      </c>
      <c r="F1130" s="4" t="s">
        <v>2455</v>
      </c>
    </row>
    <row r="1131" spans="2:6" ht="27.65" customHeight="1" x14ac:dyDescent="0.35">
      <c r="B1131" s="1" t="s">
        <v>21</v>
      </c>
      <c r="C1131" s="3">
        <v>7</v>
      </c>
      <c r="D1131" s="2" t="s">
        <v>2456</v>
      </c>
      <c r="E1131" s="3">
        <v>1</v>
      </c>
      <c r="F1131" s="4" t="s">
        <v>2457</v>
      </c>
    </row>
    <row r="1132" spans="2:6" ht="17.899999999999999" customHeight="1" x14ac:dyDescent="0.35">
      <c r="B1132" s="1" t="s">
        <v>21</v>
      </c>
      <c r="C1132" s="3">
        <v>8</v>
      </c>
      <c r="D1132" s="2" t="s">
        <v>2458</v>
      </c>
      <c r="E1132" s="3">
        <v>1</v>
      </c>
      <c r="F1132" s="4" t="s">
        <v>2458</v>
      </c>
    </row>
    <row r="1133" spans="2:6" ht="27.65" customHeight="1" x14ac:dyDescent="0.35">
      <c r="B1133" s="1" t="s">
        <v>21</v>
      </c>
      <c r="C1133" s="3">
        <v>14</v>
      </c>
      <c r="D1133" s="2" t="s">
        <v>2459</v>
      </c>
      <c r="E1133" s="3">
        <v>1</v>
      </c>
      <c r="F1133" s="4" t="s">
        <v>2460</v>
      </c>
    </row>
    <row r="1134" spans="2:6" ht="27.65" customHeight="1" x14ac:dyDescent="0.35">
      <c r="B1134" s="1" t="s">
        <v>21</v>
      </c>
      <c r="C1134" s="3">
        <v>33</v>
      </c>
      <c r="D1134" s="2" t="s">
        <v>2461</v>
      </c>
      <c r="E1134" s="3">
        <v>1</v>
      </c>
      <c r="F1134" s="4" t="s">
        <v>2461</v>
      </c>
    </row>
    <row r="1135" spans="2:6" ht="17.899999999999999" customHeight="1" x14ac:dyDescent="0.35">
      <c r="B1135" s="1" t="s">
        <v>21</v>
      </c>
      <c r="C1135" s="11">
        <v>34</v>
      </c>
      <c r="D1135" s="12" t="s">
        <v>2462</v>
      </c>
      <c r="E1135" s="3">
        <v>1</v>
      </c>
      <c r="F1135" s="23" t="s">
        <v>2462</v>
      </c>
    </row>
    <row r="1136" spans="2:6" ht="27.65" customHeight="1" x14ac:dyDescent="0.35">
      <c r="B1136" s="193" t="s">
        <v>21</v>
      </c>
      <c r="C1136" s="194">
        <v>35</v>
      </c>
      <c r="D1136" s="195" t="s">
        <v>2463</v>
      </c>
      <c r="E1136" s="194">
        <v>0</v>
      </c>
      <c r="F1136" s="196" t="s">
        <v>2463</v>
      </c>
    </row>
    <row r="1137" spans="2:6" ht="27.65" customHeight="1" x14ac:dyDescent="0.35">
      <c r="B1137" s="87" t="s">
        <v>21</v>
      </c>
      <c r="C1137" s="88">
        <v>36</v>
      </c>
      <c r="D1137" s="89" t="s">
        <v>2464</v>
      </c>
      <c r="E1137" s="192">
        <v>1</v>
      </c>
      <c r="F1137" s="90" t="s">
        <v>2463</v>
      </c>
    </row>
    <row r="1138" spans="2:6" ht="164.9" customHeight="1" x14ac:dyDescent="0.35">
      <c r="B1138" s="1" t="s">
        <v>20</v>
      </c>
      <c r="C1138" s="3">
        <v>3</v>
      </c>
      <c r="D1138" s="20" t="s">
        <v>2465</v>
      </c>
      <c r="E1138" s="3">
        <v>1</v>
      </c>
      <c r="F1138" s="10"/>
    </row>
    <row r="1139" spans="2:6" ht="27.65" customHeight="1" x14ac:dyDescent="0.35">
      <c r="B1139" s="1" t="s">
        <v>20</v>
      </c>
      <c r="C1139" s="3">
        <v>1</v>
      </c>
      <c r="D1139" s="2" t="s">
        <v>2466</v>
      </c>
      <c r="E1139" s="3">
        <v>1</v>
      </c>
      <c r="F1139" s="10"/>
    </row>
    <row r="1140" spans="2:6" ht="27.65" customHeight="1" x14ac:dyDescent="0.35">
      <c r="B1140" s="1" t="s">
        <v>20</v>
      </c>
      <c r="C1140" s="3">
        <v>2</v>
      </c>
      <c r="D1140" s="2" t="s">
        <v>2467</v>
      </c>
      <c r="E1140" s="3">
        <v>1</v>
      </c>
      <c r="F1140" s="10"/>
    </row>
    <row r="1141" spans="2:6" ht="17.899999999999999" customHeight="1" x14ac:dyDescent="0.35">
      <c r="B1141" s="1" t="s">
        <v>20</v>
      </c>
      <c r="C1141" s="3">
        <v>9</v>
      </c>
      <c r="D1141" s="2" t="s">
        <v>1896</v>
      </c>
      <c r="E1141" s="3">
        <v>1</v>
      </c>
      <c r="F1141" s="10"/>
    </row>
    <row r="1142" spans="2:6" ht="17.899999999999999" customHeight="1" x14ac:dyDescent="0.35">
      <c r="B1142" s="1" t="s">
        <v>20</v>
      </c>
      <c r="C1142" s="3">
        <v>4</v>
      </c>
      <c r="D1142" s="2" t="s">
        <v>2468</v>
      </c>
      <c r="E1142" s="3">
        <v>1</v>
      </c>
      <c r="F1142" s="10" t="s">
        <v>2469</v>
      </c>
    </row>
    <row r="1143" spans="2:6" ht="27.65" customHeight="1" x14ac:dyDescent="0.35">
      <c r="B1143" s="1" t="s">
        <v>20</v>
      </c>
      <c r="C1143" s="3">
        <v>5</v>
      </c>
      <c r="D1143" s="2" t="s">
        <v>2470</v>
      </c>
      <c r="E1143" s="3">
        <v>1</v>
      </c>
      <c r="F1143" s="10" t="s">
        <v>2469</v>
      </c>
    </row>
    <row r="1144" spans="2:6" ht="27.65" customHeight="1" x14ac:dyDescent="0.35">
      <c r="B1144" s="1" t="s">
        <v>20</v>
      </c>
      <c r="C1144" s="3">
        <v>6</v>
      </c>
      <c r="D1144" s="2" t="s">
        <v>2471</v>
      </c>
      <c r="E1144" s="3">
        <v>1</v>
      </c>
      <c r="F1144" s="10" t="s">
        <v>2469</v>
      </c>
    </row>
    <row r="1145" spans="2:6" ht="27.65" customHeight="1" x14ac:dyDescent="0.35">
      <c r="B1145" s="1" t="s">
        <v>20</v>
      </c>
      <c r="C1145" s="3">
        <v>7</v>
      </c>
      <c r="D1145" s="2" t="s">
        <v>2472</v>
      </c>
      <c r="E1145" s="3">
        <v>1</v>
      </c>
      <c r="F1145" s="10"/>
    </row>
    <row r="1146" spans="2:6" ht="30.65" customHeight="1" x14ac:dyDescent="0.35">
      <c r="B1146" s="1" t="s">
        <v>20</v>
      </c>
      <c r="C1146" s="3">
        <v>0</v>
      </c>
      <c r="D1146" s="2" t="s">
        <v>2473</v>
      </c>
      <c r="E1146" s="3">
        <v>1</v>
      </c>
      <c r="F1146" s="10"/>
    </row>
    <row r="1147" spans="2:6" ht="17.899999999999999" customHeight="1" x14ac:dyDescent="0.35">
      <c r="B1147" s="1" t="s">
        <v>20</v>
      </c>
      <c r="C1147" s="3">
        <v>10</v>
      </c>
      <c r="D1147" s="2" t="s">
        <v>2474</v>
      </c>
      <c r="E1147" s="3">
        <v>1</v>
      </c>
      <c r="F1147" s="10"/>
    </row>
    <row r="1148" spans="2:6" ht="17.899999999999999" customHeight="1" x14ac:dyDescent="0.35">
      <c r="B1148" s="1" t="s">
        <v>20</v>
      </c>
      <c r="C1148" s="3">
        <v>11</v>
      </c>
      <c r="D1148" s="2" t="s">
        <v>2475</v>
      </c>
      <c r="E1148" s="3">
        <v>1</v>
      </c>
      <c r="F1148" s="10"/>
    </row>
    <row r="1149" spans="2:6" ht="27.65" customHeight="1" x14ac:dyDescent="0.35">
      <c r="B1149" s="1" t="s">
        <v>20</v>
      </c>
      <c r="C1149" s="3">
        <v>8</v>
      </c>
      <c r="D1149" s="2" t="s">
        <v>2476</v>
      </c>
      <c r="E1149" s="3">
        <v>1</v>
      </c>
      <c r="F1149" s="10" t="s">
        <v>2477</v>
      </c>
    </row>
    <row r="1150" spans="2:6" ht="27.65" customHeight="1" x14ac:dyDescent="0.35">
      <c r="B1150" s="1" t="s">
        <v>19</v>
      </c>
      <c r="C1150" s="11">
        <v>1</v>
      </c>
      <c r="D1150" s="12" t="s">
        <v>2478</v>
      </c>
      <c r="E1150" s="11" t="s">
        <v>847</v>
      </c>
      <c r="F1150" s="10"/>
    </row>
    <row r="1151" spans="2:6" ht="17.899999999999999" customHeight="1" x14ac:dyDescent="0.35">
      <c r="B1151" s="13" t="s">
        <v>19</v>
      </c>
      <c r="C1151" s="16">
        <v>2</v>
      </c>
      <c r="D1151" s="17" t="s">
        <v>2106</v>
      </c>
      <c r="E1151" s="16" t="s">
        <v>1149</v>
      </c>
      <c r="F1151" s="14"/>
    </row>
    <row r="1152" spans="2:6" ht="27.65" customHeight="1" x14ac:dyDescent="0.35">
      <c r="B1152" s="13" t="s">
        <v>19</v>
      </c>
      <c r="C1152" s="16">
        <v>3</v>
      </c>
      <c r="D1152" s="17" t="s">
        <v>2479</v>
      </c>
      <c r="E1152" s="16" t="s">
        <v>1149</v>
      </c>
      <c r="F1152" s="14"/>
    </row>
    <row r="1153" spans="2:6" ht="17.899999999999999" customHeight="1" x14ac:dyDescent="0.35">
      <c r="B1153" s="13" t="s">
        <v>19</v>
      </c>
      <c r="C1153" s="16">
        <v>4</v>
      </c>
      <c r="D1153" s="17" t="s">
        <v>2480</v>
      </c>
      <c r="E1153" s="16" t="s">
        <v>1149</v>
      </c>
      <c r="F1153" s="14"/>
    </row>
    <row r="1154" spans="2:6" ht="17.899999999999999" customHeight="1" x14ac:dyDescent="0.35">
      <c r="B1154" s="1" t="s">
        <v>19</v>
      </c>
      <c r="C1154" s="11">
        <v>5</v>
      </c>
      <c r="D1154" s="12" t="s">
        <v>2481</v>
      </c>
      <c r="E1154" s="11" t="s">
        <v>847</v>
      </c>
      <c r="F1154" s="10"/>
    </row>
    <row r="1155" spans="2:6" ht="27.65" customHeight="1" x14ac:dyDescent="0.35">
      <c r="B1155" s="1" t="s">
        <v>18</v>
      </c>
      <c r="C1155" s="11">
        <v>1</v>
      </c>
      <c r="D1155" s="12" t="s">
        <v>2421</v>
      </c>
      <c r="E1155" s="11">
        <v>1</v>
      </c>
      <c r="F1155" s="10"/>
    </row>
    <row r="1156" spans="2:6" ht="27.65" customHeight="1" x14ac:dyDescent="0.35">
      <c r="B1156" s="1" t="s">
        <v>18</v>
      </c>
      <c r="C1156" s="11">
        <v>2</v>
      </c>
      <c r="D1156" s="12" t="s">
        <v>2422</v>
      </c>
      <c r="E1156" s="11">
        <v>1</v>
      </c>
      <c r="F1156" s="10"/>
    </row>
    <row r="1157" spans="2:6" ht="27.65" customHeight="1" x14ac:dyDescent="0.35">
      <c r="B1157" s="1" t="s">
        <v>18</v>
      </c>
      <c r="C1157" s="11">
        <v>3</v>
      </c>
      <c r="D1157" s="12" t="s">
        <v>2423</v>
      </c>
      <c r="E1157" s="11">
        <v>1</v>
      </c>
      <c r="F1157" s="10"/>
    </row>
    <row r="1158" spans="2:6" ht="27.65" customHeight="1" x14ac:dyDescent="0.35">
      <c r="B1158" s="1" t="s">
        <v>18</v>
      </c>
      <c r="C1158" s="11">
        <v>4</v>
      </c>
      <c r="D1158" s="12" t="s">
        <v>2482</v>
      </c>
      <c r="E1158" s="11">
        <v>1</v>
      </c>
      <c r="F1158" s="10"/>
    </row>
    <row r="1159" spans="2:6" ht="27.65" customHeight="1" x14ac:dyDescent="0.35">
      <c r="B1159" s="288" t="s">
        <v>17</v>
      </c>
      <c r="C1159" s="289" t="s">
        <v>2261</v>
      </c>
      <c r="D1159" s="290" t="s">
        <v>845</v>
      </c>
      <c r="E1159" s="289">
        <v>1</v>
      </c>
      <c r="F1159" s="291"/>
    </row>
    <row r="1160" spans="2:6" ht="27.65" customHeight="1" x14ac:dyDescent="0.35">
      <c r="B1160" s="288" t="s">
        <v>17</v>
      </c>
      <c r="C1160" s="289" t="s">
        <v>2263</v>
      </c>
      <c r="D1160" s="290" t="s">
        <v>869</v>
      </c>
      <c r="E1160" s="289">
        <v>1</v>
      </c>
      <c r="F1160" s="291"/>
    </row>
    <row r="1161" spans="2:6" ht="27.65" customHeight="1" x14ac:dyDescent="0.35">
      <c r="B1161" s="288" t="s">
        <v>17</v>
      </c>
      <c r="C1161" s="289" t="s">
        <v>2483</v>
      </c>
      <c r="D1161" s="290" t="s">
        <v>877</v>
      </c>
      <c r="E1161" s="289">
        <v>1</v>
      </c>
      <c r="F1161" s="291"/>
    </row>
    <row r="1162" spans="2:6" ht="27.65" customHeight="1" x14ac:dyDescent="0.35">
      <c r="B1162" s="288" t="s">
        <v>17</v>
      </c>
      <c r="C1162" s="289" t="s">
        <v>2484</v>
      </c>
      <c r="D1162" s="290" t="s">
        <v>902</v>
      </c>
      <c r="E1162" s="289">
        <v>1</v>
      </c>
      <c r="F1162" s="291"/>
    </row>
    <row r="1163" spans="2:6" ht="27.65" customHeight="1" x14ac:dyDescent="0.35">
      <c r="B1163" s="288" t="s">
        <v>17</v>
      </c>
      <c r="C1163" s="289" t="s">
        <v>2485</v>
      </c>
      <c r="D1163" s="290" t="s">
        <v>919</v>
      </c>
      <c r="E1163" s="289">
        <v>1</v>
      </c>
      <c r="F1163" s="291"/>
    </row>
    <row r="1164" spans="2:6" ht="41.9" customHeight="1" x14ac:dyDescent="0.35">
      <c r="B1164" s="288" t="s">
        <v>17</v>
      </c>
      <c r="C1164" s="289" t="s">
        <v>2486</v>
      </c>
      <c r="D1164" s="290" t="s">
        <v>926</v>
      </c>
      <c r="E1164" s="289">
        <v>1</v>
      </c>
      <c r="F1164" s="291"/>
    </row>
    <row r="1165" spans="2:6" ht="17.899999999999999" customHeight="1" x14ac:dyDescent="0.35">
      <c r="B1165" s="288" t="s">
        <v>17</v>
      </c>
      <c r="C1165" s="289" t="s">
        <v>2487</v>
      </c>
      <c r="D1165" s="290" t="s">
        <v>940</v>
      </c>
      <c r="E1165" s="289">
        <v>1</v>
      </c>
      <c r="F1165" s="291"/>
    </row>
    <row r="1166" spans="2:6" ht="27.65" customHeight="1" x14ac:dyDescent="0.35">
      <c r="B1166" s="288" t="s">
        <v>17</v>
      </c>
      <c r="C1166" s="289" t="s">
        <v>2488</v>
      </c>
      <c r="D1166" s="290" t="s">
        <v>955</v>
      </c>
      <c r="E1166" s="289">
        <v>1</v>
      </c>
      <c r="F1166" s="291"/>
    </row>
    <row r="1167" spans="2:6" ht="27.65" customHeight="1" x14ac:dyDescent="0.35">
      <c r="B1167" s="288" t="s">
        <v>17</v>
      </c>
      <c r="C1167" s="289" t="s">
        <v>2489</v>
      </c>
      <c r="D1167" s="290" t="s">
        <v>970</v>
      </c>
      <c r="E1167" s="289">
        <v>1</v>
      </c>
      <c r="F1167" s="291"/>
    </row>
    <row r="1168" spans="2:6" ht="17.899999999999999" customHeight="1" x14ac:dyDescent="0.35">
      <c r="B1168" s="288" t="s">
        <v>17</v>
      </c>
      <c r="C1168" s="289" t="s">
        <v>2490</v>
      </c>
      <c r="D1168" s="290" t="s">
        <v>981</v>
      </c>
      <c r="E1168" s="289">
        <v>1</v>
      </c>
      <c r="F1168" s="291"/>
    </row>
    <row r="1169" spans="2:6" ht="27.65" customHeight="1" x14ac:dyDescent="0.35">
      <c r="B1169" s="288" t="s">
        <v>17</v>
      </c>
      <c r="C1169" s="289" t="s">
        <v>2491</v>
      </c>
      <c r="D1169" s="290" t="s">
        <v>990</v>
      </c>
      <c r="E1169" s="289">
        <v>1</v>
      </c>
      <c r="F1169" s="291"/>
    </row>
    <row r="1170" spans="2:6" ht="41.9" customHeight="1" x14ac:dyDescent="0.35">
      <c r="B1170" s="288" t="s">
        <v>17</v>
      </c>
      <c r="C1170" s="289" t="s">
        <v>2492</v>
      </c>
      <c r="D1170" s="290" t="s">
        <v>1000</v>
      </c>
      <c r="E1170" s="289">
        <v>1</v>
      </c>
      <c r="F1170" s="291"/>
    </row>
    <row r="1171" spans="2:6" ht="55.4" customHeight="1" x14ac:dyDescent="0.35">
      <c r="B1171" s="288" t="s">
        <v>17</v>
      </c>
      <c r="C1171" s="289" t="s">
        <v>2493</v>
      </c>
      <c r="D1171" s="290" t="s">
        <v>1011</v>
      </c>
      <c r="E1171" s="289">
        <v>1</v>
      </c>
      <c r="F1171" s="291"/>
    </row>
    <row r="1172" spans="2:6" ht="41.9" customHeight="1" x14ac:dyDescent="0.35">
      <c r="B1172" s="288" t="s">
        <v>17</v>
      </c>
      <c r="C1172" s="289" t="s">
        <v>2494</v>
      </c>
      <c r="D1172" s="290" t="s">
        <v>1022</v>
      </c>
      <c r="E1172" s="289">
        <v>1</v>
      </c>
      <c r="F1172" s="291"/>
    </row>
    <row r="1173" spans="2:6" ht="27.65" customHeight="1" x14ac:dyDescent="0.35">
      <c r="B1173" s="288" t="s">
        <v>17</v>
      </c>
      <c r="C1173" s="289" t="s">
        <v>2495</v>
      </c>
      <c r="D1173" s="290" t="s">
        <v>1029</v>
      </c>
      <c r="E1173" s="289">
        <v>1</v>
      </c>
      <c r="F1173" s="291"/>
    </row>
    <row r="1174" spans="2:6" ht="69" customHeight="1" x14ac:dyDescent="0.35">
      <c r="B1174" s="288" t="s">
        <v>17</v>
      </c>
      <c r="C1174" s="289" t="s">
        <v>2496</v>
      </c>
      <c r="D1174" s="290" t="s">
        <v>1037</v>
      </c>
      <c r="E1174" s="289">
        <v>1</v>
      </c>
      <c r="F1174" s="291"/>
    </row>
    <row r="1175" spans="2:6" ht="17.899999999999999" customHeight="1" x14ac:dyDescent="0.35">
      <c r="B1175" s="288" t="s">
        <v>17</v>
      </c>
      <c r="C1175" s="289" t="s">
        <v>2497</v>
      </c>
      <c r="D1175" s="290" t="s">
        <v>1047</v>
      </c>
      <c r="E1175" s="289">
        <v>1</v>
      </c>
      <c r="F1175" s="291"/>
    </row>
    <row r="1176" spans="2:6" ht="27.65" customHeight="1" x14ac:dyDescent="0.35">
      <c r="B1176" s="288" t="s">
        <v>17</v>
      </c>
      <c r="C1176" s="289" t="s">
        <v>2498</v>
      </c>
      <c r="D1176" s="290" t="s">
        <v>1054</v>
      </c>
      <c r="E1176" s="289">
        <v>1</v>
      </c>
      <c r="F1176" s="291"/>
    </row>
    <row r="1177" spans="2:6" ht="41.9" customHeight="1" x14ac:dyDescent="0.35">
      <c r="B1177" s="288" t="s">
        <v>17</v>
      </c>
      <c r="C1177" s="289" t="s">
        <v>2499</v>
      </c>
      <c r="D1177" s="290" t="s">
        <v>1062</v>
      </c>
      <c r="E1177" s="289">
        <v>1</v>
      </c>
      <c r="F1177" s="291"/>
    </row>
    <row r="1178" spans="2:6" ht="27.65" customHeight="1" x14ac:dyDescent="0.35">
      <c r="B1178" s="288" t="s">
        <v>17</v>
      </c>
      <c r="C1178" s="289" t="s">
        <v>2500</v>
      </c>
      <c r="D1178" s="290" t="s">
        <v>1086</v>
      </c>
      <c r="E1178" s="289">
        <v>1</v>
      </c>
      <c r="F1178" s="291"/>
    </row>
    <row r="1179" spans="2:6" ht="55.4" customHeight="1" x14ac:dyDescent="0.35">
      <c r="B1179" s="288" t="s">
        <v>17</v>
      </c>
      <c r="C1179" s="289" t="s">
        <v>2266</v>
      </c>
      <c r="D1179" s="290" t="s">
        <v>845</v>
      </c>
      <c r="E1179" s="289">
        <v>1</v>
      </c>
      <c r="F1179" s="291"/>
    </row>
    <row r="1180" spans="2:6" ht="27.65" customHeight="1" x14ac:dyDescent="0.35">
      <c r="B1180" s="288" t="s">
        <v>17</v>
      </c>
      <c r="C1180" s="289" t="s">
        <v>2268</v>
      </c>
      <c r="D1180" s="290" t="s">
        <v>1118</v>
      </c>
      <c r="E1180" s="289">
        <v>1</v>
      </c>
      <c r="F1180" s="291"/>
    </row>
    <row r="1181" spans="2:6" ht="41.9" customHeight="1" x14ac:dyDescent="0.35">
      <c r="B1181" s="288" t="s">
        <v>17</v>
      </c>
      <c r="C1181" s="289" t="s">
        <v>2501</v>
      </c>
      <c r="D1181" s="290" t="s">
        <v>1140</v>
      </c>
      <c r="E1181" s="289">
        <v>1</v>
      </c>
      <c r="F1181" s="291"/>
    </row>
    <row r="1182" spans="2:6" ht="41.9" customHeight="1" x14ac:dyDescent="0.35">
      <c r="B1182" s="288" t="s">
        <v>17</v>
      </c>
      <c r="C1182" s="289" t="s">
        <v>2502</v>
      </c>
      <c r="D1182" s="290" t="s">
        <v>1155</v>
      </c>
      <c r="E1182" s="289">
        <v>1</v>
      </c>
      <c r="F1182" s="291"/>
    </row>
    <row r="1183" spans="2:6" ht="27.65" customHeight="1" x14ac:dyDescent="0.35">
      <c r="B1183" s="288" t="s">
        <v>17</v>
      </c>
      <c r="C1183" s="289" t="s">
        <v>2503</v>
      </c>
      <c r="D1183" s="290" t="s">
        <v>1163</v>
      </c>
      <c r="E1183" s="289">
        <v>1</v>
      </c>
      <c r="F1183" s="291"/>
    </row>
    <row r="1184" spans="2:6" ht="27.65" customHeight="1" x14ac:dyDescent="0.35">
      <c r="B1184" s="288" t="s">
        <v>17</v>
      </c>
      <c r="C1184" s="289" t="s">
        <v>2504</v>
      </c>
      <c r="D1184" s="290" t="s">
        <v>1175</v>
      </c>
      <c r="E1184" s="289">
        <v>1</v>
      </c>
      <c r="F1184" s="291"/>
    </row>
    <row r="1185" spans="2:6" ht="17.899999999999999" customHeight="1" x14ac:dyDescent="0.35">
      <c r="B1185" s="288" t="s">
        <v>17</v>
      </c>
      <c r="C1185" s="289" t="s">
        <v>2505</v>
      </c>
      <c r="D1185" s="290" t="s">
        <v>1186</v>
      </c>
      <c r="E1185" s="289">
        <v>1</v>
      </c>
      <c r="F1185" s="291"/>
    </row>
    <row r="1186" spans="2:6" ht="17.899999999999999" customHeight="1" x14ac:dyDescent="0.35">
      <c r="B1186" s="288" t="s">
        <v>17</v>
      </c>
      <c r="C1186" s="289" t="s">
        <v>2506</v>
      </c>
      <c r="D1186" s="290" t="s">
        <v>1199</v>
      </c>
      <c r="E1186" s="289">
        <v>1</v>
      </c>
      <c r="F1186" s="291"/>
    </row>
    <row r="1187" spans="2:6" ht="17.899999999999999" customHeight="1" x14ac:dyDescent="0.35">
      <c r="B1187" s="288" t="s">
        <v>17</v>
      </c>
      <c r="C1187" s="289" t="s">
        <v>2507</v>
      </c>
      <c r="D1187" s="290" t="s">
        <v>1207</v>
      </c>
      <c r="E1187" s="289">
        <v>1</v>
      </c>
      <c r="F1187" s="291"/>
    </row>
    <row r="1188" spans="2:6" ht="17.899999999999999" customHeight="1" x14ac:dyDescent="0.35">
      <c r="B1188" s="288" t="s">
        <v>17</v>
      </c>
      <c r="C1188" s="289" t="s">
        <v>2508</v>
      </c>
      <c r="D1188" s="290" t="s">
        <v>924</v>
      </c>
      <c r="E1188" s="289">
        <v>1</v>
      </c>
      <c r="F1188" s="291"/>
    </row>
    <row r="1189" spans="2:6" ht="17.899999999999999" customHeight="1" x14ac:dyDescent="0.35">
      <c r="B1189" s="288" t="s">
        <v>17</v>
      </c>
      <c r="C1189" s="289" t="s">
        <v>2509</v>
      </c>
      <c r="D1189" s="290" t="s">
        <v>1242</v>
      </c>
      <c r="E1189" s="289">
        <v>1</v>
      </c>
      <c r="F1189" s="291"/>
    </row>
    <row r="1190" spans="2:6" ht="17.899999999999999" customHeight="1" x14ac:dyDescent="0.35">
      <c r="B1190" s="288" t="s">
        <v>17</v>
      </c>
      <c r="C1190" s="289" t="s">
        <v>2510</v>
      </c>
      <c r="D1190" s="290" t="s">
        <v>1254</v>
      </c>
      <c r="E1190" s="289">
        <v>1</v>
      </c>
      <c r="F1190" s="291"/>
    </row>
    <row r="1191" spans="2:6" ht="17.899999999999999" customHeight="1" x14ac:dyDescent="0.35">
      <c r="B1191" s="288" t="s">
        <v>17</v>
      </c>
      <c r="C1191" s="289" t="s">
        <v>2511</v>
      </c>
      <c r="D1191" s="290" t="s">
        <v>1264</v>
      </c>
      <c r="E1191" s="289">
        <v>1</v>
      </c>
      <c r="F1191" s="291"/>
    </row>
    <row r="1192" spans="2:6" ht="17.899999999999999" customHeight="1" x14ac:dyDescent="0.35">
      <c r="B1192" s="288" t="s">
        <v>17</v>
      </c>
      <c r="C1192" s="289" t="s">
        <v>2512</v>
      </c>
      <c r="D1192" s="290" t="s">
        <v>1280</v>
      </c>
      <c r="E1192" s="289">
        <v>1</v>
      </c>
      <c r="F1192" s="291"/>
    </row>
    <row r="1193" spans="2:6" ht="27.65" customHeight="1" x14ac:dyDescent="0.35">
      <c r="B1193" s="288" t="s">
        <v>17</v>
      </c>
      <c r="C1193" s="289" t="s">
        <v>2513</v>
      </c>
      <c r="D1193" s="290" t="s">
        <v>1288</v>
      </c>
      <c r="E1193" s="289">
        <v>1</v>
      </c>
      <c r="F1193" s="291"/>
    </row>
    <row r="1194" spans="2:6" ht="41.9" customHeight="1" x14ac:dyDescent="0.35">
      <c r="B1194" s="288" t="s">
        <v>17</v>
      </c>
      <c r="C1194" s="289" t="s">
        <v>2514</v>
      </c>
      <c r="D1194" s="290" t="s">
        <v>1295</v>
      </c>
      <c r="E1194" s="289">
        <v>1</v>
      </c>
      <c r="F1194" s="291"/>
    </row>
    <row r="1195" spans="2:6" ht="27.65" customHeight="1" x14ac:dyDescent="0.35">
      <c r="B1195" s="288" t="s">
        <v>17</v>
      </c>
      <c r="C1195" s="289" t="s">
        <v>2271</v>
      </c>
      <c r="D1195" s="290" t="s">
        <v>845</v>
      </c>
      <c r="E1195" s="289">
        <v>1</v>
      </c>
      <c r="F1195" s="291"/>
    </row>
    <row r="1196" spans="2:6" ht="27.65" customHeight="1" x14ac:dyDescent="0.35">
      <c r="B1196" s="288" t="s">
        <v>17</v>
      </c>
      <c r="C1196" s="289" t="s">
        <v>2273</v>
      </c>
      <c r="D1196" s="290" t="s">
        <v>1324</v>
      </c>
      <c r="E1196" s="289">
        <v>1</v>
      </c>
      <c r="F1196" s="291"/>
    </row>
    <row r="1197" spans="2:6" ht="17.899999999999999" customHeight="1" x14ac:dyDescent="0.35">
      <c r="B1197" s="288" t="s">
        <v>17</v>
      </c>
      <c r="C1197" s="289" t="s">
        <v>2275</v>
      </c>
      <c r="D1197" s="290" t="s">
        <v>1335</v>
      </c>
      <c r="E1197" s="289">
        <v>1</v>
      </c>
      <c r="F1197" s="291"/>
    </row>
    <row r="1198" spans="2:6" ht="41.9" customHeight="1" x14ac:dyDescent="0.35">
      <c r="B1198" s="288" t="s">
        <v>17</v>
      </c>
      <c r="C1198" s="289" t="s">
        <v>2277</v>
      </c>
      <c r="D1198" s="290" t="s">
        <v>1347</v>
      </c>
      <c r="E1198" s="289">
        <v>1</v>
      </c>
      <c r="F1198" s="291"/>
    </row>
    <row r="1199" spans="2:6" ht="55.4" customHeight="1" x14ac:dyDescent="0.35">
      <c r="B1199" s="288" t="s">
        <v>17</v>
      </c>
      <c r="C1199" s="289" t="s">
        <v>2515</v>
      </c>
      <c r="D1199" s="290" t="s">
        <v>1353</v>
      </c>
      <c r="E1199" s="289">
        <v>1</v>
      </c>
      <c r="F1199" s="291"/>
    </row>
    <row r="1200" spans="2:6" ht="27.65" customHeight="1" x14ac:dyDescent="0.35">
      <c r="B1200" s="288" t="s">
        <v>17</v>
      </c>
      <c r="C1200" s="289" t="s">
        <v>2516</v>
      </c>
      <c r="D1200" s="290" t="s">
        <v>1376</v>
      </c>
      <c r="E1200" s="289">
        <v>1</v>
      </c>
      <c r="F1200" s="291"/>
    </row>
    <row r="1201" spans="2:6" ht="27.65" customHeight="1" x14ac:dyDescent="0.35">
      <c r="B1201" s="288" t="s">
        <v>17</v>
      </c>
      <c r="C1201" s="289" t="s">
        <v>2517</v>
      </c>
      <c r="D1201" s="290" t="s">
        <v>1383</v>
      </c>
      <c r="E1201" s="289">
        <v>1</v>
      </c>
      <c r="F1201" s="291"/>
    </row>
    <row r="1202" spans="2:6" ht="27.65" customHeight="1" x14ac:dyDescent="0.35">
      <c r="B1202" s="288" t="s">
        <v>17</v>
      </c>
      <c r="C1202" s="289" t="s">
        <v>2518</v>
      </c>
      <c r="D1202" s="290" t="s">
        <v>1392</v>
      </c>
      <c r="E1202" s="289">
        <v>1</v>
      </c>
      <c r="F1202" s="291"/>
    </row>
    <row r="1203" spans="2:6" ht="27.65" customHeight="1" x14ac:dyDescent="0.35">
      <c r="B1203" s="288" t="s">
        <v>17</v>
      </c>
      <c r="C1203" s="289" t="s">
        <v>2280</v>
      </c>
      <c r="D1203" s="290" t="s">
        <v>845</v>
      </c>
      <c r="E1203" s="289">
        <v>1</v>
      </c>
      <c r="F1203" s="291"/>
    </row>
    <row r="1204" spans="2:6" ht="41.9" customHeight="1" x14ac:dyDescent="0.35">
      <c r="B1204" s="288" t="s">
        <v>17</v>
      </c>
      <c r="C1204" s="289" t="s">
        <v>2282</v>
      </c>
      <c r="D1204" s="290" t="s">
        <v>1408</v>
      </c>
      <c r="E1204" s="289">
        <v>1</v>
      </c>
      <c r="F1204" s="291"/>
    </row>
    <row r="1205" spans="2:6" ht="69" customHeight="1" x14ac:dyDescent="0.35">
      <c r="B1205" s="288" t="s">
        <v>17</v>
      </c>
      <c r="C1205" s="289" t="s">
        <v>2519</v>
      </c>
      <c r="D1205" s="290" t="s">
        <v>1419</v>
      </c>
      <c r="E1205" s="289">
        <v>1</v>
      </c>
      <c r="F1205" s="291"/>
    </row>
    <row r="1206" spans="2:6" ht="27.65" customHeight="1" x14ac:dyDescent="0.35">
      <c r="B1206" s="288" t="s">
        <v>17</v>
      </c>
      <c r="C1206" s="289" t="s">
        <v>2520</v>
      </c>
      <c r="D1206" s="290" t="s">
        <v>1432</v>
      </c>
      <c r="E1206" s="289">
        <v>1</v>
      </c>
      <c r="F1206" s="291"/>
    </row>
    <row r="1207" spans="2:6" ht="41.9" customHeight="1" x14ac:dyDescent="0.35">
      <c r="B1207" s="288" t="s">
        <v>17</v>
      </c>
      <c r="C1207" s="289" t="s">
        <v>2521</v>
      </c>
      <c r="D1207" s="290" t="s">
        <v>873</v>
      </c>
      <c r="E1207" s="289">
        <v>1</v>
      </c>
      <c r="F1207" s="291"/>
    </row>
    <row r="1208" spans="2:6" ht="41.9" customHeight="1" x14ac:dyDescent="0.35">
      <c r="B1208" s="288" t="s">
        <v>17</v>
      </c>
      <c r="C1208" s="289" t="s">
        <v>2522</v>
      </c>
      <c r="D1208" s="290" t="s">
        <v>991</v>
      </c>
      <c r="E1208" s="289">
        <v>1</v>
      </c>
      <c r="F1208" s="291"/>
    </row>
    <row r="1209" spans="2:6" ht="27.65" customHeight="1" x14ac:dyDescent="0.35">
      <c r="B1209" s="288" t="s">
        <v>17</v>
      </c>
      <c r="C1209" s="289" t="s">
        <v>2523</v>
      </c>
      <c r="D1209" s="290" t="s">
        <v>1449</v>
      </c>
      <c r="E1209" s="289">
        <v>1</v>
      </c>
      <c r="F1209" s="291"/>
    </row>
    <row r="1210" spans="2:6" ht="17.899999999999999" customHeight="1" x14ac:dyDescent="0.35">
      <c r="B1210" s="288" t="s">
        <v>17</v>
      </c>
      <c r="C1210" s="289" t="s">
        <v>2524</v>
      </c>
      <c r="D1210" s="290" t="s">
        <v>1455</v>
      </c>
      <c r="E1210" s="289">
        <v>1</v>
      </c>
      <c r="F1210" s="291"/>
    </row>
    <row r="1211" spans="2:6" ht="17.899999999999999" customHeight="1" x14ac:dyDescent="0.35">
      <c r="B1211" s="288" t="s">
        <v>17</v>
      </c>
      <c r="C1211" s="289" t="s">
        <v>2525</v>
      </c>
      <c r="D1211" s="290" t="s">
        <v>1038</v>
      </c>
      <c r="E1211" s="289">
        <v>1</v>
      </c>
      <c r="F1211" s="291"/>
    </row>
    <row r="1212" spans="2:6" ht="17.899999999999999" customHeight="1" x14ac:dyDescent="0.35">
      <c r="B1212" s="288" t="s">
        <v>17</v>
      </c>
      <c r="C1212" s="289" t="s">
        <v>2526</v>
      </c>
      <c r="D1212" s="290" t="s">
        <v>1116</v>
      </c>
      <c r="E1212" s="289">
        <v>1</v>
      </c>
      <c r="F1212" s="291"/>
    </row>
    <row r="1213" spans="2:6" ht="17.899999999999999" customHeight="1" x14ac:dyDescent="0.35">
      <c r="B1213" s="288" t="s">
        <v>17</v>
      </c>
      <c r="C1213" s="289" t="s">
        <v>2527</v>
      </c>
      <c r="D1213" s="290" t="s">
        <v>1476</v>
      </c>
      <c r="E1213" s="289">
        <v>1</v>
      </c>
      <c r="F1213" s="291"/>
    </row>
    <row r="1214" spans="2:6" ht="17.899999999999999" customHeight="1" x14ac:dyDescent="0.35">
      <c r="B1214" s="288" t="s">
        <v>17</v>
      </c>
      <c r="C1214" s="289" t="s">
        <v>2528</v>
      </c>
      <c r="D1214" s="290" t="s">
        <v>1486</v>
      </c>
      <c r="E1214" s="289">
        <v>1</v>
      </c>
      <c r="F1214" s="291"/>
    </row>
    <row r="1215" spans="2:6" ht="17.899999999999999" customHeight="1" x14ac:dyDescent="0.35">
      <c r="B1215" s="288" t="s">
        <v>17</v>
      </c>
      <c r="C1215" s="289" t="s">
        <v>2529</v>
      </c>
      <c r="D1215" s="290" t="s">
        <v>1093</v>
      </c>
      <c r="E1215" s="289">
        <v>1</v>
      </c>
      <c r="F1215" s="291"/>
    </row>
    <row r="1216" spans="2:6" ht="17.899999999999999" customHeight="1" x14ac:dyDescent="0.35">
      <c r="B1216" s="288" t="s">
        <v>17</v>
      </c>
      <c r="C1216" s="289" t="s">
        <v>2530</v>
      </c>
      <c r="D1216" s="290" t="s">
        <v>1516</v>
      </c>
      <c r="E1216" s="289">
        <v>1</v>
      </c>
      <c r="F1216" s="291"/>
    </row>
    <row r="1217" spans="2:6" ht="27.65" customHeight="1" x14ac:dyDescent="0.35">
      <c r="B1217" s="288" t="s">
        <v>17</v>
      </c>
      <c r="C1217" s="289" t="s">
        <v>2531</v>
      </c>
      <c r="D1217" s="290" t="s">
        <v>1523</v>
      </c>
      <c r="E1217" s="289">
        <v>1</v>
      </c>
      <c r="F1217" s="291"/>
    </row>
    <row r="1218" spans="2:6" ht="17.899999999999999" customHeight="1" x14ac:dyDescent="0.35">
      <c r="B1218" s="288" t="s">
        <v>17</v>
      </c>
      <c r="C1218" s="289" t="s">
        <v>2532</v>
      </c>
      <c r="D1218" s="290" t="s">
        <v>1530</v>
      </c>
      <c r="E1218" s="289">
        <v>1</v>
      </c>
      <c r="F1218" s="291"/>
    </row>
    <row r="1219" spans="2:6" ht="17.899999999999999" customHeight="1" x14ac:dyDescent="0.35">
      <c r="B1219" s="288" t="s">
        <v>17</v>
      </c>
      <c r="C1219" s="289" t="s">
        <v>2533</v>
      </c>
      <c r="D1219" s="290" t="s">
        <v>1538</v>
      </c>
      <c r="E1219" s="289">
        <v>1</v>
      </c>
      <c r="F1219" s="291"/>
    </row>
    <row r="1220" spans="2:6" ht="17.899999999999999" customHeight="1" x14ac:dyDescent="0.35">
      <c r="B1220" s="288" t="s">
        <v>17</v>
      </c>
      <c r="C1220" s="289" t="s">
        <v>2534</v>
      </c>
      <c r="D1220" s="290" t="s">
        <v>1546</v>
      </c>
      <c r="E1220" s="289">
        <v>1</v>
      </c>
      <c r="F1220" s="291"/>
    </row>
    <row r="1221" spans="2:6" ht="17.899999999999999" customHeight="1" x14ac:dyDescent="0.35">
      <c r="B1221" s="288" t="s">
        <v>17</v>
      </c>
      <c r="C1221" s="289" t="s">
        <v>2535</v>
      </c>
      <c r="D1221" s="290" t="s">
        <v>1561</v>
      </c>
      <c r="E1221" s="289">
        <v>1</v>
      </c>
      <c r="F1221" s="291"/>
    </row>
    <row r="1222" spans="2:6" ht="17.899999999999999" customHeight="1" x14ac:dyDescent="0.35">
      <c r="B1222" s="288" t="s">
        <v>17</v>
      </c>
      <c r="C1222" s="289" t="s">
        <v>2536</v>
      </c>
      <c r="D1222" s="290" t="s">
        <v>1571</v>
      </c>
      <c r="E1222" s="289">
        <v>1</v>
      </c>
      <c r="F1222" s="291"/>
    </row>
    <row r="1223" spans="2:6" ht="17.899999999999999" customHeight="1" x14ac:dyDescent="0.35">
      <c r="B1223" s="288" t="s">
        <v>17</v>
      </c>
      <c r="C1223" s="289" t="s">
        <v>2537</v>
      </c>
      <c r="D1223" s="290" t="s">
        <v>1579</v>
      </c>
      <c r="E1223" s="289">
        <v>1</v>
      </c>
      <c r="F1223" s="291"/>
    </row>
    <row r="1224" spans="2:6" ht="17.899999999999999" customHeight="1" x14ac:dyDescent="0.35">
      <c r="B1224" s="288" t="s">
        <v>17</v>
      </c>
      <c r="C1224" s="289" t="s">
        <v>2538</v>
      </c>
      <c r="D1224" s="290" t="s">
        <v>845</v>
      </c>
      <c r="E1224" s="289">
        <v>1</v>
      </c>
      <c r="F1224" s="291"/>
    </row>
    <row r="1225" spans="2:6" ht="17.899999999999999" customHeight="1" x14ac:dyDescent="0.35">
      <c r="B1225" s="288" t="s">
        <v>17</v>
      </c>
      <c r="C1225" s="289" t="s">
        <v>2539</v>
      </c>
      <c r="D1225" s="290" t="s">
        <v>1621</v>
      </c>
      <c r="E1225" s="289">
        <v>1</v>
      </c>
      <c r="F1225" s="291"/>
    </row>
    <row r="1226" spans="2:6" ht="27.65" customHeight="1" x14ac:dyDescent="0.35">
      <c r="B1226" s="288" t="s">
        <v>17</v>
      </c>
      <c r="C1226" s="289" t="s">
        <v>2540</v>
      </c>
      <c r="D1226" s="290" t="s">
        <v>1190</v>
      </c>
      <c r="E1226" s="289">
        <v>1</v>
      </c>
      <c r="F1226" s="291"/>
    </row>
    <row r="1227" spans="2:6" ht="17.899999999999999" customHeight="1" x14ac:dyDescent="0.35">
      <c r="B1227" s="288" t="s">
        <v>17</v>
      </c>
      <c r="C1227" s="289" t="s">
        <v>2541</v>
      </c>
      <c r="D1227" s="290" t="s">
        <v>1649</v>
      </c>
      <c r="E1227" s="289">
        <v>1</v>
      </c>
      <c r="F1227" s="291"/>
    </row>
    <row r="1228" spans="2:6" ht="17.899999999999999" customHeight="1" x14ac:dyDescent="0.35">
      <c r="B1228" s="288" t="s">
        <v>17</v>
      </c>
      <c r="C1228" s="289" t="s">
        <v>2542</v>
      </c>
      <c r="D1228" s="290" t="s">
        <v>1654</v>
      </c>
      <c r="E1228" s="289">
        <v>1</v>
      </c>
      <c r="F1228" s="291"/>
    </row>
    <row r="1229" spans="2:6" ht="17.899999999999999" customHeight="1" x14ac:dyDescent="0.35">
      <c r="B1229" s="288" t="s">
        <v>17</v>
      </c>
      <c r="C1229" s="289" t="s">
        <v>2543</v>
      </c>
      <c r="D1229" s="290" t="s">
        <v>1667</v>
      </c>
      <c r="E1229" s="289">
        <v>1</v>
      </c>
      <c r="F1229" s="291"/>
    </row>
    <row r="1230" spans="2:6" ht="17.899999999999999" customHeight="1" x14ac:dyDescent="0.35">
      <c r="B1230" s="288" t="s">
        <v>17</v>
      </c>
      <c r="C1230" s="289" t="s">
        <v>2544</v>
      </c>
      <c r="D1230" s="290" t="s">
        <v>1673</v>
      </c>
      <c r="E1230" s="289">
        <v>1</v>
      </c>
      <c r="F1230" s="291"/>
    </row>
    <row r="1231" spans="2:6" ht="17.899999999999999" customHeight="1" x14ac:dyDescent="0.35">
      <c r="B1231" s="288" t="s">
        <v>17</v>
      </c>
      <c r="C1231" s="289" t="s">
        <v>2545</v>
      </c>
      <c r="D1231" s="290" t="s">
        <v>1681</v>
      </c>
      <c r="E1231" s="289">
        <v>1</v>
      </c>
      <c r="F1231" s="291"/>
    </row>
    <row r="1232" spans="2:6" ht="17.899999999999999" customHeight="1" x14ac:dyDescent="0.35">
      <c r="B1232" s="288" t="s">
        <v>17</v>
      </c>
      <c r="C1232" s="289" t="s">
        <v>2546</v>
      </c>
      <c r="D1232" s="290" t="s">
        <v>1694</v>
      </c>
      <c r="E1232" s="289">
        <v>1</v>
      </c>
      <c r="F1232" s="291"/>
    </row>
    <row r="1233" spans="2:6" ht="17.899999999999999" customHeight="1" x14ac:dyDescent="0.35">
      <c r="B1233" s="288" t="s">
        <v>17</v>
      </c>
      <c r="C1233" s="289" t="s">
        <v>2547</v>
      </c>
      <c r="D1233" s="290" t="s">
        <v>1696</v>
      </c>
      <c r="E1233" s="289">
        <v>1</v>
      </c>
      <c r="F1233" s="291"/>
    </row>
    <row r="1234" spans="2:6" ht="17.899999999999999" customHeight="1" x14ac:dyDescent="0.35">
      <c r="B1234" s="288" t="s">
        <v>17</v>
      </c>
      <c r="C1234" s="289" t="s">
        <v>2548</v>
      </c>
      <c r="D1234" s="290" t="s">
        <v>1705</v>
      </c>
      <c r="E1234" s="289">
        <v>1</v>
      </c>
      <c r="F1234" s="291"/>
    </row>
    <row r="1235" spans="2:6" ht="27" customHeight="1" x14ac:dyDescent="0.35">
      <c r="B1235" s="288" t="s">
        <v>17</v>
      </c>
      <c r="C1235" s="289" t="s">
        <v>2549</v>
      </c>
      <c r="D1235" s="290" t="s">
        <v>1710</v>
      </c>
      <c r="E1235" s="289">
        <v>1</v>
      </c>
      <c r="F1235" s="291"/>
    </row>
    <row r="1236" spans="2:6" ht="23.15" customHeight="1" x14ac:dyDescent="0.35">
      <c r="B1236" s="288" t="s">
        <v>17</v>
      </c>
      <c r="C1236" s="289" t="s">
        <v>2550</v>
      </c>
      <c r="D1236" s="290" t="s">
        <v>1712</v>
      </c>
      <c r="E1236" s="289">
        <v>1</v>
      </c>
      <c r="F1236" s="291"/>
    </row>
    <row r="1237" spans="2:6" ht="27.65" customHeight="1" x14ac:dyDescent="0.35">
      <c r="B1237" s="288" t="s">
        <v>17</v>
      </c>
      <c r="C1237" s="289" t="s">
        <v>2551</v>
      </c>
      <c r="D1237" s="290" t="s">
        <v>845</v>
      </c>
      <c r="E1237" s="289">
        <v>1</v>
      </c>
      <c r="F1237" s="291"/>
    </row>
    <row r="1238" spans="2:6" ht="17.899999999999999" customHeight="1" x14ac:dyDescent="0.35">
      <c r="B1238" s="288" t="s">
        <v>17</v>
      </c>
      <c r="C1238" s="289" t="s">
        <v>2552</v>
      </c>
      <c r="D1238" s="290" t="s">
        <v>1722</v>
      </c>
      <c r="E1238" s="289">
        <v>1</v>
      </c>
      <c r="F1238" s="291"/>
    </row>
    <row r="1239" spans="2:6" ht="17.899999999999999" customHeight="1" x14ac:dyDescent="0.35">
      <c r="B1239" s="288" t="s">
        <v>17</v>
      </c>
      <c r="C1239" s="289" t="s">
        <v>2553</v>
      </c>
      <c r="D1239" s="290" t="s">
        <v>1735</v>
      </c>
      <c r="E1239" s="289">
        <v>1</v>
      </c>
      <c r="F1239" s="291"/>
    </row>
    <row r="1240" spans="2:6" ht="17.899999999999999" customHeight="1" x14ac:dyDescent="0.35">
      <c r="B1240" s="288" t="s">
        <v>17</v>
      </c>
      <c r="C1240" s="289" t="s">
        <v>2554</v>
      </c>
      <c r="D1240" s="290" t="s">
        <v>1749</v>
      </c>
      <c r="E1240" s="289">
        <v>1</v>
      </c>
      <c r="F1240" s="291"/>
    </row>
    <row r="1241" spans="2:6" ht="17.899999999999999" customHeight="1" x14ac:dyDescent="0.35">
      <c r="B1241" s="288" t="s">
        <v>17</v>
      </c>
      <c r="C1241" s="289" t="s">
        <v>2555</v>
      </c>
      <c r="D1241" s="290" t="s">
        <v>1758</v>
      </c>
      <c r="E1241" s="289">
        <v>1</v>
      </c>
      <c r="F1241" s="291"/>
    </row>
    <row r="1242" spans="2:6" ht="17.899999999999999" customHeight="1" x14ac:dyDescent="0.35">
      <c r="B1242" s="288" t="s">
        <v>17</v>
      </c>
      <c r="C1242" s="289" t="s">
        <v>2556</v>
      </c>
      <c r="D1242" s="290" t="s">
        <v>1764</v>
      </c>
      <c r="E1242" s="289">
        <v>1</v>
      </c>
      <c r="F1242" s="291"/>
    </row>
    <row r="1243" spans="2:6" x14ac:dyDescent="0.35">
      <c r="B1243" s="1" t="s">
        <v>16</v>
      </c>
      <c r="C1243" s="3">
        <v>1</v>
      </c>
      <c r="D1243" s="2" t="s">
        <v>2557</v>
      </c>
      <c r="E1243" s="3">
        <v>1</v>
      </c>
      <c r="F1243" s="10"/>
    </row>
    <row r="1244" spans="2:6" ht="28" x14ac:dyDescent="0.35">
      <c r="B1244" s="1" t="s">
        <v>16</v>
      </c>
      <c r="C1244" s="3">
        <v>2</v>
      </c>
      <c r="D1244" s="2" t="s">
        <v>2558</v>
      </c>
      <c r="E1244" s="3">
        <v>1</v>
      </c>
      <c r="F1244" s="10"/>
    </row>
    <row r="1245" spans="2:6" ht="27.65" customHeight="1" x14ac:dyDescent="0.35">
      <c r="B1245" s="1" t="s">
        <v>16</v>
      </c>
      <c r="C1245" s="3">
        <v>3</v>
      </c>
      <c r="D1245" s="2" t="s">
        <v>2559</v>
      </c>
      <c r="E1245" s="3">
        <v>1</v>
      </c>
      <c r="F1245" s="10"/>
    </row>
    <row r="1246" spans="2:6" ht="17.899999999999999" customHeight="1" x14ac:dyDescent="0.35">
      <c r="B1246" s="1" t="s">
        <v>16</v>
      </c>
      <c r="C1246" s="3">
        <v>4</v>
      </c>
      <c r="D1246" s="2" t="s">
        <v>2560</v>
      </c>
      <c r="E1246" s="3">
        <v>1</v>
      </c>
      <c r="F1246" s="10"/>
    </row>
    <row r="1247" spans="2:6" ht="17.899999999999999" customHeight="1" x14ac:dyDescent="0.35">
      <c r="B1247" s="1" t="s">
        <v>16</v>
      </c>
      <c r="C1247" s="3">
        <v>5</v>
      </c>
      <c r="D1247" s="2" t="s">
        <v>2561</v>
      </c>
      <c r="E1247" s="3">
        <v>1</v>
      </c>
      <c r="F1247" s="10"/>
    </row>
    <row r="1248" spans="2:6" ht="27.65" customHeight="1" x14ac:dyDescent="0.35">
      <c r="B1248" s="1" t="s">
        <v>16</v>
      </c>
      <c r="C1248" s="3">
        <v>6</v>
      </c>
      <c r="D1248" s="2" t="s">
        <v>2562</v>
      </c>
      <c r="E1248" s="3">
        <v>1</v>
      </c>
      <c r="F1248" s="10"/>
    </row>
    <row r="1249" spans="2:6" ht="27.65" customHeight="1" x14ac:dyDescent="0.35">
      <c r="B1249" s="1" t="s">
        <v>16</v>
      </c>
      <c r="C1249" s="3">
        <v>7</v>
      </c>
      <c r="D1249" s="2" t="s">
        <v>2563</v>
      </c>
      <c r="E1249" s="3">
        <v>1</v>
      </c>
      <c r="F1249" s="10"/>
    </row>
    <row r="1250" spans="2:6" ht="17.899999999999999" customHeight="1" x14ac:dyDescent="0.35">
      <c r="B1250" s="1" t="s">
        <v>16</v>
      </c>
      <c r="C1250" s="3">
        <v>8</v>
      </c>
      <c r="D1250" s="2" t="s">
        <v>2564</v>
      </c>
      <c r="E1250" s="3">
        <v>1</v>
      </c>
      <c r="F1250" s="10"/>
    </row>
    <row r="1251" spans="2:6" ht="27.65" customHeight="1" x14ac:dyDescent="0.35">
      <c r="B1251" s="1" t="s">
        <v>16</v>
      </c>
      <c r="C1251" s="3">
        <v>9</v>
      </c>
      <c r="D1251" s="2" t="s">
        <v>2565</v>
      </c>
      <c r="E1251" s="3">
        <v>1</v>
      </c>
      <c r="F1251" s="10"/>
    </row>
    <row r="1252" spans="2:6" ht="27.65" customHeight="1" x14ac:dyDescent="0.35">
      <c r="B1252" s="1" t="s">
        <v>16</v>
      </c>
      <c r="C1252" s="3">
        <v>10</v>
      </c>
      <c r="D1252" s="2" t="s">
        <v>2566</v>
      </c>
      <c r="E1252" s="3">
        <v>1</v>
      </c>
      <c r="F1252" s="10"/>
    </row>
    <row r="1253" spans="2:6" ht="17.899999999999999" customHeight="1" x14ac:dyDescent="0.35">
      <c r="B1253" s="1" t="s">
        <v>16</v>
      </c>
      <c r="C1253" s="3">
        <v>11</v>
      </c>
      <c r="D1253" s="2" t="s">
        <v>2567</v>
      </c>
      <c r="E1253" s="3">
        <v>1</v>
      </c>
      <c r="F1253" s="10"/>
    </row>
    <row r="1254" spans="2:6" ht="17.899999999999999" customHeight="1" x14ac:dyDescent="0.35">
      <c r="B1254" s="1" t="s">
        <v>16</v>
      </c>
      <c r="C1254" s="3">
        <v>12</v>
      </c>
      <c r="D1254" s="2" t="s">
        <v>2568</v>
      </c>
      <c r="E1254" s="3">
        <v>1</v>
      </c>
      <c r="F1254" s="10"/>
    </row>
    <row r="1255" spans="2:6" ht="17.899999999999999" customHeight="1" x14ac:dyDescent="0.35">
      <c r="B1255" s="1" t="s">
        <v>16</v>
      </c>
      <c r="C1255" s="3">
        <v>13</v>
      </c>
      <c r="D1255" s="2" t="s">
        <v>2569</v>
      </c>
      <c r="E1255" s="3">
        <v>1</v>
      </c>
      <c r="F1255" s="10"/>
    </row>
    <row r="1256" spans="2:6" ht="27.65" customHeight="1" x14ac:dyDescent="0.35">
      <c r="B1256" s="1" t="s">
        <v>16</v>
      </c>
      <c r="C1256" s="3">
        <v>14</v>
      </c>
      <c r="D1256" s="2" t="s">
        <v>2570</v>
      </c>
      <c r="E1256" s="3">
        <v>1</v>
      </c>
      <c r="F1256" s="10"/>
    </row>
    <row r="1257" spans="2:6" ht="17.899999999999999" customHeight="1" x14ac:dyDescent="0.35">
      <c r="B1257" s="1" t="s">
        <v>15</v>
      </c>
      <c r="C1257" s="3">
        <v>0</v>
      </c>
      <c r="D1257" s="2" t="s">
        <v>2571</v>
      </c>
      <c r="E1257" s="3">
        <v>1</v>
      </c>
      <c r="F1257" s="10"/>
    </row>
    <row r="1258" spans="2:6" ht="17.899999999999999" customHeight="1" x14ac:dyDescent="0.35">
      <c r="B1258" s="1" t="s">
        <v>15</v>
      </c>
      <c r="C1258" s="3">
        <v>1</v>
      </c>
      <c r="D1258" s="2" t="s">
        <v>2572</v>
      </c>
      <c r="E1258" s="3">
        <v>1</v>
      </c>
      <c r="F1258" s="10"/>
    </row>
    <row r="1259" spans="2:6" ht="17.899999999999999" customHeight="1" x14ac:dyDescent="0.35">
      <c r="B1259" s="1" t="s">
        <v>15</v>
      </c>
      <c r="C1259" s="3">
        <v>2</v>
      </c>
      <c r="D1259" s="2" t="s">
        <v>2573</v>
      </c>
      <c r="E1259" s="3">
        <v>1</v>
      </c>
      <c r="F1259" s="10"/>
    </row>
    <row r="1260" spans="2:6" ht="17.899999999999999" customHeight="1" x14ac:dyDescent="0.35">
      <c r="B1260" s="1" t="s">
        <v>15</v>
      </c>
      <c r="C1260" s="3">
        <v>3</v>
      </c>
      <c r="D1260" s="2" t="s">
        <v>2470</v>
      </c>
      <c r="E1260" s="3">
        <v>1</v>
      </c>
      <c r="F1260" s="10"/>
    </row>
    <row r="1261" spans="2:6" ht="17.899999999999999" customHeight="1" x14ac:dyDescent="0.35">
      <c r="B1261" s="1" t="s">
        <v>15</v>
      </c>
      <c r="C1261" s="3">
        <v>4</v>
      </c>
      <c r="D1261" s="2" t="s">
        <v>2574</v>
      </c>
      <c r="E1261" s="3">
        <v>1</v>
      </c>
      <c r="F1261" s="10"/>
    </row>
    <row r="1262" spans="2:6" ht="27.65" customHeight="1" x14ac:dyDescent="0.35">
      <c r="B1262" s="1" t="s">
        <v>15</v>
      </c>
      <c r="C1262" s="3">
        <v>5</v>
      </c>
      <c r="D1262" s="2" t="s">
        <v>2575</v>
      </c>
      <c r="E1262" s="3">
        <v>1</v>
      </c>
      <c r="F1262" s="10"/>
    </row>
    <row r="1263" spans="2:6" ht="17.899999999999999" customHeight="1" x14ac:dyDescent="0.35">
      <c r="B1263" s="1" t="s">
        <v>15</v>
      </c>
      <c r="C1263" s="3">
        <v>6</v>
      </c>
      <c r="D1263" s="2" t="s">
        <v>2576</v>
      </c>
      <c r="E1263" s="3">
        <v>1</v>
      </c>
      <c r="F1263" s="10"/>
    </row>
    <row r="1264" spans="2:6" ht="17.899999999999999" customHeight="1" x14ac:dyDescent="0.35">
      <c r="B1264" s="1" t="s">
        <v>15</v>
      </c>
      <c r="C1264" s="3">
        <v>7</v>
      </c>
      <c r="D1264" s="2" t="s">
        <v>2577</v>
      </c>
      <c r="E1264" s="3">
        <v>1</v>
      </c>
      <c r="F1264" s="10"/>
    </row>
    <row r="1265" spans="2:6" ht="17.899999999999999" customHeight="1" x14ac:dyDescent="0.35">
      <c r="B1265" s="1" t="s">
        <v>15</v>
      </c>
      <c r="C1265" s="3">
        <v>8</v>
      </c>
      <c r="D1265" s="2" t="s">
        <v>2578</v>
      </c>
      <c r="E1265" s="3">
        <v>1</v>
      </c>
      <c r="F1265" s="10"/>
    </row>
    <row r="1266" spans="2:6" ht="17.899999999999999" customHeight="1" x14ac:dyDescent="0.35">
      <c r="B1266" s="1" t="s">
        <v>15</v>
      </c>
      <c r="C1266" s="3">
        <v>9</v>
      </c>
      <c r="D1266" s="2" t="s">
        <v>2579</v>
      </c>
      <c r="E1266" s="3">
        <v>1</v>
      </c>
      <c r="F1266" s="10"/>
    </row>
    <row r="1267" spans="2:6" ht="17.899999999999999" customHeight="1" x14ac:dyDescent="0.35">
      <c r="B1267" s="1" t="s">
        <v>15</v>
      </c>
      <c r="C1267" s="3">
        <v>10</v>
      </c>
      <c r="D1267" s="2" t="s">
        <v>2580</v>
      </c>
      <c r="E1267" s="3">
        <v>1</v>
      </c>
      <c r="F1267" s="10"/>
    </row>
    <row r="1268" spans="2:6" ht="17.899999999999999" customHeight="1" x14ac:dyDescent="0.35">
      <c r="B1268" s="1" t="s">
        <v>15</v>
      </c>
      <c r="C1268" s="3">
        <v>11</v>
      </c>
      <c r="D1268" s="2" t="s">
        <v>2581</v>
      </c>
      <c r="E1268" s="3">
        <v>1</v>
      </c>
      <c r="F1268" s="10"/>
    </row>
    <row r="1269" spans="2:6" ht="17.899999999999999" customHeight="1" x14ac:dyDescent="0.35">
      <c r="B1269" s="1" t="s">
        <v>15</v>
      </c>
      <c r="C1269" s="3">
        <v>12</v>
      </c>
      <c r="D1269" s="2" t="s">
        <v>2582</v>
      </c>
      <c r="E1269" s="3">
        <v>1</v>
      </c>
      <c r="F1269" s="10"/>
    </row>
    <row r="1270" spans="2:6" ht="17.899999999999999" customHeight="1" x14ac:dyDescent="0.35">
      <c r="B1270" s="1" t="s">
        <v>15</v>
      </c>
      <c r="C1270" s="3">
        <v>13</v>
      </c>
      <c r="D1270" s="2" t="s">
        <v>2583</v>
      </c>
      <c r="E1270" s="3">
        <v>1</v>
      </c>
      <c r="F1270" s="10"/>
    </row>
    <row r="1271" spans="2:6" ht="27.65" customHeight="1" x14ac:dyDescent="0.35">
      <c r="B1271" s="1" t="s">
        <v>15</v>
      </c>
      <c r="C1271" s="3">
        <v>14</v>
      </c>
      <c r="D1271" s="2" t="s">
        <v>2584</v>
      </c>
      <c r="E1271" s="3">
        <v>1</v>
      </c>
      <c r="F1271" s="10"/>
    </row>
    <row r="1272" spans="2:6" ht="27.65" customHeight="1" x14ac:dyDescent="0.35">
      <c r="B1272" s="1" t="s">
        <v>15</v>
      </c>
      <c r="C1272" s="3">
        <v>15</v>
      </c>
      <c r="D1272" s="2" t="s">
        <v>2585</v>
      </c>
      <c r="E1272" s="3">
        <v>1</v>
      </c>
      <c r="F1272" s="10"/>
    </row>
    <row r="1273" spans="2:6" ht="17.899999999999999" customHeight="1" x14ac:dyDescent="0.35">
      <c r="B1273" s="1" t="s">
        <v>15</v>
      </c>
      <c r="C1273" s="3">
        <v>16</v>
      </c>
      <c r="D1273" s="2" t="s">
        <v>2586</v>
      </c>
      <c r="E1273" s="3">
        <v>1</v>
      </c>
      <c r="F1273" s="10"/>
    </row>
    <row r="1274" spans="2:6" ht="17.899999999999999" customHeight="1" x14ac:dyDescent="0.35">
      <c r="B1274" s="1" t="s">
        <v>15</v>
      </c>
      <c r="C1274" s="3">
        <v>17</v>
      </c>
      <c r="D1274" s="2" t="s">
        <v>2587</v>
      </c>
      <c r="E1274" s="3">
        <v>1</v>
      </c>
      <c r="F1274" s="10"/>
    </row>
    <row r="1275" spans="2:6" ht="17.899999999999999" customHeight="1" x14ac:dyDescent="0.35">
      <c r="B1275" s="1" t="s">
        <v>15</v>
      </c>
      <c r="C1275" s="3">
        <v>18</v>
      </c>
      <c r="D1275" s="2" t="s">
        <v>2588</v>
      </c>
      <c r="E1275" s="3">
        <v>1</v>
      </c>
      <c r="F1275" s="10"/>
    </row>
    <row r="1276" spans="2:6" ht="17.899999999999999" customHeight="1" x14ac:dyDescent="0.35">
      <c r="B1276" s="1" t="s">
        <v>15</v>
      </c>
      <c r="C1276" s="3">
        <v>19</v>
      </c>
      <c r="D1276" s="2" t="s">
        <v>2589</v>
      </c>
      <c r="E1276" s="3">
        <v>1</v>
      </c>
      <c r="F1276" s="10"/>
    </row>
    <row r="1277" spans="2:6" ht="17.899999999999999" customHeight="1" x14ac:dyDescent="0.35">
      <c r="B1277" s="1" t="s">
        <v>15</v>
      </c>
      <c r="C1277" s="3">
        <v>20</v>
      </c>
      <c r="D1277" s="2" t="s">
        <v>2590</v>
      </c>
      <c r="E1277" s="3">
        <v>1</v>
      </c>
      <c r="F1277" s="10"/>
    </row>
    <row r="1278" spans="2:6" ht="17.899999999999999" customHeight="1" x14ac:dyDescent="0.35">
      <c r="B1278" s="1" t="s">
        <v>14</v>
      </c>
      <c r="C1278" s="11">
        <v>0</v>
      </c>
      <c r="D1278" s="12" t="s">
        <v>2591</v>
      </c>
      <c r="E1278" s="11">
        <v>1</v>
      </c>
      <c r="F1278" s="10"/>
    </row>
    <row r="1279" spans="2:6" ht="17.899999999999999" customHeight="1" x14ac:dyDescent="0.35">
      <c r="B1279" s="1" t="s">
        <v>14</v>
      </c>
      <c r="C1279" s="11">
        <v>1</v>
      </c>
      <c r="D1279" s="12" t="s">
        <v>2592</v>
      </c>
      <c r="E1279" s="11">
        <v>1</v>
      </c>
      <c r="F1279" s="10"/>
    </row>
    <row r="1280" spans="2:6" ht="16.399999999999999" customHeight="1" x14ac:dyDescent="0.35">
      <c r="B1280" s="1" t="s">
        <v>14</v>
      </c>
      <c r="C1280" s="11">
        <v>2</v>
      </c>
      <c r="D1280" s="12" t="s">
        <v>2593</v>
      </c>
      <c r="E1280" s="11">
        <v>1</v>
      </c>
      <c r="F1280" s="10"/>
    </row>
    <row r="1281" spans="2:6" ht="17.899999999999999" customHeight="1" x14ac:dyDescent="0.35">
      <c r="B1281" s="1" t="s">
        <v>13</v>
      </c>
      <c r="C1281" s="3">
        <v>0</v>
      </c>
      <c r="D1281" s="2" t="s">
        <v>1776</v>
      </c>
      <c r="E1281" s="3">
        <v>1</v>
      </c>
      <c r="F1281" s="10"/>
    </row>
    <row r="1282" spans="2:6" ht="17.899999999999999" customHeight="1" x14ac:dyDescent="0.35">
      <c r="B1282" s="1" t="s">
        <v>13</v>
      </c>
      <c r="C1282" s="3">
        <v>1</v>
      </c>
      <c r="D1282" s="2" t="s">
        <v>2594</v>
      </c>
      <c r="E1282" s="3">
        <v>1</v>
      </c>
      <c r="F1282" s="10"/>
    </row>
    <row r="1283" spans="2:6" ht="27.65" customHeight="1" x14ac:dyDescent="0.35">
      <c r="B1283" s="1" t="s">
        <v>13</v>
      </c>
      <c r="C1283" s="3">
        <v>2</v>
      </c>
      <c r="D1283" s="2" t="s">
        <v>2595</v>
      </c>
      <c r="E1283" s="3">
        <v>1</v>
      </c>
      <c r="F1283" s="10"/>
    </row>
    <row r="1284" spans="2:6" ht="17.899999999999999" customHeight="1" x14ac:dyDescent="0.35">
      <c r="B1284" s="1" t="s">
        <v>13</v>
      </c>
      <c r="C1284" s="3">
        <v>3</v>
      </c>
      <c r="D1284" s="2" t="s">
        <v>2596</v>
      </c>
      <c r="E1284" s="3">
        <v>1</v>
      </c>
      <c r="F1284" s="10"/>
    </row>
    <row r="1285" spans="2:6" ht="17.899999999999999" customHeight="1" x14ac:dyDescent="0.35">
      <c r="B1285" s="1" t="s">
        <v>12</v>
      </c>
      <c r="C1285" s="3">
        <v>1</v>
      </c>
      <c r="D1285" s="2" t="s">
        <v>2597</v>
      </c>
      <c r="E1285" s="3">
        <v>1</v>
      </c>
      <c r="F1285" s="10"/>
    </row>
    <row r="1286" spans="2:6" ht="27.65" customHeight="1" x14ac:dyDescent="0.35">
      <c r="B1286" s="1" t="s">
        <v>12</v>
      </c>
      <c r="C1286" s="3">
        <v>2</v>
      </c>
      <c r="D1286" s="2" t="s">
        <v>2598</v>
      </c>
      <c r="E1286" s="3">
        <v>1</v>
      </c>
      <c r="F1286" s="10"/>
    </row>
    <row r="1287" spans="2:6" ht="27.65" customHeight="1" x14ac:dyDescent="0.35">
      <c r="B1287" s="1" t="s">
        <v>12</v>
      </c>
      <c r="C1287" s="3">
        <v>3</v>
      </c>
      <c r="D1287" s="2" t="s">
        <v>2599</v>
      </c>
      <c r="E1287" s="3">
        <v>1</v>
      </c>
      <c r="F1287" s="10"/>
    </row>
    <row r="1288" spans="2:6" ht="17.899999999999999" customHeight="1" x14ac:dyDescent="0.35">
      <c r="B1288" s="1" t="s">
        <v>12</v>
      </c>
      <c r="C1288" s="3">
        <v>4</v>
      </c>
      <c r="D1288" s="2" t="s">
        <v>2600</v>
      </c>
      <c r="E1288" s="3">
        <v>1</v>
      </c>
      <c r="F1288" s="10"/>
    </row>
    <row r="1289" spans="2:6" ht="17.899999999999999" customHeight="1" x14ac:dyDescent="0.35">
      <c r="B1289" s="1" t="s">
        <v>12</v>
      </c>
      <c r="C1289" s="3">
        <v>5</v>
      </c>
      <c r="D1289" s="2" t="s">
        <v>2601</v>
      </c>
      <c r="E1289" s="3">
        <v>1</v>
      </c>
      <c r="F1289" s="10"/>
    </row>
    <row r="1290" spans="2:6" ht="27.65" customHeight="1" x14ac:dyDescent="0.35">
      <c r="B1290" s="1" t="s">
        <v>12</v>
      </c>
      <c r="C1290" s="3">
        <v>6</v>
      </c>
      <c r="D1290" s="2" t="s">
        <v>2602</v>
      </c>
      <c r="E1290" s="3">
        <v>1</v>
      </c>
      <c r="F1290" s="10"/>
    </row>
    <row r="1291" spans="2:6" ht="27.65" customHeight="1" x14ac:dyDescent="0.35">
      <c r="B1291" s="1" t="s">
        <v>12</v>
      </c>
      <c r="C1291" s="3">
        <v>7</v>
      </c>
      <c r="D1291" s="2" t="s">
        <v>2603</v>
      </c>
      <c r="E1291" s="3">
        <v>1</v>
      </c>
      <c r="F1291" s="10"/>
    </row>
    <row r="1292" spans="2:6" ht="27.65" customHeight="1" x14ac:dyDescent="0.35">
      <c r="B1292" s="1" t="s">
        <v>11</v>
      </c>
      <c r="C1292" s="3">
        <v>1</v>
      </c>
      <c r="D1292" s="2" t="s">
        <v>2604</v>
      </c>
      <c r="E1292" s="3">
        <v>1</v>
      </c>
      <c r="F1292" s="10"/>
    </row>
    <row r="1293" spans="2:6" ht="17.899999999999999" customHeight="1" x14ac:dyDescent="0.35">
      <c r="B1293" s="1" t="s">
        <v>11</v>
      </c>
      <c r="C1293" s="3">
        <v>2</v>
      </c>
      <c r="D1293" s="2" t="s">
        <v>2605</v>
      </c>
      <c r="E1293" s="3">
        <v>1</v>
      </c>
      <c r="F1293" s="10"/>
    </row>
    <row r="1294" spans="2:6" ht="27.65" customHeight="1" x14ac:dyDescent="0.35">
      <c r="B1294" s="1" t="s">
        <v>11</v>
      </c>
      <c r="C1294" s="3">
        <v>3</v>
      </c>
      <c r="D1294" s="2" t="s">
        <v>2606</v>
      </c>
      <c r="E1294" s="3">
        <v>1</v>
      </c>
      <c r="F1294" s="10"/>
    </row>
    <row r="1295" spans="2:6" ht="27.65" customHeight="1" x14ac:dyDescent="0.35">
      <c r="B1295" s="1" t="s">
        <v>11</v>
      </c>
      <c r="C1295" s="3">
        <v>4</v>
      </c>
      <c r="D1295" s="2" t="s">
        <v>2607</v>
      </c>
      <c r="E1295" s="3">
        <v>1</v>
      </c>
      <c r="F1295" s="10"/>
    </row>
    <row r="1296" spans="2:6" ht="17.899999999999999" customHeight="1" x14ac:dyDescent="0.35">
      <c r="B1296" s="1" t="s">
        <v>11</v>
      </c>
      <c r="C1296" s="3">
        <v>5</v>
      </c>
      <c r="D1296" s="2" t="s">
        <v>2608</v>
      </c>
      <c r="E1296" s="3">
        <v>1</v>
      </c>
      <c r="F1296" s="10"/>
    </row>
    <row r="1297" spans="2:9" ht="17.899999999999999" customHeight="1" x14ac:dyDescent="0.35">
      <c r="B1297" s="1" t="s">
        <v>11</v>
      </c>
      <c r="C1297" s="3">
        <v>6</v>
      </c>
      <c r="D1297" s="2" t="s">
        <v>2609</v>
      </c>
      <c r="E1297" s="3">
        <v>1</v>
      </c>
      <c r="F1297" s="10"/>
    </row>
    <row r="1298" spans="2:9" ht="17.899999999999999" customHeight="1" x14ac:dyDescent="0.35">
      <c r="B1298" s="1" t="s">
        <v>11</v>
      </c>
      <c r="C1298" s="3">
        <v>7</v>
      </c>
      <c r="D1298" s="2" t="s">
        <v>2610</v>
      </c>
      <c r="E1298" s="3">
        <v>1</v>
      </c>
      <c r="F1298" s="10"/>
    </row>
    <row r="1299" spans="2:9" ht="17.899999999999999" customHeight="1" x14ac:dyDescent="0.35">
      <c r="B1299" s="1" t="s">
        <v>11</v>
      </c>
      <c r="C1299" s="3">
        <v>8</v>
      </c>
      <c r="D1299" s="2" t="s">
        <v>2611</v>
      </c>
      <c r="E1299" s="3">
        <v>1</v>
      </c>
      <c r="F1299" s="10"/>
    </row>
    <row r="1300" spans="2:9" ht="27.65" customHeight="1" x14ac:dyDescent="0.35">
      <c r="B1300" s="1" t="s">
        <v>11</v>
      </c>
      <c r="C1300" s="3">
        <v>9</v>
      </c>
      <c r="D1300" s="2" t="s">
        <v>2612</v>
      </c>
      <c r="E1300" s="3">
        <v>1</v>
      </c>
      <c r="F1300" s="10"/>
    </row>
    <row r="1301" spans="2:9" ht="17.899999999999999" customHeight="1" x14ac:dyDescent="0.35">
      <c r="B1301" s="1" t="s">
        <v>11</v>
      </c>
      <c r="C1301" s="3">
        <v>10</v>
      </c>
      <c r="D1301" s="2" t="s">
        <v>2613</v>
      </c>
      <c r="E1301" s="3">
        <v>1</v>
      </c>
      <c r="F1301" s="10"/>
    </row>
    <row r="1302" spans="2:9" ht="27.65" customHeight="1" x14ac:dyDescent="0.35">
      <c r="B1302" s="1" t="s">
        <v>11</v>
      </c>
      <c r="C1302" s="3">
        <v>11</v>
      </c>
      <c r="D1302" s="2" t="s">
        <v>2614</v>
      </c>
      <c r="E1302" s="3">
        <v>1</v>
      </c>
      <c r="F1302" s="10"/>
    </row>
    <row r="1303" spans="2:9" ht="67.400000000000006" customHeight="1" x14ac:dyDescent="0.35">
      <c r="B1303" s="1" t="s">
        <v>11</v>
      </c>
      <c r="C1303" s="3">
        <v>12</v>
      </c>
      <c r="D1303" s="2" t="s">
        <v>2615</v>
      </c>
      <c r="E1303" s="3">
        <v>1</v>
      </c>
      <c r="F1303" s="10"/>
    </row>
    <row r="1304" spans="2:9" ht="17.899999999999999" customHeight="1" x14ac:dyDescent="0.35">
      <c r="B1304" s="1" t="s">
        <v>11</v>
      </c>
      <c r="C1304" s="3">
        <v>13</v>
      </c>
      <c r="D1304" s="2" t="s">
        <v>2616</v>
      </c>
      <c r="E1304" s="3">
        <v>1</v>
      </c>
      <c r="F1304" s="10"/>
    </row>
    <row r="1305" spans="2:9" ht="27.65" customHeight="1" x14ac:dyDescent="0.35">
      <c r="B1305" s="1" t="s">
        <v>11</v>
      </c>
      <c r="C1305" s="3">
        <v>14</v>
      </c>
      <c r="D1305" s="2" t="s">
        <v>2617</v>
      </c>
      <c r="E1305" s="3">
        <v>1</v>
      </c>
      <c r="F1305" s="10"/>
    </row>
    <row r="1306" spans="2:9" ht="17.899999999999999" customHeight="1" x14ac:dyDescent="0.35">
      <c r="B1306" s="1" t="s">
        <v>11</v>
      </c>
      <c r="C1306" s="3">
        <v>15</v>
      </c>
      <c r="D1306" s="2" t="s">
        <v>2618</v>
      </c>
      <c r="E1306" s="3">
        <v>1</v>
      </c>
      <c r="F1306" s="10"/>
    </row>
    <row r="1307" spans="2:9" ht="17.899999999999999" customHeight="1" x14ac:dyDescent="0.35">
      <c r="B1307" s="1" t="s">
        <v>11</v>
      </c>
      <c r="C1307" s="3">
        <v>16</v>
      </c>
      <c r="D1307" s="2" t="s">
        <v>2619</v>
      </c>
      <c r="E1307" s="3">
        <v>1</v>
      </c>
      <c r="F1307" s="10"/>
    </row>
    <row r="1308" spans="2:9" ht="27.65" customHeight="1" x14ac:dyDescent="0.35">
      <c r="B1308" s="1" t="s">
        <v>11</v>
      </c>
      <c r="C1308" s="3">
        <v>17</v>
      </c>
      <c r="D1308" s="2" t="s">
        <v>2620</v>
      </c>
      <c r="E1308" s="3">
        <v>1</v>
      </c>
      <c r="F1308" s="10"/>
    </row>
    <row r="1309" spans="2:9" ht="17.899999999999999" customHeight="1" x14ac:dyDescent="0.35">
      <c r="B1309" s="1" t="s">
        <v>11</v>
      </c>
      <c r="C1309" s="3">
        <v>18</v>
      </c>
      <c r="D1309" s="2" t="s">
        <v>2621</v>
      </c>
      <c r="E1309" s="3">
        <v>1</v>
      </c>
      <c r="F1309" s="10"/>
      <c r="I1309" s="36"/>
    </row>
    <row r="1310" spans="2:9" ht="41.9" customHeight="1" x14ac:dyDescent="0.35">
      <c r="B1310" s="1" t="s">
        <v>11</v>
      </c>
      <c r="C1310" s="3">
        <v>19</v>
      </c>
      <c r="D1310" s="2" t="s">
        <v>2622</v>
      </c>
      <c r="E1310" s="3">
        <v>1</v>
      </c>
      <c r="F1310" s="10"/>
    </row>
    <row r="1311" spans="2:9" ht="27.65" customHeight="1" x14ac:dyDescent="0.35">
      <c r="B1311" s="1" t="s">
        <v>11</v>
      </c>
      <c r="C1311" s="3">
        <v>20</v>
      </c>
      <c r="D1311" s="2" t="s">
        <v>2623</v>
      </c>
      <c r="E1311" s="3">
        <v>1</v>
      </c>
      <c r="F1311" s="10"/>
    </row>
    <row r="1312" spans="2:9" ht="41.9" customHeight="1" x14ac:dyDescent="0.35">
      <c r="B1312" s="1" t="s">
        <v>11</v>
      </c>
      <c r="C1312" s="3">
        <v>21</v>
      </c>
      <c r="D1312" s="2" t="s">
        <v>2624</v>
      </c>
      <c r="E1312" s="3">
        <v>1</v>
      </c>
      <c r="F1312" s="10"/>
    </row>
    <row r="1313" spans="2:6" ht="87.75" customHeight="1" x14ac:dyDescent="0.35">
      <c r="B1313" s="1" t="s">
        <v>11</v>
      </c>
      <c r="C1313" s="3">
        <v>22</v>
      </c>
      <c r="D1313" s="2" t="s">
        <v>2625</v>
      </c>
      <c r="E1313" s="3">
        <v>1</v>
      </c>
      <c r="F1313" s="10"/>
    </row>
    <row r="1314" spans="2:6" ht="27.65" customHeight="1" x14ac:dyDescent="0.35">
      <c r="B1314" s="1" t="s">
        <v>11</v>
      </c>
      <c r="C1314" s="3">
        <v>23</v>
      </c>
      <c r="D1314" s="2" t="s">
        <v>2626</v>
      </c>
      <c r="E1314" s="3">
        <v>1</v>
      </c>
      <c r="F1314" s="10"/>
    </row>
    <row r="1315" spans="2:6" ht="27.65" customHeight="1" x14ac:dyDescent="0.35">
      <c r="B1315" s="1" t="s">
        <v>11</v>
      </c>
      <c r="C1315" s="3">
        <v>24</v>
      </c>
      <c r="D1315" s="2" t="s">
        <v>2627</v>
      </c>
      <c r="E1315" s="3">
        <v>1</v>
      </c>
      <c r="F1315" s="10"/>
    </row>
    <row r="1316" spans="2:6" ht="27.65" customHeight="1" x14ac:dyDescent="0.35">
      <c r="B1316" s="1" t="s">
        <v>11</v>
      </c>
      <c r="C1316" s="3">
        <v>25</v>
      </c>
      <c r="D1316" s="2" t="s">
        <v>2628</v>
      </c>
      <c r="E1316" s="3">
        <v>1</v>
      </c>
      <c r="F1316" s="10"/>
    </row>
    <row r="1317" spans="2:6" ht="41.9" customHeight="1" x14ac:dyDescent="0.35">
      <c r="B1317" s="1" t="s">
        <v>11</v>
      </c>
      <c r="C1317" s="3">
        <v>26</v>
      </c>
      <c r="D1317" s="2" t="s">
        <v>2629</v>
      </c>
      <c r="E1317" s="3">
        <v>1</v>
      </c>
      <c r="F1317" s="10"/>
    </row>
    <row r="1318" spans="2:6" ht="17.899999999999999" customHeight="1" x14ac:dyDescent="0.35">
      <c r="B1318" s="1" t="s">
        <v>11</v>
      </c>
      <c r="C1318" s="3">
        <v>27</v>
      </c>
      <c r="D1318" s="2" t="s">
        <v>2630</v>
      </c>
      <c r="E1318" s="3">
        <v>1</v>
      </c>
      <c r="F1318" s="10"/>
    </row>
    <row r="1319" spans="2:6" ht="41.9" customHeight="1" x14ac:dyDescent="0.35">
      <c r="B1319" s="1" t="s">
        <v>11</v>
      </c>
      <c r="C1319" s="3">
        <v>28</v>
      </c>
      <c r="D1319" s="2" t="s">
        <v>2631</v>
      </c>
      <c r="E1319" s="3">
        <v>1</v>
      </c>
      <c r="F1319" s="10"/>
    </row>
    <row r="1320" spans="2:6" ht="27.65" customHeight="1" x14ac:dyDescent="0.35">
      <c r="B1320" s="1" t="s">
        <v>11</v>
      </c>
      <c r="C1320" s="3">
        <v>29</v>
      </c>
      <c r="D1320" s="2" t="s">
        <v>2632</v>
      </c>
      <c r="E1320" s="3">
        <v>1</v>
      </c>
      <c r="F1320" s="10"/>
    </row>
    <row r="1321" spans="2:6" ht="63.75" customHeight="1" x14ac:dyDescent="0.35">
      <c r="B1321" s="1" t="s">
        <v>11</v>
      </c>
      <c r="C1321" s="3">
        <v>30</v>
      </c>
      <c r="D1321" s="2" t="s">
        <v>2633</v>
      </c>
      <c r="E1321" s="3">
        <v>1</v>
      </c>
      <c r="F1321" s="10"/>
    </row>
    <row r="1322" spans="2:6" ht="17.899999999999999" customHeight="1" x14ac:dyDescent="0.35">
      <c r="B1322" s="1" t="s">
        <v>11</v>
      </c>
      <c r="C1322" s="3">
        <v>31</v>
      </c>
      <c r="D1322" s="2" t="s">
        <v>2634</v>
      </c>
      <c r="E1322" s="3">
        <v>1</v>
      </c>
      <c r="F1322" s="10"/>
    </row>
    <row r="1323" spans="2:6" ht="17.899999999999999" customHeight="1" x14ac:dyDescent="0.35">
      <c r="B1323" s="1" t="s">
        <v>11</v>
      </c>
      <c r="C1323" s="3">
        <v>32</v>
      </c>
      <c r="D1323" s="2" t="s">
        <v>2635</v>
      </c>
      <c r="E1323" s="3">
        <v>1</v>
      </c>
      <c r="F1323" s="10"/>
    </row>
    <row r="1324" spans="2:6" ht="17.899999999999999" customHeight="1" x14ac:dyDescent="0.35">
      <c r="B1324" s="1" t="s">
        <v>11</v>
      </c>
      <c r="C1324" s="3">
        <v>33</v>
      </c>
      <c r="D1324" s="2" t="s">
        <v>2636</v>
      </c>
      <c r="E1324" s="3">
        <v>1</v>
      </c>
      <c r="F1324" s="10"/>
    </row>
    <row r="1325" spans="2:6" ht="17.899999999999999" customHeight="1" x14ac:dyDescent="0.35">
      <c r="B1325" s="1" t="s">
        <v>11</v>
      </c>
      <c r="C1325" s="3">
        <v>34</v>
      </c>
      <c r="D1325" s="2" t="s">
        <v>2637</v>
      </c>
      <c r="E1325" s="3">
        <v>1</v>
      </c>
      <c r="F1325" s="10"/>
    </row>
    <row r="1326" spans="2:6" ht="17.899999999999999" customHeight="1" x14ac:dyDescent="0.35">
      <c r="B1326" s="1" t="s">
        <v>11</v>
      </c>
      <c r="C1326" s="3">
        <v>35</v>
      </c>
      <c r="D1326" s="2" t="s">
        <v>2638</v>
      </c>
      <c r="E1326" s="3">
        <v>1</v>
      </c>
      <c r="F1326" s="10"/>
    </row>
    <row r="1327" spans="2:6" ht="17.899999999999999" customHeight="1" x14ac:dyDescent="0.35">
      <c r="B1327" s="1" t="s">
        <v>11</v>
      </c>
      <c r="C1327" s="3">
        <v>36</v>
      </c>
      <c r="D1327" s="2" t="s">
        <v>2639</v>
      </c>
      <c r="E1327" s="3">
        <v>1</v>
      </c>
      <c r="F1327" s="10"/>
    </row>
    <row r="1328" spans="2:6" ht="17.899999999999999" customHeight="1" x14ac:dyDescent="0.35">
      <c r="B1328" s="1" t="s">
        <v>11</v>
      </c>
      <c r="C1328" s="3">
        <v>37</v>
      </c>
      <c r="D1328" s="2" t="s">
        <v>2640</v>
      </c>
      <c r="E1328" s="3">
        <v>1</v>
      </c>
      <c r="F1328" s="10"/>
    </row>
    <row r="1329" spans="2:6" ht="17.899999999999999" customHeight="1" x14ac:dyDescent="0.35">
      <c r="B1329" s="1" t="s">
        <v>11</v>
      </c>
      <c r="C1329" s="3">
        <v>38</v>
      </c>
      <c r="D1329" s="2" t="s">
        <v>2641</v>
      </c>
      <c r="E1329" s="3">
        <v>1</v>
      </c>
      <c r="F1329" s="10"/>
    </row>
    <row r="1330" spans="2:6" ht="17.899999999999999" customHeight="1" x14ac:dyDescent="0.35">
      <c r="B1330" s="1" t="s">
        <v>11</v>
      </c>
      <c r="C1330" s="3">
        <v>39</v>
      </c>
      <c r="D1330" s="2" t="s">
        <v>2642</v>
      </c>
      <c r="E1330" s="3">
        <v>1</v>
      </c>
      <c r="F1330" s="10"/>
    </row>
    <row r="1331" spans="2:6" ht="17.899999999999999" customHeight="1" x14ac:dyDescent="0.35">
      <c r="B1331" s="1" t="s">
        <v>11</v>
      </c>
      <c r="C1331" s="3">
        <v>40</v>
      </c>
      <c r="D1331" s="2" t="s">
        <v>2643</v>
      </c>
      <c r="E1331" s="3">
        <v>1</v>
      </c>
      <c r="F1331" s="10"/>
    </row>
    <row r="1332" spans="2:6" ht="17.899999999999999" customHeight="1" x14ac:dyDescent="0.35">
      <c r="B1332" s="1" t="s">
        <v>11</v>
      </c>
      <c r="C1332" s="3">
        <v>41</v>
      </c>
      <c r="D1332" s="2" t="s">
        <v>2644</v>
      </c>
      <c r="E1332" s="3">
        <v>1</v>
      </c>
      <c r="F1332" s="10"/>
    </row>
    <row r="1333" spans="2:6" ht="17.899999999999999" customHeight="1" x14ac:dyDescent="0.35">
      <c r="B1333" s="1" t="s">
        <v>11</v>
      </c>
      <c r="C1333" s="3">
        <v>42</v>
      </c>
      <c r="D1333" s="2" t="s">
        <v>2645</v>
      </c>
      <c r="E1333" s="3">
        <v>1</v>
      </c>
      <c r="F1333" s="10"/>
    </row>
    <row r="1334" spans="2:6" ht="27.65" customHeight="1" x14ac:dyDescent="0.35">
      <c r="B1334" s="1" t="s">
        <v>11</v>
      </c>
      <c r="C1334" s="3">
        <v>43</v>
      </c>
      <c r="D1334" s="2" t="s">
        <v>2646</v>
      </c>
      <c r="E1334" s="3">
        <v>1</v>
      </c>
      <c r="F1334" s="10"/>
    </row>
    <row r="1335" spans="2:6" ht="27.65" customHeight="1" x14ac:dyDescent="0.35">
      <c r="B1335" s="1" t="s">
        <v>11</v>
      </c>
      <c r="C1335" s="3">
        <v>45</v>
      </c>
      <c r="D1335" s="2" t="s">
        <v>2647</v>
      </c>
      <c r="E1335" s="3">
        <v>1</v>
      </c>
      <c r="F1335" s="10"/>
    </row>
    <row r="1336" spans="2:6" ht="27.65" customHeight="1" x14ac:dyDescent="0.35">
      <c r="B1336" s="1" t="s">
        <v>11</v>
      </c>
      <c r="C1336" s="3">
        <v>46</v>
      </c>
      <c r="D1336" s="2" t="s">
        <v>2648</v>
      </c>
      <c r="E1336" s="3">
        <v>1</v>
      </c>
      <c r="F1336" s="10"/>
    </row>
    <row r="1337" spans="2:6" ht="27.65" customHeight="1" x14ac:dyDescent="0.35">
      <c r="B1337" s="1" t="s">
        <v>11</v>
      </c>
      <c r="C1337" s="3">
        <v>47</v>
      </c>
      <c r="D1337" s="2" t="s">
        <v>2649</v>
      </c>
      <c r="E1337" s="3">
        <v>1</v>
      </c>
      <c r="F1337" s="10"/>
    </row>
    <row r="1338" spans="2:6" ht="27.65" customHeight="1" x14ac:dyDescent="0.35">
      <c r="B1338" s="1" t="s">
        <v>11</v>
      </c>
      <c r="C1338" s="3">
        <v>48</v>
      </c>
      <c r="D1338" s="2" t="s">
        <v>2650</v>
      </c>
      <c r="E1338" s="3">
        <v>1</v>
      </c>
      <c r="F1338" s="10"/>
    </row>
    <row r="1339" spans="2:6" ht="27.65" customHeight="1" x14ac:dyDescent="0.35">
      <c r="B1339" s="1" t="s">
        <v>11</v>
      </c>
      <c r="C1339" s="3">
        <v>49</v>
      </c>
      <c r="D1339" s="2" t="s">
        <v>2651</v>
      </c>
      <c r="E1339" s="3">
        <v>1</v>
      </c>
      <c r="F1339" s="10"/>
    </row>
    <row r="1340" spans="2:6" ht="27.65" customHeight="1" x14ac:dyDescent="0.35">
      <c r="B1340" s="1" t="s">
        <v>11</v>
      </c>
      <c r="C1340" s="3">
        <v>50</v>
      </c>
      <c r="D1340" s="2" t="s">
        <v>2652</v>
      </c>
      <c r="E1340" s="3">
        <v>1</v>
      </c>
      <c r="F1340" s="10"/>
    </row>
    <row r="1341" spans="2:6" ht="27.65" customHeight="1" x14ac:dyDescent="0.35">
      <c r="B1341" s="1" t="s">
        <v>11</v>
      </c>
      <c r="C1341" s="3">
        <v>51</v>
      </c>
      <c r="D1341" s="2" t="s">
        <v>2653</v>
      </c>
      <c r="E1341" s="3">
        <v>1</v>
      </c>
      <c r="F1341" s="10"/>
    </row>
    <row r="1342" spans="2:6" ht="27.65" customHeight="1" x14ac:dyDescent="0.35">
      <c r="B1342" s="1" t="s">
        <v>11</v>
      </c>
      <c r="C1342" s="3">
        <v>52</v>
      </c>
      <c r="D1342" s="2" t="s">
        <v>2654</v>
      </c>
      <c r="E1342" s="3">
        <v>1</v>
      </c>
      <c r="F1342" s="10"/>
    </row>
    <row r="1343" spans="2:6" ht="27.65" customHeight="1" x14ac:dyDescent="0.35">
      <c r="B1343" s="1" t="s">
        <v>11</v>
      </c>
      <c r="C1343" s="3">
        <v>53</v>
      </c>
      <c r="D1343" s="2" t="s">
        <v>2655</v>
      </c>
      <c r="E1343" s="3">
        <v>1</v>
      </c>
      <c r="F1343" s="10"/>
    </row>
    <row r="1344" spans="2:6" ht="17.899999999999999" customHeight="1" x14ac:dyDescent="0.35">
      <c r="B1344" s="1" t="s">
        <v>11</v>
      </c>
      <c r="C1344" s="3">
        <v>54</v>
      </c>
      <c r="D1344" s="2" t="s">
        <v>2656</v>
      </c>
      <c r="E1344" s="3">
        <v>1</v>
      </c>
      <c r="F1344" s="10"/>
    </row>
    <row r="1345" spans="2:6" ht="17.899999999999999" customHeight="1" x14ac:dyDescent="0.35">
      <c r="B1345" s="1" t="s">
        <v>11</v>
      </c>
      <c r="C1345" s="3">
        <v>55</v>
      </c>
      <c r="D1345" s="2" t="s">
        <v>2657</v>
      </c>
      <c r="E1345" s="3">
        <v>1</v>
      </c>
      <c r="F1345" s="10"/>
    </row>
    <row r="1346" spans="2:6" ht="17.899999999999999" customHeight="1" x14ac:dyDescent="0.35">
      <c r="B1346" s="1" t="s">
        <v>11</v>
      </c>
      <c r="C1346" s="3">
        <v>56</v>
      </c>
      <c r="D1346" s="2" t="s">
        <v>2658</v>
      </c>
      <c r="E1346" s="3">
        <v>1</v>
      </c>
      <c r="F1346" s="10"/>
    </row>
    <row r="1347" spans="2:6" ht="27.65" customHeight="1" x14ac:dyDescent="0.35">
      <c r="B1347" s="1" t="s">
        <v>11</v>
      </c>
      <c r="C1347" s="3">
        <v>57</v>
      </c>
      <c r="D1347" s="2" t="s">
        <v>2659</v>
      </c>
      <c r="E1347" s="3">
        <v>1</v>
      </c>
      <c r="F1347" s="10"/>
    </row>
    <row r="1348" spans="2:6" ht="17.899999999999999" customHeight="1" x14ac:dyDescent="0.35">
      <c r="B1348" s="1" t="s">
        <v>11</v>
      </c>
      <c r="C1348" s="3">
        <v>58</v>
      </c>
      <c r="D1348" s="2" t="s">
        <v>2660</v>
      </c>
      <c r="E1348" s="3">
        <v>1</v>
      </c>
      <c r="F1348" s="10"/>
    </row>
    <row r="1349" spans="2:6" ht="17.899999999999999" customHeight="1" x14ac:dyDescent="0.35">
      <c r="B1349" s="1" t="s">
        <v>11</v>
      </c>
      <c r="C1349" s="3">
        <v>59</v>
      </c>
      <c r="D1349" s="2" t="s">
        <v>2661</v>
      </c>
      <c r="E1349" s="3">
        <v>1</v>
      </c>
      <c r="F1349" s="10"/>
    </row>
    <row r="1350" spans="2:6" ht="17.899999999999999" customHeight="1" x14ac:dyDescent="0.35">
      <c r="B1350" s="1" t="s">
        <v>11</v>
      </c>
      <c r="C1350" s="3">
        <v>60</v>
      </c>
      <c r="D1350" s="2" t="s">
        <v>2662</v>
      </c>
      <c r="E1350" s="3">
        <v>1</v>
      </c>
      <c r="F1350" s="10"/>
    </row>
    <row r="1351" spans="2:6" ht="17.899999999999999" customHeight="1" x14ac:dyDescent="0.35">
      <c r="B1351" s="1" t="s">
        <v>11</v>
      </c>
      <c r="C1351" s="3">
        <v>61</v>
      </c>
      <c r="D1351" s="2" t="s">
        <v>2663</v>
      </c>
      <c r="E1351" s="3">
        <v>1</v>
      </c>
      <c r="F1351" s="10"/>
    </row>
    <row r="1352" spans="2:6" ht="17.899999999999999" customHeight="1" x14ac:dyDescent="0.35">
      <c r="B1352" s="1" t="s">
        <v>11</v>
      </c>
      <c r="C1352" s="3">
        <v>62</v>
      </c>
      <c r="D1352" s="2" t="s">
        <v>2664</v>
      </c>
      <c r="E1352" s="3">
        <v>1</v>
      </c>
      <c r="F1352" s="10"/>
    </row>
    <row r="1353" spans="2:6" ht="17.899999999999999" customHeight="1" x14ac:dyDescent="0.35">
      <c r="B1353" s="1" t="s">
        <v>11</v>
      </c>
      <c r="C1353" s="3">
        <v>63</v>
      </c>
      <c r="D1353" s="2" t="s">
        <v>2665</v>
      </c>
      <c r="E1353" s="3">
        <v>1</v>
      </c>
      <c r="F1353" s="10"/>
    </row>
    <row r="1354" spans="2:6" ht="17.899999999999999" customHeight="1" x14ac:dyDescent="0.35">
      <c r="B1354" s="1" t="s">
        <v>11</v>
      </c>
      <c r="C1354" s="3">
        <v>64</v>
      </c>
      <c r="D1354" s="2" t="s">
        <v>2666</v>
      </c>
      <c r="E1354" s="3">
        <v>1</v>
      </c>
      <c r="F1354" s="10"/>
    </row>
    <row r="1355" spans="2:6" ht="17.899999999999999" customHeight="1" x14ac:dyDescent="0.35">
      <c r="B1355" s="1" t="s">
        <v>11</v>
      </c>
      <c r="C1355" s="3">
        <v>65</v>
      </c>
      <c r="D1355" s="2" t="s">
        <v>2667</v>
      </c>
      <c r="E1355" s="3">
        <v>1</v>
      </c>
      <c r="F1355" s="10"/>
    </row>
    <row r="1356" spans="2:6" ht="17.899999999999999" customHeight="1" x14ac:dyDescent="0.35">
      <c r="B1356" s="1" t="s">
        <v>11</v>
      </c>
      <c r="C1356" s="3">
        <v>66</v>
      </c>
      <c r="D1356" s="2" t="s">
        <v>2668</v>
      </c>
      <c r="E1356" s="3">
        <v>1</v>
      </c>
      <c r="F1356" s="10"/>
    </row>
    <row r="1357" spans="2:6" ht="17.899999999999999" customHeight="1" x14ac:dyDescent="0.35">
      <c r="B1357" s="1" t="s">
        <v>11</v>
      </c>
      <c r="C1357" s="3">
        <v>67</v>
      </c>
      <c r="D1357" s="2" t="s">
        <v>2669</v>
      </c>
      <c r="E1357" s="3">
        <v>1</v>
      </c>
      <c r="F1357" s="10"/>
    </row>
    <row r="1358" spans="2:6" ht="17.899999999999999" customHeight="1" x14ac:dyDescent="0.35">
      <c r="B1358" s="1" t="s">
        <v>11</v>
      </c>
      <c r="C1358" s="3">
        <v>68</v>
      </c>
      <c r="D1358" s="2" t="s">
        <v>2670</v>
      </c>
      <c r="E1358" s="3">
        <v>1</v>
      </c>
      <c r="F1358" s="10"/>
    </row>
    <row r="1359" spans="2:6" ht="17.899999999999999" customHeight="1" x14ac:dyDescent="0.35">
      <c r="B1359" s="1" t="s">
        <v>11</v>
      </c>
      <c r="C1359" s="3">
        <v>69</v>
      </c>
      <c r="D1359" s="2" t="s">
        <v>2671</v>
      </c>
      <c r="E1359" s="3">
        <v>1</v>
      </c>
      <c r="F1359" s="10"/>
    </row>
    <row r="1360" spans="2:6" ht="17.899999999999999" customHeight="1" x14ac:dyDescent="0.35">
      <c r="B1360" s="1" t="s">
        <v>11</v>
      </c>
      <c r="C1360" s="3">
        <v>70</v>
      </c>
      <c r="D1360" s="2" t="s">
        <v>2672</v>
      </c>
      <c r="E1360" s="3">
        <v>1</v>
      </c>
      <c r="F1360" s="10"/>
    </row>
    <row r="1361" spans="2:6" ht="17.899999999999999" customHeight="1" x14ac:dyDescent="0.35">
      <c r="B1361" s="1" t="s">
        <v>11</v>
      </c>
      <c r="C1361" s="3">
        <v>71</v>
      </c>
      <c r="D1361" s="2" t="s">
        <v>2673</v>
      </c>
      <c r="E1361" s="3">
        <v>1</v>
      </c>
      <c r="F1361" s="10"/>
    </row>
    <row r="1362" spans="2:6" ht="17.899999999999999" customHeight="1" x14ac:dyDescent="0.35">
      <c r="B1362" s="1" t="s">
        <v>11</v>
      </c>
      <c r="C1362" s="3">
        <v>72</v>
      </c>
      <c r="D1362" s="2" t="s">
        <v>2674</v>
      </c>
      <c r="E1362" s="3">
        <v>1</v>
      </c>
      <c r="F1362" s="10"/>
    </row>
    <row r="1363" spans="2:6" ht="17.899999999999999" customHeight="1" x14ac:dyDescent="0.35">
      <c r="B1363" s="1" t="s">
        <v>11</v>
      </c>
      <c r="C1363" s="3">
        <v>73</v>
      </c>
      <c r="D1363" s="2" t="s">
        <v>2675</v>
      </c>
      <c r="E1363" s="3">
        <v>1</v>
      </c>
      <c r="F1363" s="10"/>
    </row>
    <row r="1364" spans="2:6" ht="17.899999999999999" customHeight="1" x14ac:dyDescent="0.35">
      <c r="B1364" s="1" t="s">
        <v>11</v>
      </c>
      <c r="C1364" s="3">
        <v>74</v>
      </c>
      <c r="D1364" s="2" t="s">
        <v>2676</v>
      </c>
      <c r="E1364" s="3">
        <v>1</v>
      </c>
      <c r="F1364" s="10"/>
    </row>
    <row r="1365" spans="2:6" ht="17.899999999999999" customHeight="1" x14ac:dyDescent="0.35">
      <c r="B1365" s="1" t="s">
        <v>11</v>
      </c>
      <c r="C1365" s="3">
        <v>75</v>
      </c>
      <c r="D1365" s="2" t="s">
        <v>2677</v>
      </c>
      <c r="E1365" s="3">
        <v>1</v>
      </c>
      <c r="F1365" s="10"/>
    </row>
    <row r="1366" spans="2:6" ht="17.899999999999999" customHeight="1" x14ac:dyDescent="0.35">
      <c r="B1366" s="1" t="s">
        <v>11</v>
      </c>
      <c r="C1366" s="3">
        <v>76</v>
      </c>
      <c r="D1366" s="2" t="s">
        <v>2678</v>
      </c>
      <c r="E1366" s="3">
        <v>1</v>
      </c>
      <c r="F1366" s="10"/>
    </row>
    <row r="1367" spans="2:6" ht="17.899999999999999" customHeight="1" x14ac:dyDescent="0.35">
      <c r="B1367" s="1" t="s">
        <v>11</v>
      </c>
      <c r="C1367" s="3">
        <v>77</v>
      </c>
      <c r="D1367" s="2" t="s">
        <v>2679</v>
      </c>
      <c r="E1367" s="3">
        <v>1</v>
      </c>
      <c r="F1367" s="10"/>
    </row>
    <row r="1368" spans="2:6" ht="17.899999999999999" customHeight="1" x14ac:dyDescent="0.35">
      <c r="B1368" s="1" t="s">
        <v>11</v>
      </c>
      <c r="C1368" s="3">
        <v>78</v>
      </c>
      <c r="D1368" s="2" t="s">
        <v>2680</v>
      </c>
      <c r="E1368" s="3">
        <v>1</v>
      </c>
      <c r="F1368" s="10"/>
    </row>
    <row r="1369" spans="2:6" ht="17.899999999999999" customHeight="1" x14ac:dyDescent="0.35">
      <c r="B1369" s="1" t="s">
        <v>11</v>
      </c>
      <c r="C1369" s="3">
        <v>79</v>
      </c>
      <c r="D1369" s="2" t="s">
        <v>2681</v>
      </c>
      <c r="E1369" s="3">
        <v>1</v>
      </c>
      <c r="F1369" s="10"/>
    </row>
    <row r="1370" spans="2:6" ht="27.65" customHeight="1" x14ac:dyDescent="0.35">
      <c r="B1370" s="1" t="s">
        <v>11</v>
      </c>
      <c r="C1370" s="3">
        <v>80</v>
      </c>
      <c r="D1370" s="2" t="s">
        <v>2682</v>
      </c>
      <c r="E1370" s="3">
        <v>1</v>
      </c>
      <c r="F1370" s="10"/>
    </row>
    <row r="1371" spans="2:6" ht="55.4" customHeight="1" x14ac:dyDescent="0.35">
      <c r="B1371" s="1" t="s">
        <v>11</v>
      </c>
      <c r="C1371" s="3">
        <v>81</v>
      </c>
      <c r="D1371" s="2" t="s">
        <v>2683</v>
      </c>
      <c r="E1371" s="3">
        <v>1</v>
      </c>
      <c r="F1371" s="10"/>
    </row>
    <row r="1372" spans="2:6" ht="55.4" customHeight="1" x14ac:dyDescent="0.35">
      <c r="B1372" s="1" t="s">
        <v>11</v>
      </c>
      <c r="C1372" s="3">
        <v>82</v>
      </c>
      <c r="D1372" s="2" t="s">
        <v>2684</v>
      </c>
      <c r="E1372" s="3">
        <v>1</v>
      </c>
      <c r="F1372" s="10"/>
    </row>
    <row r="1373" spans="2:6" ht="55.4" customHeight="1" x14ac:dyDescent="0.35">
      <c r="B1373" s="1" t="s">
        <v>11</v>
      </c>
      <c r="C1373" s="3">
        <v>83</v>
      </c>
      <c r="D1373" s="2" t="s">
        <v>2685</v>
      </c>
      <c r="E1373" s="3">
        <v>1</v>
      </c>
      <c r="F1373" s="10"/>
    </row>
    <row r="1374" spans="2:6" ht="41.9" customHeight="1" x14ac:dyDescent="0.35">
      <c r="B1374" s="1" t="s">
        <v>11</v>
      </c>
      <c r="C1374" s="3">
        <v>84</v>
      </c>
      <c r="D1374" s="2" t="s">
        <v>2686</v>
      </c>
      <c r="E1374" s="3">
        <v>1</v>
      </c>
      <c r="F1374" s="10"/>
    </row>
    <row r="1375" spans="2:6" ht="96.65" customHeight="1" x14ac:dyDescent="0.35">
      <c r="B1375" s="1" t="s">
        <v>11</v>
      </c>
      <c r="C1375" s="3">
        <v>85</v>
      </c>
      <c r="D1375" s="2" t="s">
        <v>2687</v>
      </c>
      <c r="E1375" s="3">
        <v>1</v>
      </c>
      <c r="F1375" s="10"/>
    </row>
    <row r="1376" spans="2:6" ht="55.4" customHeight="1" x14ac:dyDescent="0.35">
      <c r="B1376" s="1" t="s">
        <v>11</v>
      </c>
      <c r="C1376" s="3">
        <v>86</v>
      </c>
      <c r="D1376" s="2" t="s">
        <v>2688</v>
      </c>
      <c r="E1376" s="3">
        <v>1</v>
      </c>
      <c r="F1376" s="10"/>
    </row>
    <row r="1377" spans="2:7" ht="55.4" customHeight="1" x14ac:dyDescent="0.35">
      <c r="B1377" s="1" t="s">
        <v>11</v>
      </c>
      <c r="C1377" s="3">
        <v>87</v>
      </c>
      <c r="D1377" s="2" t="s">
        <v>2689</v>
      </c>
      <c r="E1377" s="3">
        <v>1</v>
      </c>
      <c r="F1377" s="10"/>
    </row>
    <row r="1378" spans="2:7" ht="55.4" customHeight="1" x14ac:dyDescent="0.35">
      <c r="B1378" s="1" t="s">
        <v>11</v>
      </c>
      <c r="C1378" s="3">
        <v>88</v>
      </c>
      <c r="D1378" s="2" t="s">
        <v>2690</v>
      </c>
      <c r="E1378" s="3">
        <v>1</v>
      </c>
      <c r="F1378" s="10"/>
    </row>
    <row r="1379" spans="2:7" ht="55.4" customHeight="1" x14ac:dyDescent="0.35">
      <c r="B1379" s="1" t="s">
        <v>11</v>
      </c>
      <c r="C1379" s="3">
        <v>89</v>
      </c>
      <c r="D1379" s="2" t="s">
        <v>2691</v>
      </c>
      <c r="E1379" s="3">
        <v>1</v>
      </c>
      <c r="F1379" s="10"/>
    </row>
    <row r="1380" spans="2:7" ht="17.899999999999999" customHeight="1" x14ac:dyDescent="0.3">
      <c r="B1380" s="1" t="s">
        <v>11</v>
      </c>
      <c r="C1380" s="3">
        <v>90</v>
      </c>
      <c r="D1380" s="2" t="s">
        <v>2692</v>
      </c>
      <c r="E1380" s="3">
        <v>1</v>
      </c>
      <c r="F1380" s="10"/>
      <c r="G1380" s="31"/>
    </row>
    <row r="1381" spans="2:7" ht="27.65" customHeight="1" x14ac:dyDescent="0.3">
      <c r="B1381" s="1" t="s">
        <v>11</v>
      </c>
      <c r="C1381" s="3">
        <v>91</v>
      </c>
      <c r="D1381" s="2" t="s">
        <v>2693</v>
      </c>
      <c r="E1381" s="3">
        <v>1</v>
      </c>
      <c r="F1381" s="10"/>
      <c r="G1381" s="31"/>
    </row>
    <row r="1382" spans="2:7" ht="41.9" customHeight="1" x14ac:dyDescent="0.3">
      <c r="B1382" s="1" t="s">
        <v>11</v>
      </c>
      <c r="C1382" s="3">
        <v>92</v>
      </c>
      <c r="D1382" s="2" t="s">
        <v>2694</v>
      </c>
      <c r="E1382" s="3">
        <v>1</v>
      </c>
      <c r="F1382" s="10"/>
      <c r="G1382" s="31"/>
    </row>
    <row r="1383" spans="2:7" ht="27.65" customHeight="1" x14ac:dyDescent="0.3">
      <c r="B1383" s="1" t="s">
        <v>11</v>
      </c>
      <c r="C1383" s="3">
        <v>93</v>
      </c>
      <c r="D1383" s="2" t="s">
        <v>2695</v>
      </c>
      <c r="E1383" s="3">
        <v>1</v>
      </c>
      <c r="F1383" s="10"/>
      <c r="G1383" s="31"/>
    </row>
    <row r="1384" spans="2:7" ht="17.899999999999999" customHeight="1" x14ac:dyDescent="0.35">
      <c r="B1384" s="1" t="s">
        <v>11</v>
      </c>
      <c r="C1384" s="3">
        <v>94</v>
      </c>
      <c r="D1384" s="2" t="s">
        <v>2696</v>
      </c>
      <c r="E1384" s="3">
        <v>1</v>
      </c>
      <c r="F1384" s="10"/>
    </row>
    <row r="1385" spans="2:7" ht="17.899999999999999" customHeight="1" x14ac:dyDescent="0.35">
      <c r="B1385" s="1" t="s">
        <v>11</v>
      </c>
      <c r="C1385" s="3">
        <v>95</v>
      </c>
      <c r="D1385" s="2" t="s">
        <v>2697</v>
      </c>
      <c r="E1385" s="3">
        <v>1</v>
      </c>
      <c r="F1385" s="10"/>
    </row>
    <row r="1386" spans="2:7" ht="17.899999999999999" customHeight="1" x14ac:dyDescent="0.35">
      <c r="B1386" s="1" t="s">
        <v>11</v>
      </c>
      <c r="C1386" s="3">
        <v>96</v>
      </c>
      <c r="D1386" s="2" t="s">
        <v>2698</v>
      </c>
      <c r="E1386" s="3">
        <v>1</v>
      </c>
      <c r="F1386" s="10"/>
    </row>
    <row r="1387" spans="2:7" ht="17.899999999999999" customHeight="1" x14ac:dyDescent="0.35">
      <c r="B1387" s="1" t="s">
        <v>11</v>
      </c>
      <c r="C1387" s="3">
        <v>97</v>
      </c>
      <c r="D1387" s="2" t="s">
        <v>2699</v>
      </c>
      <c r="E1387" s="3">
        <v>1</v>
      </c>
      <c r="F1387" s="10"/>
    </row>
    <row r="1388" spans="2:7" ht="17.899999999999999" customHeight="1" x14ac:dyDescent="0.35">
      <c r="B1388" s="1" t="s">
        <v>11</v>
      </c>
      <c r="C1388" s="3">
        <v>98</v>
      </c>
      <c r="D1388" s="2" t="s">
        <v>2700</v>
      </c>
      <c r="E1388" s="3">
        <v>1</v>
      </c>
      <c r="F1388" s="10"/>
    </row>
    <row r="1389" spans="2:7" ht="17.899999999999999" customHeight="1" x14ac:dyDescent="0.35">
      <c r="B1389" s="1" t="s">
        <v>11</v>
      </c>
      <c r="C1389" s="3">
        <v>99</v>
      </c>
      <c r="D1389" s="2" t="s">
        <v>2701</v>
      </c>
      <c r="E1389" s="3">
        <v>1</v>
      </c>
      <c r="F1389" s="10"/>
    </row>
    <row r="1390" spans="2:7" ht="17.899999999999999" customHeight="1" x14ac:dyDescent="0.35">
      <c r="B1390" s="1" t="s">
        <v>11</v>
      </c>
      <c r="C1390" s="3">
        <v>100</v>
      </c>
      <c r="D1390" s="2" t="s">
        <v>2702</v>
      </c>
      <c r="E1390" s="3">
        <v>1</v>
      </c>
      <c r="F1390" s="10"/>
    </row>
    <row r="1391" spans="2:7" ht="17.899999999999999" customHeight="1" x14ac:dyDescent="0.35">
      <c r="B1391" s="1" t="s">
        <v>11</v>
      </c>
      <c r="C1391" s="3">
        <v>101</v>
      </c>
      <c r="D1391" s="2" t="s">
        <v>2703</v>
      </c>
      <c r="E1391" s="3">
        <v>1</v>
      </c>
      <c r="F1391" s="10"/>
    </row>
    <row r="1392" spans="2:7" ht="17.899999999999999" customHeight="1" x14ac:dyDescent="0.35">
      <c r="B1392" s="1" t="s">
        <v>11</v>
      </c>
      <c r="C1392" s="3">
        <v>102</v>
      </c>
      <c r="D1392" s="2" t="s">
        <v>2704</v>
      </c>
      <c r="E1392" s="3">
        <v>1</v>
      </c>
      <c r="F1392" s="10"/>
    </row>
    <row r="1393" spans="2:6" ht="17.899999999999999" customHeight="1" x14ac:dyDescent="0.35">
      <c r="B1393" s="1" t="s">
        <v>11</v>
      </c>
      <c r="C1393" s="3">
        <v>103</v>
      </c>
      <c r="D1393" s="2" t="s">
        <v>2705</v>
      </c>
      <c r="E1393" s="3">
        <v>1</v>
      </c>
      <c r="F1393" s="10"/>
    </row>
    <row r="1394" spans="2:6" ht="17.899999999999999" customHeight="1" x14ac:dyDescent="0.35">
      <c r="B1394" s="1" t="s">
        <v>11</v>
      </c>
      <c r="C1394" s="3">
        <v>104</v>
      </c>
      <c r="D1394" s="2" t="s">
        <v>2706</v>
      </c>
      <c r="E1394" s="3">
        <v>1</v>
      </c>
      <c r="F1394" s="10"/>
    </row>
    <row r="1395" spans="2:6" ht="17.899999999999999" customHeight="1" x14ac:dyDescent="0.35">
      <c r="B1395" s="1" t="s">
        <v>11</v>
      </c>
      <c r="C1395" s="3">
        <v>105</v>
      </c>
      <c r="D1395" s="2" t="s">
        <v>2707</v>
      </c>
      <c r="E1395" s="3">
        <v>1</v>
      </c>
      <c r="F1395" s="10"/>
    </row>
    <row r="1396" spans="2:6" ht="17.899999999999999" customHeight="1" x14ac:dyDescent="0.35">
      <c r="B1396" s="1" t="s">
        <v>11</v>
      </c>
      <c r="C1396" s="3">
        <v>106</v>
      </c>
      <c r="D1396" s="2" t="s">
        <v>2708</v>
      </c>
      <c r="E1396" s="3">
        <v>1</v>
      </c>
      <c r="F1396" s="10"/>
    </row>
    <row r="1397" spans="2:6" ht="17.899999999999999" customHeight="1" x14ac:dyDescent="0.35">
      <c r="B1397" s="1" t="s">
        <v>11</v>
      </c>
      <c r="C1397" s="3">
        <v>107</v>
      </c>
      <c r="D1397" s="2" t="s">
        <v>2709</v>
      </c>
      <c r="E1397" s="3">
        <v>1</v>
      </c>
      <c r="F1397" s="10"/>
    </row>
    <row r="1398" spans="2:6" ht="17.899999999999999" customHeight="1" x14ac:dyDescent="0.35">
      <c r="B1398" s="1" t="s">
        <v>11</v>
      </c>
      <c r="C1398" s="3">
        <v>108</v>
      </c>
      <c r="D1398" s="2" t="s">
        <v>2710</v>
      </c>
      <c r="E1398" s="3">
        <v>1</v>
      </c>
      <c r="F1398" s="10"/>
    </row>
    <row r="1399" spans="2:6" ht="17.899999999999999" customHeight="1" x14ac:dyDescent="0.35">
      <c r="B1399" s="1" t="s">
        <v>11</v>
      </c>
      <c r="C1399" s="3">
        <v>109</v>
      </c>
      <c r="D1399" s="2" t="s">
        <v>2711</v>
      </c>
      <c r="E1399" s="3">
        <v>1</v>
      </c>
      <c r="F1399" s="10"/>
    </row>
    <row r="1400" spans="2:6" ht="17.899999999999999" customHeight="1" x14ac:dyDescent="0.35">
      <c r="B1400" s="1" t="s">
        <v>11</v>
      </c>
      <c r="C1400" s="3">
        <v>110</v>
      </c>
      <c r="D1400" s="2" t="s">
        <v>2712</v>
      </c>
      <c r="E1400" s="3">
        <v>1</v>
      </c>
      <c r="F1400" s="10"/>
    </row>
    <row r="1401" spans="2:6" ht="17.899999999999999" customHeight="1" x14ac:dyDescent="0.35">
      <c r="B1401" s="1" t="s">
        <v>11</v>
      </c>
      <c r="C1401" s="3">
        <v>111</v>
      </c>
      <c r="D1401" s="2" t="s">
        <v>2713</v>
      </c>
      <c r="E1401" s="3">
        <v>1</v>
      </c>
      <c r="F1401" s="10"/>
    </row>
    <row r="1402" spans="2:6" ht="17.899999999999999" customHeight="1" x14ac:dyDescent="0.35">
      <c r="B1402" s="1" t="s">
        <v>11</v>
      </c>
      <c r="C1402" s="3">
        <v>112</v>
      </c>
      <c r="D1402" s="2" t="s">
        <v>2714</v>
      </c>
      <c r="E1402" s="3">
        <v>1</v>
      </c>
      <c r="F1402" s="10"/>
    </row>
    <row r="1403" spans="2:6" ht="17.899999999999999" customHeight="1" x14ac:dyDescent="0.35">
      <c r="B1403" s="1" t="s">
        <v>11</v>
      </c>
      <c r="C1403" s="3">
        <v>113</v>
      </c>
      <c r="D1403" s="2" t="s">
        <v>2715</v>
      </c>
      <c r="E1403" s="3">
        <v>1</v>
      </c>
      <c r="F1403" s="10"/>
    </row>
    <row r="1404" spans="2:6" ht="17.899999999999999" customHeight="1" x14ac:dyDescent="0.35">
      <c r="B1404" s="1" t="s">
        <v>11</v>
      </c>
      <c r="C1404" s="3">
        <v>114</v>
      </c>
      <c r="D1404" s="2" t="s">
        <v>2716</v>
      </c>
      <c r="E1404" s="3">
        <v>1</v>
      </c>
      <c r="F1404" s="10"/>
    </row>
    <row r="1405" spans="2:6" ht="17.899999999999999" customHeight="1" x14ac:dyDescent="0.35">
      <c r="B1405" s="1" t="s">
        <v>11</v>
      </c>
      <c r="C1405" s="3">
        <v>115</v>
      </c>
      <c r="D1405" s="2" t="s">
        <v>2717</v>
      </c>
      <c r="E1405" s="3">
        <v>1</v>
      </c>
      <c r="F1405" s="10"/>
    </row>
    <row r="1406" spans="2:6" ht="17.899999999999999" customHeight="1" x14ac:dyDescent="0.35">
      <c r="B1406" s="1" t="s">
        <v>11</v>
      </c>
      <c r="C1406" s="3">
        <v>116</v>
      </c>
      <c r="D1406" s="2" t="s">
        <v>2718</v>
      </c>
      <c r="E1406" s="3">
        <v>1</v>
      </c>
      <c r="F1406" s="10"/>
    </row>
    <row r="1407" spans="2:6" ht="17.899999999999999" customHeight="1" x14ac:dyDescent="0.35">
      <c r="B1407" s="1" t="s">
        <v>11</v>
      </c>
      <c r="C1407" s="3">
        <v>117</v>
      </c>
      <c r="D1407" s="2" t="s">
        <v>2719</v>
      </c>
      <c r="E1407" s="3">
        <v>1</v>
      </c>
      <c r="F1407" s="10"/>
    </row>
    <row r="1408" spans="2:6" ht="17.899999999999999" customHeight="1" x14ac:dyDescent="0.35">
      <c r="B1408" s="1" t="s">
        <v>11</v>
      </c>
      <c r="C1408" s="3">
        <v>118</v>
      </c>
      <c r="D1408" s="2" t="s">
        <v>2720</v>
      </c>
      <c r="E1408" s="3">
        <v>1</v>
      </c>
      <c r="F1408" s="10"/>
    </row>
    <row r="1409" spans="2:6" ht="17.899999999999999" customHeight="1" x14ac:dyDescent="0.35">
      <c r="B1409" s="1" t="s">
        <v>11</v>
      </c>
      <c r="C1409" s="3">
        <v>119</v>
      </c>
      <c r="D1409" s="2" t="s">
        <v>2721</v>
      </c>
      <c r="E1409" s="3">
        <v>1</v>
      </c>
      <c r="F1409" s="10"/>
    </row>
    <row r="1410" spans="2:6" ht="17.899999999999999" customHeight="1" x14ac:dyDescent="0.35">
      <c r="B1410" s="1" t="s">
        <v>11</v>
      </c>
      <c r="C1410" s="3">
        <v>120</v>
      </c>
      <c r="D1410" s="2" t="s">
        <v>2722</v>
      </c>
      <c r="E1410" s="3">
        <v>1</v>
      </c>
      <c r="F1410" s="10"/>
    </row>
    <row r="1411" spans="2:6" ht="17.899999999999999" customHeight="1" x14ac:dyDescent="0.35">
      <c r="B1411" s="1" t="s">
        <v>11</v>
      </c>
      <c r="C1411" s="3">
        <v>121</v>
      </c>
      <c r="D1411" s="2" t="s">
        <v>2723</v>
      </c>
      <c r="E1411" s="3">
        <v>1</v>
      </c>
      <c r="F1411" s="10"/>
    </row>
    <row r="1412" spans="2:6" ht="17.899999999999999" customHeight="1" x14ac:dyDescent="0.35">
      <c r="B1412" s="1" t="s">
        <v>11</v>
      </c>
      <c r="C1412" s="3">
        <v>122</v>
      </c>
      <c r="D1412" s="2" t="s">
        <v>2724</v>
      </c>
      <c r="E1412" s="3">
        <v>1</v>
      </c>
      <c r="F1412" s="10"/>
    </row>
    <row r="1413" spans="2:6" ht="17.899999999999999" customHeight="1" x14ac:dyDescent="0.35">
      <c r="B1413" s="1" t="s">
        <v>11</v>
      </c>
      <c r="C1413" s="3">
        <v>123</v>
      </c>
      <c r="D1413" s="2" t="s">
        <v>2725</v>
      </c>
      <c r="E1413" s="3">
        <v>1</v>
      </c>
      <c r="F1413" s="10"/>
    </row>
    <row r="1414" spans="2:6" ht="17.899999999999999" customHeight="1" x14ac:dyDescent="0.35">
      <c r="B1414" s="1" t="s">
        <v>11</v>
      </c>
      <c r="C1414" s="3">
        <v>124</v>
      </c>
      <c r="D1414" s="2" t="s">
        <v>2726</v>
      </c>
      <c r="E1414" s="3">
        <v>1</v>
      </c>
      <c r="F1414" s="10"/>
    </row>
    <row r="1415" spans="2:6" ht="17.899999999999999" customHeight="1" x14ac:dyDescent="0.35">
      <c r="B1415" s="1" t="s">
        <v>11</v>
      </c>
      <c r="C1415" s="3">
        <v>125</v>
      </c>
      <c r="D1415" s="2" t="s">
        <v>2727</v>
      </c>
      <c r="E1415" s="3">
        <v>1</v>
      </c>
      <c r="F1415" s="10"/>
    </row>
    <row r="1416" spans="2:6" ht="17.899999999999999" customHeight="1" x14ac:dyDescent="0.35">
      <c r="B1416" s="1" t="s">
        <v>11</v>
      </c>
      <c r="C1416" s="3">
        <v>126</v>
      </c>
      <c r="D1416" s="2" t="s">
        <v>2728</v>
      </c>
      <c r="E1416" s="3">
        <v>1</v>
      </c>
      <c r="F1416" s="10"/>
    </row>
    <row r="1417" spans="2:6" ht="17.899999999999999" customHeight="1" x14ac:dyDescent="0.35">
      <c r="B1417" s="1" t="s">
        <v>11</v>
      </c>
      <c r="C1417" s="3">
        <v>127</v>
      </c>
      <c r="D1417" s="2" t="s">
        <v>2729</v>
      </c>
      <c r="E1417" s="3">
        <v>1</v>
      </c>
      <c r="F1417" s="10"/>
    </row>
    <row r="1418" spans="2:6" ht="17.899999999999999" customHeight="1" x14ac:dyDescent="0.35">
      <c r="B1418" s="1" t="s">
        <v>11</v>
      </c>
      <c r="C1418" s="3">
        <v>128</v>
      </c>
      <c r="D1418" s="2" t="s">
        <v>2730</v>
      </c>
      <c r="E1418" s="3">
        <v>1</v>
      </c>
      <c r="F1418" s="10"/>
    </row>
    <row r="1419" spans="2:6" ht="17.899999999999999" customHeight="1" x14ac:dyDescent="0.35">
      <c r="B1419" s="1" t="s">
        <v>11</v>
      </c>
      <c r="C1419" s="3">
        <v>129</v>
      </c>
      <c r="D1419" s="2" t="s">
        <v>2731</v>
      </c>
      <c r="E1419" s="3">
        <v>1</v>
      </c>
      <c r="F1419" s="10"/>
    </row>
    <row r="1420" spans="2:6" ht="17.899999999999999" customHeight="1" x14ac:dyDescent="0.35">
      <c r="B1420" s="1" t="s">
        <v>11</v>
      </c>
      <c r="C1420" s="3">
        <v>130</v>
      </c>
      <c r="D1420" s="2" t="s">
        <v>2732</v>
      </c>
      <c r="E1420" s="3">
        <v>1</v>
      </c>
      <c r="F1420" s="10"/>
    </row>
    <row r="1421" spans="2:6" ht="17.899999999999999" customHeight="1" x14ac:dyDescent="0.35">
      <c r="B1421" s="1" t="s">
        <v>11</v>
      </c>
      <c r="C1421" s="3">
        <v>131</v>
      </c>
      <c r="D1421" s="2" t="s">
        <v>2733</v>
      </c>
      <c r="E1421" s="3">
        <v>1</v>
      </c>
      <c r="F1421" s="10"/>
    </row>
    <row r="1422" spans="2:6" ht="17.899999999999999" customHeight="1" x14ac:dyDescent="0.35">
      <c r="B1422" s="1" t="s">
        <v>11</v>
      </c>
      <c r="C1422" s="3">
        <v>132</v>
      </c>
      <c r="D1422" s="2" t="s">
        <v>2734</v>
      </c>
      <c r="E1422" s="3">
        <v>1</v>
      </c>
      <c r="F1422" s="10"/>
    </row>
    <row r="1423" spans="2:6" ht="17.899999999999999" customHeight="1" x14ac:dyDescent="0.35">
      <c r="B1423" s="1" t="s">
        <v>11</v>
      </c>
      <c r="C1423" s="3">
        <v>133</v>
      </c>
      <c r="D1423" s="2" t="s">
        <v>2735</v>
      </c>
      <c r="E1423" s="3">
        <v>1</v>
      </c>
      <c r="F1423" s="10"/>
    </row>
    <row r="1424" spans="2:6" ht="17.899999999999999" customHeight="1" x14ac:dyDescent="0.35">
      <c r="B1424" s="1" t="s">
        <v>11</v>
      </c>
      <c r="C1424" s="3">
        <v>134</v>
      </c>
      <c r="D1424" s="2" t="s">
        <v>2736</v>
      </c>
      <c r="E1424" s="3">
        <v>1</v>
      </c>
      <c r="F1424" s="10"/>
    </row>
    <row r="1425" spans="2:6" ht="17.899999999999999" customHeight="1" x14ac:dyDescent="0.35">
      <c r="B1425" s="1" t="s">
        <v>11</v>
      </c>
      <c r="C1425" s="3">
        <v>135</v>
      </c>
      <c r="D1425" s="2" t="s">
        <v>2737</v>
      </c>
      <c r="E1425" s="3">
        <v>1</v>
      </c>
      <c r="F1425" s="10"/>
    </row>
    <row r="1426" spans="2:6" ht="17.899999999999999" customHeight="1" x14ac:dyDescent="0.35">
      <c r="B1426" s="1" t="s">
        <v>11</v>
      </c>
      <c r="C1426" s="3">
        <v>136</v>
      </c>
      <c r="D1426" s="2" t="s">
        <v>2738</v>
      </c>
      <c r="E1426" s="3">
        <v>1</v>
      </c>
      <c r="F1426" s="10"/>
    </row>
    <row r="1427" spans="2:6" ht="17.899999999999999" customHeight="1" x14ac:dyDescent="0.35">
      <c r="B1427" s="1" t="s">
        <v>11</v>
      </c>
      <c r="C1427" s="3">
        <v>137</v>
      </c>
      <c r="D1427" s="2" t="s">
        <v>2739</v>
      </c>
      <c r="E1427" s="3">
        <v>1</v>
      </c>
      <c r="F1427" s="10"/>
    </row>
    <row r="1428" spans="2:6" ht="17.899999999999999" customHeight="1" x14ac:dyDescent="0.35">
      <c r="B1428" s="1" t="s">
        <v>11</v>
      </c>
      <c r="C1428" s="3">
        <v>138</v>
      </c>
      <c r="D1428" s="2" t="s">
        <v>2740</v>
      </c>
      <c r="E1428" s="3">
        <v>1</v>
      </c>
      <c r="F1428" s="10"/>
    </row>
    <row r="1429" spans="2:6" ht="17.899999999999999" customHeight="1" x14ac:dyDescent="0.35">
      <c r="B1429" s="1" t="s">
        <v>11</v>
      </c>
      <c r="C1429" s="3">
        <v>139</v>
      </c>
      <c r="D1429" s="2" t="s">
        <v>2741</v>
      </c>
      <c r="E1429" s="3">
        <v>1</v>
      </c>
      <c r="F1429" s="10"/>
    </row>
    <row r="1430" spans="2:6" ht="17.899999999999999" customHeight="1" x14ac:dyDescent="0.35">
      <c r="B1430" s="1" t="s">
        <v>11</v>
      </c>
      <c r="C1430" s="3">
        <v>140</v>
      </c>
      <c r="D1430" s="2" t="s">
        <v>2742</v>
      </c>
      <c r="E1430" s="3">
        <v>1</v>
      </c>
      <c r="F1430" s="10"/>
    </row>
    <row r="1431" spans="2:6" ht="17.899999999999999" customHeight="1" x14ac:dyDescent="0.35">
      <c r="B1431" s="1" t="s">
        <v>11</v>
      </c>
      <c r="C1431" s="3">
        <v>141</v>
      </c>
      <c r="D1431" s="2" t="s">
        <v>2743</v>
      </c>
      <c r="E1431" s="3">
        <v>1</v>
      </c>
      <c r="F1431" s="10"/>
    </row>
    <row r="1432" spans="2:6" ht="17.899999999999999" customHeight="1" x14ac:dyDescent="0.35">
      <c r="B1432" s="1" t="s">
        <v>11</v>
      </c>
      <c r="C1432" s="3">
        <v>142</v>
      </c>
      <c r="D1432" s="2" t="s">
        <v>2744</v>
      </c>
      <c r="E1432" s="3">
        <v>1</v>
      </c>
      <c r="F1432" s="10"/>
    </row>
    <row r="1433" spans="2:6" ht="17.899999999999999" customHeight="1" x14ac:dyDescent="0.35">
      <c r="B1433" s="1" t="s">
        <v>11</v>
      </c>
      <c r="C1433" s="3">
        <v>143</v>
      </c>
      <c r="D1433" s="2" t="s">
        <v>2745</v>
      </c>
      <c r="E1433" s="3">
        <v>1</v>
      </c>
      <c r="F1433" s="10"/>
    </row>
    <row r="1434" spans="2:6" ht="17.899999999999999" customHeight="1" x14ac:dyDescent="0.35">
      <c r="B1434" s="1" t="s">
        <v>11</v>
      </c>
      <c r="C1434" s="3">
        <v>144</v>
      </c>
      <c r="D1434" s="2" t="s">
        <v>2746</v>
      </c>
      <c r="E1434" s="3">
        <v>1</v>
      </c>
      <c r="F1434" s="10"/>
    </row>
    <row r="1435" spans="2:6" ht="17.899999999999999" customHeight="1" x14ac:dyDescent="0.35">
      <c r="B1435" s="1" t="s">
        <v>11</v>
      </c>
      <c r="C1435" s="3">
        <v>145</v>
      </c>
      <c r="D1435" s="2" t="s">
        <v>2747</v>
      </c>
      <c r="E1435" s="3">
        <v>1</v>
      </c>
      <c r="F1435" s="10"/>
    </row>
    <row r="1436" spans="2:6" ht="17.899999999999999" customHeight="1" x14ac:dyDescent="0.35">
      <c r="B1436" s="1" t="s">
        <v>11</v>
      </c>
      <c r="C1436" s="3">
        <v>146</v>
      </c>
      <c r="D1436" s="2" t="s">
        <v>2748</v>
      </c>
      <c r="E1436" s="3">
        <v>1</v>
      </c>
      <c r="F1436" s="10"/>
    </row>
    <row r="1437" spans="2:6" ht="17.899999999999999" customHeight="1" x14ac:dyDescent="0.35">
      <c r="B1437" s="1" t="s">
        <v>11</v>
      </c>
      <c r="C1437" s="3">
        <v>147</v>
      </c>
      <c r="D1437" s="2" t="s">
        <v>2749</v>
      </c>
      <c r="E1437" s="3">
        <v>1</v>
      </c>
      <c r="F1437" s="10"/>
    </row>
    <row r="1438" spans="2:6" ht="17.899999999999999" customHeight="1" x14ac:dyDescent="0.35">
      <c r="B1438" s="1" t="s">
        <v>11</v>
      </c>
      <c r="C1438" s="3">
        <v>148</v>
      </c>
      <c r="D1438" s="2" t="s">
        <v>2750</v>
      </c>
      <c r="E1438" s="3">
        <v>1</v>
      </c>
      <c r="F1438" s="10"/>
    </row>
    <row r="1439" spans="2:6" ht="17.899999999999999" customHeight="1" x14ac:dyDescent="0.35">
      <c r="B1439" s="1" t="s">
        <v>11</v>
      </c>
      <c r="C1439" s="3">
        <v>149</v>
      </c>
      <c r="D1439" s="2" t="s">
        <v>2751</v>
      </c>
      <c r="E1439" s="3">
        <v>1</v>
      </c>
      <c r="F1439" s="10"/>
    </row>
    <row r="1440" spans="2:6" ht="17.899999999999999" customHeight="1" x14ac:dyDescent="0.35">
      <c r="B1440" s="1" t="s">
        <v>11</v>
      </c>
      <c r="C1440" s="3">
        <v>150</v>
      </c>
      <c r="D1440" s="2" t="s">
        <v>2752</v>
      </c>
      <c r="E1440" s="3">
        <v>1</v>
      </c>
      <c r="F1440" s="10"/>
    </row>
    <row r="1441" spans="2:6" ht="17.899999999999999" customHeight="1" x14ac:dyDescent="0.35">
      <c r="B1441" s="1" t="s">
        <v>11</v>
      </c>
      <c r="C1441" s="3">
        <v>151</v>
      </c>
      <c r="D1441" s="2" t="s">
        <v>2753</v>
      </c>
      <c r="E1441" s="3">
        <v>1</v>
      </c>
      <c r="F1441" s="10"/>
    </row>
    <row r="1442" spans="2:6" ht="17.899999999999999" customHeight="1" x14ac:dyDescent="0.35">
      <c r="B1442" s="1" t="s">
        <v>11</v>
      </c>
      <c r="C1442" s="3">
        <v>152</v>
      </c>
      <c r="D1442" s="2" t="s">
        <v>2754</v>
      </c>
      <c r="E1442" s="3">
        <v>1</v>
      </c>
      <c r="F1442" s="10"/>
    </row>
    <row r="1443" spans="2:6" ht="17.899999999999999" customHeight="1" x14ac:dyDescent="0.35">
      <c r="B1443" s="1" t="s">
        <v>11</v>
      </c>
      <c r="C1443" s="3">
        <v>153</v>
      </c>
      <c r="D1443" s="2" t="s">
        <v>2755</v>
      </c>
      <c r="E1443" s="3">
        <v>1</v>
      </c>
      <c r="F1443" s="10"/>
    </row>
    <row r="1444" spans="2:6" ht="17.899999999999999" customHeight="1" x14ac:dyDescent="0.35">
      <c r="B1444" s="1" t="s">
        <v>11</v>
      </c>
      <c r="C1444" s="3">
        <v>154</v>
      </c>
      <c r="D1444" s="2" t="s">
        <v>2756</v>
      </c>
      <c r="E1444" s="3">
        <v>1</v>
      </c>
      <c r="F1444" s="10"/>
    </row>
    <row r="1445" spans="2:6" ht="17.899999999999999" customHeight="1" x14ac:dyDescent="0.35">
      <c r="B1445" s="1" t="s">
        <v>11</v>
      </c>
      <c r="C1445" s="3">
        <v>155</v>
      </c>
      <c r="D1445" s="2" t="s">
        <v>2757</v>
      </c>
      <c r="E1445" s="3">
        <v>1</v>
      </c>
      <c r="F1445" s="10"/>
    </row>
    <row r="1446" spans="2:6" ht="17.899999999999999" customHeight="1" x14ac:dyDescent="0.35">
      <c r="B1446" s="1" t="s">
        <v>11</v>
      </c>
      <c r="C1446" s="3">
        <v>156</v>
      </c>
      <c r="D1446" s="2" t="s">
        <v>2758</v>
      </c>
      <c r="E1446" s="3">
        <v>1</v>
      </c>
      <c r="F1446" s="10"/>
    </row>
    <row r="1447" spans="2:6" ht="17.899999999999999" customHeight="1" x14ac:dyDescent="0.35">
      <c r="B1447" s="1" t="s">
        <v>11</v>
      </c>
      <c r="C1447" s="3">
        <v>157</v>
      </c>
      <c r="D1447" s="2" t="s">
        <v>2759</v>
      </c>
      <c r="E1447" s="3">
        <v>1</v>
      </c>
      <c r="F1447" s="10"/>
    </row>
    <row r="1448" spans="2:6" ht="17.899999999999999" customHeight="1" x14ac:dyDescent="0.35">
      <c r="B1448" s="1" t="s">
        <v>11</v>
      </c>
      <c r="C1448" s="3">
        <v>158</v>
      </c>
      <c r="D1448" s="2" t="s">
        <v>2760</v>
      </c>
      <c r="E1448" s="3">
        <v>1</v>
      </c>
      <c r="F1448" s="10"/>
    </row>
    <row r="1449" spans="2:6" ht="17.899999999999999" customHeight="1" x14ac:dyDescent="0.35">
      <c r="B1449" s="1" t="s">
        <v>11</v>
      </c>
      <c r="C1449" s="3">
        <v>159</v>
      </c>
      <c r="D1449" s="2" t="s">
        <v>2761</v>
      </c>
      <c r="E1449" s="3">
        <v>1</v>
      </c>
      <c r="F1449" s="10"/>
    </row>
    <row r="1450" spans="2:6" ht="17.899999999999999" customHeight="1" x14ac:dyDescent="0.35">
      <c r="B1450" s="1" t="s">
        <v>11</v>
      </c>
      <c r="C1450" s="3">
        <v>160</v>
      </c>
      <c r="D1450" s="2" t="s">
        <v>2762</v>
      </c>
      <c r="E1450" s="3">
        <v>1</v>
      </c>
      <c r="F1450" s="10"/>
    </row>
    <row r="1451" spans="2:6" ht="17.899999999999999" customHeight="1" x14ac:dyDescent="0.35">
      <c r="B1451" s="1" t="s">
        <v>11</v>
      </c>
      <c r="C1451" s="3">
        <v>161</v>
      </c>
      <c r="D1451" s="2" t="s">
        <v>2763</v>
      </c>
      <c r="E1451" s="3">
        <v>1</v>
      </c>
      <c r="F1451" s="10"/>
    </row>
    <row r="1452" spans="2:6" ht="17.899999999999999" customHeight="1" x14ac:dyDescent="0.35">
      <c r="B1452" s="1" t="s">
        <v>11</v>
      </c>
      <c r="C1452" s="3">
        <v>162</v>
      </c>
      <c r="D1452" s="2" t="s">
        <v>2764</v>
      </c>
      <c r="E1452" s="3">
        <v>1</v>
      </c>
      <c r="F1452" s="10"/>
    </row>
    <row r="1453" spans="2:6" ht="17.899999999999999" customHeight="1" x14ac:dyDescent="0.35">
      <c r="B1453" s="1" t="s">
        <v>11</v>
      </c>
      <c r="C1453" s="3">
        <v>163</v>
      </c>
      <c r="D1453" s="2" t="s">
        <v>2765</v>
      </c>
      <c r="E1453" s="3">
        <v>1</v>
      </c>
      <c r="F1453" s="10"/>
    </row>
    <row r="1454" spans="2:6" ht="17.899999999999999" customHeight="1" x14ac:dyDescent="0.35">
      <c r="B1454" s="1" t="s">
        <v>11</v>
      </c>
      <c r="C1454" s="3">
        <v>164</v>
      </c>
      <c r="D1454" s="2" t="s">
        <v>2766</v>
      </c>
      <c r="E1454" s="3">
        <v>1</v>
      </c>
      <c r="F1454" s="10"/>
    </row>
    <row r="1455" spans="2:6" ht="17.899999999999999" customHeight="1" x14ac:dyDescent="0.35">
      <c r="B1455" s="1" t="s">
        <v>11</v>
      </c>
      <c r="C1455" s="3">
        <v>165</v>
      </c>
      <c r="D1455" s="2" t="s">
        <v>2767</v>
      </c>
      <c r="E1455" s="3">
        <v>1</v>
      </c>
      <c r="F1455" s="10"/>
    </row>
    <row r="1456" spans="2:6" ht="17.899999999999999" customHeight="1" x14ac:dyDescent="0.35">
      <c r="B1456" s="1" t="s">
        <v>11</v>
      </c>
      <c r="C1456" s="3">
        <v>166</v>
      </c>
      <c r="D1456" s="2" t="s">
        <v>2768</v>
      </c>
      <c r="E1456" s="3">
        <v>1</v>
      </c>
      <c r="F1456" s="10"/>
    </row>
    <row r="1457" spans="2:6" ht="17.899999999999999" customHeight="1" x14ac:dyDescent="0.35">
      <c r="B1457" s="1" t="s">
        <v>11</v>
      </c>
      <c r="C1457" s="3">
        <v>167</v>
      </c>
      <c r="D1457" s="2" t="s">
        <v>2769</v>
      </c>
      <c r="E1457" s="3">
        <v>1</v>
      </c>
      <c r="F1457" s="10"/>
    </row>
    <row r="1458" spans="2:6" ht="17.899999999999999" customHeight="1" x14ac:dyDescent="0.35">
      <c r="B1458" s="1" t="s">
        <v>11</v>
      </c>
      <c r="C1458" s="3">
        <v>168</v>
      </c>
      <c r="D1458" s="2" t="s">
        <v>2770</v>
      </c>
      <c r="E1458" s="3">
        <v>1</v>
      </c>
      <c r="F1458" s="10"/>
    </row>
    <row r="1459" spans="2:6" ht="17.899999999999999" customHeight="1" x14ac:dyDescent="0.35">
      <c r="B1459" s="1" t="s">
        <v>11</v>
      </c>
      <c r="C1459" s="3">
        <v>169</v>
      </c>
      <c r="D1459" s="2" t="s">
        <v>2771</v>
      </c>
      <c r="E1459" s="3">
        <v>1</v>
      </c>
      <c r="F1459" s="10"/>
    </row>
    <row r="1460" spans="2:6" ht="17.899999999999999" customHeight="1" x14ac:dyDescent="0.35">
      <c r="B1460" s="1" t="s">
        <v>11</v>
      </c>
      <c r="C1460" s="3">
        <v>170</v>
      </c>
      <c r="D1460" s="2" t="s">
        <v>2772</v>
      </c>
      <c r="E1460" s="3">
        <v>1</v>
      </c>
      <c r="F1460" s="10"/>
    </row>
    <row r="1461" spans="2:6" ht="17.899999999999999" customHeight="1" x14ac:dyDescent="0.35">
      <c r="B1461" s="1" t="s">
        <v>11</v>
      </c>
      <c r="C1461" s="3">
        <v>171</v>
      </c>
      <c r="D1461" s="2" t="s">
        <v>2773</v>
      </c>
      <c r="E1461" s="3">
        <v>1</v>
      </c>
      <c r="F1461" s="10"/>
    </row>
    <row r="1462" spans="2:6" ht="17.899999999999999" customHeight="1" x14ac:dyDescent="0.35">
      <c r="B1462" s="1" t="s">
        <v>11</v>
      </c>
      <c r="C1462" s="3">
        <v>172</v>
      </c>
      <c r="D1462" s="2" t="s">
        <v>2774</v>
      </c>
      <c r="E1462" s="3">
        <v>1</v>
      </c>
      <c r="F1462" s="10"/>
    </row>
    <row r="1463" spans="2:6" ht="17.899999999999999" customHeight="1" x14ac:dyDescent="0.35">
      <c r="B1463" s="1" t="s">
        <v>11</v>
      </c>
      <c r="C1463" s="3">
        <v>173</v>
      </c>
      <c r="D1463" s="2" t="s">
        <v>2775</v>
      </c>
      <c r="E1463" s="3">
        <v>1</v>
      </c>
      <c r="F1463" s="10"/>
    </row>
    <row r="1464" spans="2:6" ht="17.899999999999999" customHeight="1" x14ac:dyDescent="0.35">
      <c r="B1464" s="1" t="s">
        <v>11</v>
      </c>
      <c r="C1464" s="3">
        <v>174</v>
      </c>
      <c r="D1464" s="2" t="s">
        <v>2776</v>
      </c>
      <c r="E1464" s="3">
        <v>1</v>
      </c>
      <c r="F1464" s="10"/>
    </row>
    <row r="1465" spans="2:6" ht="17.899999999999999" customHeight="1" x14ac:dyDescent="0.35">
      <c r="B1465" s="1" t="s">
        <v>11</v>
      </c>
      <c r="C1465" s="3">
        <v>175</v>
      </c>
      <c r="D1465" s="2" t="s">
        <v>2777</v>
      </c>
      <c r="E1465" s="3">
        <v>1</v>
      </c>
      <c r="F1465" s="10"/>
    </row>
    <row r="1466" spans="2:6" ht="17.899999999999999" customHeight="1" x14ac:dyDescent="0.35">
      <c r="B1466" s="1" t="s">
        <v>11</v>
      </c>
      <c r="C1466" s="3">
        <v>176</v>
      </c>
      <c r="D1466" s="2" t="s">
        <v>2778</v>
      </c>
      <c r="E1466" s="3">
        <v>1</v>
      </c>
      <c r="F1466" s="10"/>
    </row>
    <row r="1467" spans="2:6" ht="17.899999999999999" customHeight="1" x14ac:dyDescent="0.35">
      <c r="B1467" s="1" t="s">
        <v>11</v>
      </c>
      <c r="C1467" s="3">
        <v>177</v>
      </c>
      <c r="D1467" s="2" t="s">
        <v>2779</v>
      </c>
      <c r="E1467" s="3">
        <v>1</v>
      </c>
      <c r="F1467" s="10"/>
    </row>
    <row r="1468" spans="2:6" ht="17.899999999999999" customHeight="1" x14ac:dyDescent="0.35">
      <c r="B1468" s="1" t="s">
        <v>11</v>
      </c>
      <c r="C1468" s="3">
        <v>178</v>
      </c>
      <c r="D1468" s="2" t="s">
        <v>2780</v>
      </c>
      <c r="E1468" s="3">
        <v>1</v>
      </c>
      <c r="F1468" s="10"/>
    </row>
    <row r="1469" spans="2:6" ht="17.899999999999999" customHeight="1" x14ac:dyDescent="0.35">
      <c r="B1469" s="1" t="s">
        <v>11</v>
      </c>
      <c r="C1469" s="3">
        <v>179</v>
      </c>
      <c r="D1469" s="2" t="s">
        <v>2781</v>
      </c>
      <c r="E1469" s="3">
        <v>1</v>
      </c>
      <c r="F1469" s="10"/>
    </row>
    <row r="1470" spans="2:6" ht="17.899999999999999" customHeight="1" x14ac:dyDescent="0.35">
      <c r="B1470" s="1" t="s">
        <v>11</v>
      </c>
      <c r="C1470" s="3">
        <v>180</v>
      </c>
      <c r="D1470" s="2" t="s">
        <v>2782</v>
      </c>
      <c r="E1470" s="3">
        <v>1</v>
      </c>
      <c r="F1470" s="10"/>
    </row>
    <row r="1471" spans="2:6" ht="17.899999999999999" customHeight="1" x14ac:dyDescent="0.35">
      <c r="B1471" s="1" t="s">
        <v>11</v>
      </c>
      <c r="C1471" s="3">
        <v>181</v>
      </c>
      <c r="D1471" s="2" t="s">
        <v>2783</v>
      </c>
      <c r="E1471" s="3">
        <v>1</v>
      </c>
      <c r="F1471" s="10"/>
    </row>
    <row r="1472" spans="2:6" ht="17.899999999999999" customHeight="1" x14ac:dyDescent="0.35">
      <c r="B1472" s="1" t="s">
        <v>11</v>
      </c>
      <c r="C1472" s="3">
        <v>182</v>
      </c>
      <c r="D1472" s="2" t="s">
        <v>2784</v>
      </c>
      <c r="E1472" s="3">
        <v>1</v>
      </c>
      <c r="F1472" s="10"/>
    </row>
    <row r="1473" spans="2:6" ht="17.899999999999999" customHeight="1" x14ac:dyDescent="0.35">
      <c r="B1473" s="1" t="s">
        <v>11</v>
      </c>
      <c r="C1473" s="3">
        <v>183</v>
      </c>
      <c r="D1473" s="2" t="s">
        <v>2785</v>
      </c>
      <c r="E1473" s="3">
        <v>1</v>
      </c>
      <c r="F1473" s="10"/>
    </row>
    <row r="1474" spans="2:6" ht="17.899999999999999" customHeight="1" x14ac:dyDescent="0.35">
      <c r="B1474" s="1" t="s">
        <v>11</v>
      </c>
      <c r="C1474" s="3">
        <v>184</v>
      </c>
      <c r="D1474" s="2" t="s">
        <v>2786</v>
      </c>
      <c r="E1474" s="3">
        <v>1</v>
      </c>
      <c r="F1474" s="10"/>
    </row>
    <row r="1475" spans="2:6" ht="17.899999999999999" customHeight="1" x14ac:dyDescent="0.35">
      <c r="B1475" s="1" t="s">
        <v>11</v>
      </c>
      <c r="C1475" s="3">
        <v>185</v>
      </c>
      <c r="D1475" s="2" t="s">
        <v>2787</v>
      </c>
      <c r="E1475" s="3">
        <v>1</v>
      </c>
      <c r="F1475" s="10"/>
    </row>
    <row r="1476" spans="2:6" ht="17.899999999999999" customHeight="1" x14ac:dyDescent="0.35">
      <c r="B1476" s="1" t="s">
        <v>11</v>
      </c>
      <c r="C1476" s="3">
        <v>186</v>
      </c>
      <c r="D1476" s="2" t="s">
        <v>2788</v>
      </c>
      <c r="E1476" s="3">
        <v>1</v>
      </c>
      <c r="F1476" s="10"/>
    </row>
    <row r="1477" spans="2:6" ht="17.899999999999999" customHeight="1" x14ac:dyDescent="0.35">
      <c r="B1477" s="1" t="s">
        <v>11</v>
      </c>
      <c r="C1477" s="3">
        <v>187</v>
      </c>
      <c r="D1477" s="2" t="s">
        <v>2789</v>
      </c>
      <c r="E1477" s="3">
        <v>1</v>
      </c>
      <c r="F1477" s="10"/>
    </row>
    <row r="1478" spans="2:6" ht="17.899999999999999" customHeight="1" x14ac:dyDescent="0.35">
      <c r="B1478" s="1" t="s">
        <v>11</v>
      </c>
      <c r="C1478" s="3">
        <v>188</v>
      </c>
      <c r="D1478" s="2" t="s">
        <v>2790</v>
      </c>
      <c r="E1478" s="3">
        <v>1</v>
      </c>
      <c r="F1478" s="10"/>
    </row>
    <row r="1479" spans="2:6" ht="17.899999999999999" customHeight="1" x14ac:dyDescent="0.35">
      <c r="B1479" s="1" t="s">
        <v>11</v>
      </c>
      <c r="C1479" s="3">
        <v>189</v>
      </c>
      <c r="D1479" s="2" t="s">
        <v>2791</v>
      </c>
      <c r="E1479" s="3">
        <v>1</v>
      </c>
      <c r="F1479" s="10"/>
    </row>
    <row r="1480" spans="2:6" ht="17.899999999999999" customHeight="1" x14ac:dyDescent="0.35">
      <c r="B1480" s="1" t="s">
        <v>11</v>
      </c>
      <c r="C1480" s="3">
        <v>190</v>
      </c>
      <c r="D1480" s="2" t="s">
        <v>2792</v>
      </c>
      <c r="E1480" s="3">
        <v>1</v>
      </c>
      <c r="F1480" s="10"/>
    </row>
    <row r="1481" spans="2:6" ht="17.899999999999999" customHeight="1" x14ac:dyDescent="0.35">
      <c r="B1481" s="1" t="s">
        <v>11</v>
      </c>
      <c r="C1481" s="3">
        <v>191</v>
      </c>
      <c r="D1481" s="2" t="s">
        <v>2793</v>
      </c>
      <c r="E1481" s="3">
        <v>1</v>
      </c>
      <c r="F1481" s="10"/>
    </row>
    <row r="1482" spans="2:6" ht="17.899999999999999" customHeight="1" x14ac:dyDescent="0.35">
      <c r="B1482" s="1" t="s">
        <v>11</v>
      </c>
      <c r="C1482" s="3">
        <v>192</v>
      </c>
      <c r="D1482" s="2" t="s">
        <v>2794</v>
      </c>
      <c r="E1482" s="3">
        <v>1</v>
      </c>
      <c r="F1482" s="10"/>
    </row>
    <row r="1483" spans="2:6" ht="17.899999999999999" customHeight="1" x14ac:dyDescent="0.35">
      <c r="B1483" s="1" t="s">
        <v>11</v>
      </c>
      <c r="C1483" s="3">
        <v>193</v>
      </c>
      <c r="D1483" s="2" t="s">
        <v>2795</v>
      </c>
      <c r="E1483" s="3">
        <v>1</v>
      </c>
      <c r="F1483" s="10"/>
    </row>
    <row r="1484" spans="2:6" ht="17.899999999999999" customHeight="1" x14ac:dyDescent="0.35">
      <c r="B1484" s="1" t="s">
        <v>11</v>
      </c>
      <c r="C1484" s="3">
        <v>194</v>
      </c>
      <c r="D1484" s="2" t="s">
        <v>2796</v>
      </c>
      <c r="E1484" s="3">
        <v>1</v>
      </c>
      <c r="F1484" s="10"/>
    </row>
    <row r="1485" spans="2:6" ht="17.899999999999999" customHeight="1" x14ac:dyDescent="0.35">
      <c r="B1485" s="1" t="s">
        <v>11</v>
      </c>
      <c r="C1485" s="3">
        <v>195</v>
      </c>
      <c r="D1485" s="2" t="s">
        <v>2797</v>
      </c>
      <c r="E1485" s="3">
        <v>1</v>
      </c>
      <c r="F1485" s="10"/>
    </row>
    <row r="1486" spans="2:6" ht="17.899999999999999" customHeight="1" x14ac:dyDescent="0.35">
      <c r="B1486" s="1" t="s">
        <v>11</v>
      </c>
      <c r="C1486" s="3">
        <v>196</v>
      </c>
      <c r="D1486" s="2" t="s">
        <v>2798</v>
      </c>
      <c r="E1486" s="3">
        <v>1</v>
      </c>
      <c r="F1486" s="10"/>
    </row>
    <row r="1487" spans="2:6" ht="17.899999999999999" customHeight="1" x14ac:dyDescent="0.35">
      <c r="B1487" s="1" t="s">
        <v>11</v>
      </c>
      <c r="C1487" s="3">
        <v>197</v>
      </c>
      <c r="D1487" s="2" t="s">
        <v>2799</v>
      </c>
      <c r="E1487" s="3">
        <v>1</v>
      </c>
      <c r="F1487" s="10"/>
    </row>
    <row r="1488" spans="2:6" ht="17.899999999999999" customHeight="1" x14ac:dyDescent="0.35">
      <c r="B1488" s="1" t="s">
        <v>11</v>
      </c>
      <c r="C1488" s="3">
        <v>198</v>
      </c>
      <c r="D1488" s="2" t="s">
        <v>2800</v>
      </c>
      <c r="E1488" s="3">
        <v>1</v>
      </c>
      <c r="F1488" s="10"/>
    </row>
    <row r="1489" spans="2:6" ht="17.899999999999999" customHeight="1" x14ac:dyDescent="0.35">
      <c r="B1489" s="1" t="s">
        <v>11</v>
      </c>
      <c r="C1489" s="3">
        <v>199</v>
      </c>
      <c r="D1489" s="2" t="s">
        <v>2801</v>
      </c>
      <c r="E1489" s="3">
        <v>1</v>
      </c>
      <c r="F1489" s="10"/>
    </row>
    <row r="1490" spans="2:6" ht="17.899999999999999" customHeight="1" x14ac:dyDescent="0.35">
      <c r="B1490" s="1" t="s">
        <v>11</v>
      </c>
      <c r="C1490" s="3">
        <v>200</v>
      </c>
      <c r="D1490" s="2" t="s">
        <v>2802</v>
      </c>
      <c r="E1490" s="3">
        <v>1</v>
      </c>
      <c r="F1490" s="10"/>
    </row>
    <row r="1491" spans="2:6" ht="17.899999999999999" customHeight="1" x14ac:dyDescent="0.35">
      <c r="B1491" s="1" t="s">
        <v>11</v>
      </c>
      <c r="C1491" s="3">
        <v>201</v>
      </c>
      <c r="D1491" s="2" t="s">
        <v>2803</v>
      </c>
      <c r="E1491" s="3">
        <v>1</v>
      </c>
      <c r="F1491" s="10"/>
    </row>
    <row r="1492" spans="2:6" ht="17.899999999999999" customHeight="1" x14ac:dyDescent="0.35">
      <c r="B1492" s="1" t="s">
        <v>11</v>
      </c>
      <c r="C1492" s="3">
        <v>202</v>
      </c>
      <c r="D1492" s="2" t="s">
        <v>2804</v>
      </c>
      <c r="E1492" s="3">
        <v>1</v>
      </c>
      <c r="F1492" s="10"/>
    </row>
    <row r="1493" spans="2:6" ht="17.899999999999999" customHeight="1" x14ac:dyDescent="0.35">
      <c r="B1493" s="1" t="s">
        <v>11</v>
      </c>
      <c r="C1493" s="3">
        <v>203</v>
      </c>
      <c r="D1493" s="2" t="s">
        <v>2805</v>
      </c>
      <c r="E1493" s="3">
        <v>1</v>
      </c>
      <c r="F1493" s="10"/>
    </row>
    <row r="1494" spans="2:6" ht="17.899999999999999" customHeight="1" x14ac:dyDescent="0.35">
      <c r="B1494" s="1" t="s">
        <v>11</v>
      </c>
      <c r="C1494" s="3">
        <v>204</v>
      </c>
      <c r="D1494" s="2" t="s">
        <v>2806</v>
      </c>
      <c r="E1494" s="3">
        <v>1</v>
      </c>
      <c r="F1494" s="10"/>
    </row>
    <row r="1495" spans="2:6" ht="17.899999999999999" customHeight="1" x14ac:dyDescent="0.35">
      <c r="B1495" s="1" t="s">
        <v>11</v>
      </c>
      <c r="C1495" s="3">
        <v>205</v>
      </c>
      <c r="D1495" s="2" t="s">
        <v>2807</v>
      </c>
      <c r="E1495" s="3">
        <v>1</v>
      </c>
      <c r="F1495" s="10"/>
    </row>
    <row r="1496" spans="2:6" ht="17.899999999999999" customHeight="1" x14ac:dyDescent="0.35">
      <c r="B1496" s="1" t="s">
        <v>11</v>
      </c>
      <c r="C1496" s="3">
        <v>44</v>
      </c>
      <c r="D1496" s="2" t="s">
        <v>2808</v>
      </c>
      <c r="E1496" s="3">
        <v>1</v>
      </c>
      <c r="F1496" s="10"/>
    </row>
    <row r="1497" spans="2:6" ht="17.899999999999999" customHeight="1" x14ac:dyDescent="0.35">
      <c r="B1497" s="197" t="s">
        <v>10</v>
      </c>
      <c r="C1497" s="198" t="s">
        <v>239</v>
      </c>
      <c r="D1497" s="199" t="s">
        <v>241</v>
      </c>
      <c r="E1497" s="198">
        <v>0</v>
      </c>
      <c r="F1497" s="200" t="s">
        <v>2809</v>
      </c>
    </row>
    <row r="1498" spans="2:6" ht="17.899999999999999" customHeight="1" x14ac:dyDescent="0.35">
      <c r="B1498" s="197" t="s">
        <v>10</v>
      </c>
      <c r="C1498" s="198" t="s">
        <v>242</v>
      </c>
      <c r="D1498" s="199" t="s">
        <v>243</v>
      </c>
      <c r="E1498" s="198">
        <v>0</v>
      </c>
      <c r="F1498" s="200" t="s">
        <v>2810</v>
      </c>
    </row>
    <row r="1499" spans="2:6" ht="17.899999999999999" customHeight="1" x14ac:dyDescent="0.35">
      <c r="B1499" s="197" t="s">
        <v>10</v>
      </c>
      <c r="C1499" s="198" t="s">
        <v>244</v>
      </c>
      <c r="D1499" s="199" t="s">
        <v>245</v>
      </c>
      <c r="E1499" s="198">
        <v>0</v>
      </c>
      <c r="F1499" s="200" t="s">
        <v>2811</v>
      </c>
    </row>
    <row r="1500" spans="2:6" ht="17.899999999999999" customHeight="1" x14ac:dyDescent="0.35">
      <c r="B1500" s="197" t="s">
        <v>10</v>
      </c>
      <c r="C1500" s="198" t="s">
        <v>246</v>
      </c>
      <c r="D1500" s="199" t="s">
        <v>247</v>
      </c>
      <c r="E1500" s="198">
        <v>0</v>
      </c>
      <c r="F1500" s="200" t="s">
        <v>2812</v>
      </c>
    </row>
    <row r="1501" spans="2:6" ht="17.899999999999999" customHeight="1" x14ac:dyDescent="0.35">
      <c r="B1501" s="197" t="s">
        <v>10</v>
      </c>
      <c r="C1501" s="198" t="s">
        <v>248</v>
      </c>
      <c r="D1501" s="199" t="s">
        <v>249</v>
      </c>
      <c r="E1501" s="198">
        <v>1</v>
      </c>
      <c r="F1501" s="200" t="s">
        <v>2813</v>
      </c>
    </row>
    <row r="1502" spans="2:6" ht="17.899999999999999" customHeight="1" x14ac:dyDescent="0.35">
      <c r="B1502" s="197" t="s">
        <v>10</v>
      </c>
      <c r="C1502" s="198" t="s">
        <v>250</v>
      </c>
      <c r="D1502" s="199" t="s">
        <v>251</v>
      </c>
      <c r="E1502" s="198">
        <v>1</v>
      </c>
      <c r="F1502" s="200" t="s">
        <v>2813</v>
      </c>
    </row>
    <row r="1503" spans="2:6" ht="17.899999999999999" customHeight="1" x14ac:dyDescent="0.35">
      <c r="B1503" s="197" t="s">
        <v>10</v>
      </c>
      <c r="C1503" s="198" t="s">
        <v>252</v>
      </c>
      <c r="D1503" s="199" t="s">
        <v>253</v>
      </c>
      <c r="E1503" s="198">
        <v>1</v>
      </c>
      <c r="F1503" s="200" t="s">
        <v>2813</v>
      </c>
    </row>
    <row r="1504" spans="2:6" ht="17.899999999999999" customHeight="1" x14ac:dyDescent="0.35">
      <c r="B1504" s="197" t="s">
        <v>10</v>
      </c>
      <c r="C1504" s="198" t="s">
        <v>254</v>
      </c>
      <c r="D1504" s="199" t="s">
        <v>255</v>
      </c>
      <c r="E1504" s="198">
        <v>1</v>
      </c>
      <c r="F1504" s="200" t="s">
        <v>2813</v>
      </c>
    </row>
    <row r="1505" spans="2:6" ht="17.899999999999999" customHeight="1" x14ac:dyDescent="0.35">
      <c r="B1505" s="197" t="s">
        <v>10</v>
      </c>
      <c r="C1505" s="198" t="s">
        <v>256</v>
      </c>
      <c r="D1505" s="199" t="s">
        <v>257</v>
      </c>
      <c r="E1505" s="198">
        <v>1</v>
      </c>
      <c r="F1505" s="200" t="s">
        <v>2813</v>
      </c>
    </row>
    <row r="1506" spans="2:6" ht="17.899999999999999" customHeight="1" x14ac:dyDescent="0.35">
      <c r="B1506" s="197" t="s">
        <v>10</v>
      </c>
      <c r="C1506" s="198" t="s">
        <v>258</v>
      </c>
      <c r="D1506" s="199" t="s">
        <v>259</v>
      </c>
      <c r="E1506" s="198">
        <v>1</v>
      </c>
      <c r="F1506" s="200" t="s">
        <v>2813</v>
      </c>
    </row>
    <row r="1507" spans="2:6" ht="17.899999999999999" customHeight="1" x14ac:dyDescent="0.35">
      <c r="B1507" s="197" t="s">
        <v>10</v>
      </c>
      <c r="C1507" s="198" t="s">
        <v>260</v>
      </c>
      <c r="D1507" s="199" t="s">
        <v>261</v>
      </c>
      <c r="E1507" s="198">
        <v>1</v>
      </c>
      <c r="F1507" s="200" t="s">
        <v>2813</v>
      </c>
    </row>
    <row r="1508" spans="2:6" ht="17.899999999999999" customHeight="1" x14ac:dyDescent="0.35">
      <c r="B1508" s="197" t="s">
        <v>10</v>
      </c>
      <c r="C1508" s="198" t="s">
        <v>262</v>
      </c>
      <c r="D1508" s="199" t="s">
        <v>263</v>
      </c>
      <c r="E1508" s="198">
        <v>1</v>
      </c>
      <c r="F1508" s="200" t="s">
        <v>2813</v>
      </c>
    </row>
    <row r="1509" spans="2:6" ht="17.899999999999999" customHeight="1" x14ac:dyDescent="0.35">
      <c r="B1509" s="197" t="s">
        <v>10</v>
      </c>
      <c r="C1509" s="198" t="s">
        <v>264</v>
      </c>
      <c r="D1509" s="199" t="s">
        <v>265</v>
      </c>
      <c r="E1509" s="198">
        <v>1</v>
      </c>
      <c r="F1509" s="200" t="s">
        <v>2813</v>
      </c>
    </row>
    <row r="1510" spans="2:6" ht="17.899999999999999" customHeight="1" x14ac:dyDescent="0.35">
      <c r="B1510" s="197" t="s">
        <v>10</v>
      </c>
      <c r="C1510" s="198" t="s">
        <v>266</v>
      </c>
      <c r="D1510" s="199" t="s">
        <v>267</v>
      </c>
      <c r="E1510" s="198">
        <v>1</v>
      </c>
      <c r="F1510" s="200" t="s">
        <v>2813</v>
      </c>
    </row>
    <row r="1511" spans="2:6" ht="17.899999999999999" customHeight="1" x14ac:dyDescent="0.35">
      <c r="B1511" s="197" t="s">
        <v>10</v>
      </c>
      <c r="C1511" s="198" t="s">
        <v>268</v>
      </c>
      <c r="D1511" s="199" t="s">
        <v>269</v>
      </c>
      <c r="E1511" s="198">
        <v>1</v>
      </c>
      <c r="F1511" s="200" t="s">
        <v>2813</v>
      </c>
    </row>
    <row r="1512" spans="2:6" ht="17.899999999999999" customHeight="1" x14ac:dyDescent="0.35">
      <c r="B1512" s="197" t="s">
        <v>10</v>
      </c>
      <c r="C1512" s="198" t="s">
        <v>270</v>
      </c>
      <c r="D1512" s="199" t="s">
        <v>271</v>
      </c>
      <c r="E1512" s="198">
        <v>1</v>
      </c>
      <c r="F1512" s="200" t="s">
        <v>2813</v>
      </c>
    </row>
    <row r="1513" spans="2:6" ht="17.899999999999999" customHeight="1" x14ac:dyDescent="0.35">
      <c r="B1513" s="197" t="s">
        <v>10</v>
      </c>
      <c r="C1513" s="198" t="s">
        <v>272</v>
      </c>
      <c r="D1513" s="199" t="s">
        <v>2814</v>
      </c>
      <c r="E1513" s="198">
        <v>0</v>
      </c>
      <c r="F1513" s="200" t="s">
        <v>2812</v>
      </c>
    </row>
    <row r="1514" spans="2:6" ht="17.899999999999999" customHeight="1" x14ac:dyDescent="0.35">
      <c r="B1514" s="197" t="s">
        <v>10</v>
      </c>
      <c r="C1514" s="198" t="s">
        <v>274</v>
      </c>
      <c r="D1514" s="199" t="s">
        <v>275</v>
      </c>
      <c r="E1514" s="198">
        <v>1</v>
      </c>
      <c r="F1514" s="200" t="s">
        <v>2813</v>
      </c>
    </row>
    <row r="1515" spans="2:6" ht="17.899999999999999" customHeight="1" x14ac:dyDescent="0.35">
      <c r="B1515" s="197" t="s">
        <v>10</v>
      </c>
      <c r="C1515" s="198" t="s">
        <v>276</v>
      </c>
      <c r="D1515" s="199" t="s">
        <v>277</v>
      </c>
      <c r="E1515" s="198">
        <v>1</v>
      </c>
      <c r="F1515" s="200" t="s">
        <v>2813</v>
      </c>
    </row>
    <row r="1516" spans="2:6" ht="17.899999999999999" customHeight="1" x14ac:dyDescent="0.35">
      <c r="B1516" s="197" t="s">
        <v>10</v>
      </c>
      <c r="C1516" s="198" t="s">
        <v>278</v>
      </c>
      <c r="D1516" s="199" t="s">
        <v>2815</v>
      </c>
      <c r="E1516" s="198">
        <v>0</v>
      </c>
      <c r="F1516" s="200" t="s">
        <v>2812</v>
      </c>
    </row>
    <row r="1517" spans="2:6" ht="17.899999999999999" customHeight="1" x14ac:dyDescent="0.35">
      <c r="B1517" s="197" t="s">
        <v>10</v>
      </c>
      <c r="C1517" s="198" t="s">
        <v>280</v>
      </c>
      <c r="D1517" s="199" t="s">
        <v>2816</v>
      </c>
      <c r="E1517" s="198">
        <v>0</v>
      </c>
      <c r="F1517" s="200" t="s">
        <v>2813</v>
      </c>
    </row>
    <row r="1518" spans="2:6" ht="17.899999999999999" customHeight="1" x14ac:dyDescent="0.35">
      <c r="B1518" s="197" t="s">
        <v>10</v>
      </c>
      <c r="C1518" s="198" t="s">
        <v>282</v>
      </c>
      <c r="D1518" s="199" t="s">
        <v>283</v>
      </c>
      <c r="E1518" s="198">
        <v>1</v>
      </c>
      <c r="F1518" s="200" t="s">
        <v>2817</v>
      </c>
    </row>
    <row r="1519" spans="2:6" ht="17.899999999999999" customHeight="1" x14ac:dyDescent="0.35">
      <c r="B1519" s="197" t="s">
        <v>10</v>
      </c>
      <c r="C1519" s="198" t="s">
        <v>284</v>
      </c>
      <c r="D1519" s="199" t="s">
        <v>285</v>
      </c>
      <c r="E1519" s="198">
        <v>1</v>
      </c>
      <c r="F1519" s="200" t="s">
        <v>2817</v>
      </c>
    </row>
    <row r="1520" spans="2:6" ht="17.899999999999999" customHeight="1" x14ac:dyDescent="0.35">
      <c r="B1520" s="197" t="s">
        <v>10</v>
      </c>
      <c r="C1520" s="198" t="s">
        <v>286</v>
      </c>
      <c r="D1520" s="199" t="s">
        <v>287</v>
      </c>
      <c r="E1520" s="198">
        <v>1</v>
      </c>
      <c r="F1520" s="200" t="s">
        <v>2817</v>
      </c>
    </row>
    <row r="1521" spans="2:6" ht="17.899999999999999" customHeight="1" x14ac:dyDescent="0.35">
      <c r="B1521" s="197" t="s">
        <v>10</v>
      </c>
      <c r="C1521" s="198" t="s">
        <v>288</v>
      </c>
      <c r="D1521" s="199" t="s">
        <v>289</v>
      </c>
      <c r="E1521" s="198">
        <v>1</v>
      </c>
      <c r="F1521" s="200" t="s">
        <v>2817</v>
      </c>
    </row>
    <row r="1522" spans="2:6" ht="17.899999999999999" customHeight="1" x14ac:dyDescent="0.35">
      <c r="B1522" s="197" t="s">
        <v>10</v>
      </c>
      <c r="C1522" s="198" t="s">
        <v>290</v>
      </c>
      <c r="D1522" s="199" t="s">
        <v>291</v>
      </c>
      <c r="E1522" s="198">
        <v>1</v>
      </c>
      <c r="F1522" s="200" t="s">
        <v>2817</v>
      </c>
    </row>
    <row r="1523" spans="2:6" ht="17.899999999999999" customHeight="1" x14ac:dyDescent="0.35">
      <c r="B1523" s="197" t="s">
        <v>10</v>
      </c>
      <c r="C1523" s="198" t="s">
        <v>292</v>
      </c>
      <c r="D1523" s="199" t="s">
        <v>293</v>
      </c>
      <c r="E1523" s="198">
        <v>1</v>
      </c>
      <c r="F1523" s="200" t="s">
        <v>2813</v>
      </c>
    </row>
    <row r="1524" spans="2:6" ht="17.899999999999999" customHeight="1" x14ac:dyDescent="0.35">
      <c r="B1524" s="197" t="s">
        <v>10</v>
      </c>
      <c r="C1524" s="198" t="s">
        <v>294</v>
      </c>
      <c r="D1524" s="199" t="s">
        <v>295</v>
      </c>
      <c r="E1524" s="198">
        <v>0</v>
      </c>
      <c r="F1524" s="200" t="s">
        <v>2813</v>
      </c>
    </row>
    <row r="1525" spans="2:6" ht="17.899999999999999" customHeight="1" x14ac:dyDescent="0.35">
      <c r="B1525" s="197" t="s">
        <v>10</v>
      </c>
      <c r="C1525" s="198" t="s">
        <v>296</v>
      </c>
      <c r="D1525" s="199" t="s">
        <v>297</v>
      </c>
      <c r="E1525" s="198">
        <v>1</v>
      </c>
      <c r="F1525" s="200" t="s">
        <v>2817</v>
      </c>
    </row>
    <row r="1526" spans="2:6" ht="17.899999999999999" customHeight="1" x14ac:dyDescent="0.35">
      <c r="B1526" s="197" t="s">
        <v>10</v>
      </c>
      <c r="C1526" s="198" t="s">
        <v>298</v>
      </c>
      <c r="D1526" s="199" t="s">
        <v>299</v>
      </c>
      <c r="E1526" s="198">
        <v>1</v>
      </c>
      <c r="F1526" s="200" t="s">
        <v>2817</v>
      </c>
    </row>
    <row r="1527" spans="2:6" ht="17.899999999999999" customHeight="1" x14ac:dyDescent="0.35">
      <c r="B1527" s="197" t="s">
        <v>10</v>
      </c>
      <c r="C1527" s="198" t="s">
        <v>300</v>
      </c>
      <c r="D1527" s="199" t="s">
        <v>301</v>
      </c>
      <c r="E1527" s="198">
        <v>1</v>
      </c>
      <c r="F1527" s="200" t="s">
        <v>2817</v>
      </c>
    </row>
    <row r="1528" spans="2:6" ht="17.899999999999999" customHeight="1" x14ac:dyDescent="0.35">
      <c r="B1528" s="197" t="s">
        <v>10</v>
      </c>
      <c r="C1528" s="198" t="s">
        <v>302</v>
      </c>
      <c r="D1528" s="199" t="s">
        <v>303</v>
      </c>
      <c r="E1528" s="198">
        <v>1</v>
      </c>
      <c r="F1528" s="200" t="s">
        <v>2817</v>
      </c>
    </row>
    <row r="1529" spans="2:6" ht="17.899999999999999" customHeight="1" x14ac:dyDescent="0.35">
      <c r="B1529" s="197" t="s">
        <v>10</v>
      </c>
      <c r="C1529" s="198" t="s">
        <v>304</v>
      </c>
      <c r="D1529" s="199" t="s">
        <v>305</v>
      </c>
      <c r="E1529" s="198">
        <v>0</v>
      </c>
      <c r="F1529" s="200" t="s">
        <v>2812</v>
      </c>
    </row>
    <row r="1530" spans="2:6" ht="17.899999999999999" customHeight="1" x14ac:dyDescent="0.35">
      <c r="B1530" s="197" t="s">
        <v>10</v>
      </c>
      <c r="C1530" s="198" t="s">
        <v>306</v>
      </c>
      <c r="D1530" s="199" t="s">
        <v>307</v>
      </c>
      <c r="E1530" s="198">
        <v>1</v>
      </c>
      <c r="F1530" s="200" t="s">
        <v>2813</v>
      </c>
    </row>
    <row r="1531" spans="2:6" ht="17.899999999999999" customHeight="1" x14ac:dyDescent="0.35">
      <c r="B1531" s="197" t="s">
        <v>10</v>
      </c>
      <c r="C1531" s="198" t="s">
        <v>308</v>
      </c>
      <c r="D1531" s="199" t="s">
        <v>2818</v>
      </c>
      <c r="E1531" s="198">
        <v>1</v>
      </c>
      <c r="F1531" s="200" t="s">
        <v>2813</v>
      </c>
    </row>
    <row r="1532" spans="2:6" ht="17.899999999999999" customHeight="1" x14ac:dyDescent="0.35">
      <c r="B1532" s="197" t="s">
        <v>10</v>
      </c>
      <c r="C1532" s="198" t="s">
        <v>310</v>
      </c>
      <c r="D1532" s="199" t="s">
        <v>311</v>
      </c>
      <c r="E1532" s="198">
        <v>1</v>
      </c>
      <c r="F1532" s="200" t="s">
        <v>2813</v>
      </c>
    </row>
    <row r="1533" spans="2:6" ht="17.899999999999999" customHeight="1" x14ac:dyDescent="0.35">
      <c r="B1533" s="197" t="s">
        <v>10</v>
      </c>
      <c r="C1533" s="198" t="s">
        <v>312</v>
      </c>
      <c r="D1533" s="199" t="s">
        <v>2819</v>
      </c>
      <c r="E1533" s="198">
        <v>1</v>
      </c>
      <c r="F1533" s="200" t="s">
        <v>2813</v>
      </c>
    </row>
    <row r="1534" spans="2:6" ht="17.899999999999999" customHeight="1" x14ac:dyDescent="0.35">
      <c r="B1534" s="197" t="s">
        <v>10</v>
      </c>
      <c r="C1534" s="198" t="s">
        <v>314</v>
      </c>
      <c r="D1534" s="199" t="s">
        <v>315</v>
      </c>
      <c r="E1534" s="198">
        <v>1</v>
      </c>
      <c r="F1534" s="200" t="s">
        <v>2813</v>
      </c>
    </row>
    <row r="1535" spans="2:6" ht="17.899999999999999" customHeight="1" x14ac:dyDescent="0.35">
      <c r="B1535" s="197" t="s">
        <v>10</v>
      </c>
      <c r="C1535" s="198" t="s">
        <v>316</v>
      </c>
      <c r="D1535" s="199" t="s">
        <v>317</v>
      </c>
      <c r="E1535" s="198">
        <v>0</v>
      </c>
      <c r="F1535" s="200" t="s">
        <v>2812</v>
      </c>
    </row>
    <row r="1536" spans="2:6" ht="17.899999999999999" customHeight="1" x14ac:dyDescent="0.35">
      <c r="B1536" s="197" t="s">
        <v>10</v>
      </c>
      <c r="C1536" s="198" t="s">
        <v>318</v>
      </c>
      <c r="D1536" s="199" t="s">
        <v>319</v>
      </c>
      <c r="E1536" s="198">
        <v>1</v>
      </c>
      <c r="F1536" s="200" t="s">
        <v>2813</v>
      </c>
    </row>
    <row r="1537" spans="2:6" ht="17.899999999999999" customHeight="1" x14ac:dyDescent="0.35">
      <c r="B1537" s="197" t="s">
        <v>10</v>
      </c>
      <c r="C1537" s="198" t="s">
        <v>320</v>
      </c>
      <c r="D1537" s="199" t="s">
        <v>322</v>
      </c>
      <c r="E1537" s="198">
        <v>1</v>
      </c>
      <c r="F1537" s="200" t="s">
        <v>2813</v>
      </c>
    </row>
    <row r="1538" spans="2:6" ht="17.899999999999999" customHeight="1" x14ac:dyDescent="0.35">
      <c r="B1538" s="197" t="s">
        <v>10</v>
      </c>
      <c r="C1538" s="198" t="s">
        <v>323</v>
      </c>
      <c r="D1538" s="199" t="s">
        <v>317</v>
      </c>
      <c r="E1538" s="198">
        <v>1</v>
      </c>
      <c r="F1538" s="200" t="s">
        <v>2813</v>
      </c>
    </row>
    <row r="1539" spans="2:6" ht="17.899999999999999" customHeight="1" x14ac:dyDescent="0.35">
      <c r="B1539" s="197" t="s">
        <v>10</v>
      </c>
      <c r="C1539" s="198" t="s">
        <v>324</v>
      </c>
      <c r="D1539" s="199" t="s">
        <v>325</v>
      </c>
      <c r="E1539" s="198">
        <v>0</v>
      </c>
      <c r="F1539" s="200" t="s">
        <v>2811</v>
      </c>
    </row>
    <row r="1540" spans="2:6" ht="17.899999999999999" customHeight="1" x14ac:dyDescent="0.35">
      <c r="B1540" s="197" t="s">
        <v>10</v>
      </c>
      <c r="C1540" s="198" t="s">
        <v>326</v>
      </c>
      <c r="D1540" s="199" t="s">
        <v>327</v>
      </c>
      <c r="E1540" s="198">
        <v>1</v>
      </c>
      <c r="F1540" s="200" t="s">
        <v>2812</v>
      </c>
    </row>
    <row r="1541" spans="2:6" ht="17.899999999999999" customHeight="1" x14ac:dyDescent="0.35">
      <c r="B1541" s="197" t="s">
        <v>10</v>
      </c>
      <c r="C1541" s="198" t="s">
        <v>328</v>
      </c>
      <c r="D1541" s="199" t="s">
        <v>329</v>
      </c>
      <c r="E1541" s="198">
        <v>1</v>
      </c>
      <c r="F1541" s="200" t="s">
        <v>2812</v>
      </c>
    </row>
    <row r="1542" spans="2:6" ht="17.899999999999999" customHeight="1" x14ac:dyDescent="0.35">
      <c r="B1542" s="197" t="s">
        <v>10</v>
      </c>
      <c r="C1542" s="198" t="s">
        <v>330</v>
      </c>
      <c r="D1542" s="199" t="s">
        <v>331</v>
      </c>
      <c r="E1542" s="198">
        <v>1</v>
      </c>
      <c r="F1542" s="200" t="s">
        <v>2812</v>
      </c>
    </row>
    <row r="1543" spans="2:6" ht="17.899999999999999" customHeight="1" x14ac:dyDescent="0.35">
      <c r="B1543" s="197" t="s">
        <v>10</v>
      </c>
      <c r="C1543" s="198" t="s">
        <v>332</v>
      </c>
      <c r="D1543" s="199" t="s">
        <v>333</v>
      </c>
      <c r="E1543" s="198">
        <v>1</v>
      </c>
      <c r="F1543" s="200" t="s">
        <v>2812</v>
      </c>
    </row>
    <row r="1544" spans="2:6" ht="17.899999999999999" customHeight="1" x14ac:dyDescent="0.35">
      <c r="B1544" s="197" t="s">
        <v>10</v>
      </c>
      <c r="C1544" s="198" t="s">
        <v>334</v>
      </c>
      <c r="D1544" s="199" t="s">
        <v>335</v>
      </c>
      <c r="E1544" s="198">
        <v>0</v>
      </c>
      <c r="F1544" s="200" t="s">
        <v>2810</v>
      </c>
    </row>
    <row r="1545" spans="2:6" ht="17.899999999999999" customHeight="1" x14ac:dyDescent="0.35">
      <c r="B1545" s="197" t="s">
        <v>10</v>
      </c>
      <c r="C1545" s="198" t="s">
        <v>336</v>
      </c>
      <c r="D1545" s="199" t="s">
        <v>2820</v>
      </c>
      <c r="E1545" s="198">
        <v>0</v>
      </c>
      <c r="F1545" s="200" t="s">
        <v>2811</v>
      </c>
    </row>
    <row r="1546" spans="2:6" ht="17.899999999999999" customHeight="1" x14ac:dyDescent="0.35">
      <c r="B1546" s="197" t="s">
        <v>10</v>
      </c>
      <c r="C1546" s="198" t="s">
        <v>338</v>
      </c>
      <c r="D1546" s="199" t="s">
        <v>339</v>
      </c>
      <c r="E1546" s="198">
        <v>1</v>
      </c>
      <c r="F1546" s="200" t="s">
        <v>2812</v>
      </c>
    </row>
    <row r="1547" spans="2:6" ht="17.899999999999999" customHeight="1" x14ac:dyDescent="0.35">
      <c r="B1547" s="197" t="s">
        <v>10</v>
      </c>
      <c r="C1547" s="198" t="s">
        <v>340</v>
      </c>
      <c r="D1547" s="199" t="s">
        <v>2821</v>
      </c>
      <c r="E1547" s="198">
        <v>1</v>
      </c>
      <c r="F1547" s="200" t="s">
        <v>2812</v>
      </c>
    </row>
    <row r="1548" spans="2:6" ht="17.899999999999999" customHeight="1" x14ac:dyDescent="0.35">
      <c r="B1548" s="197" t="s">
        <v>10</v>
      </c>
      <c r="C1548" s="198" t="s">
        <v>342</v>
      </c>
      <c r="D1548" s="199" t="s">
        <v>343</v>
      </c>
      <c r="E1548" s="198">
        <v>1</v>
      </c>
      <c r="F1548" s="200" t="s">
        <v>2812</v>
      </c>
    </row>
    <row r="1549" spans="2:6" ht="17.899999999999999" customHeight="1" x14ac:dyDescent="0.35">
      <c r="B1549" s="197" t="s">
        <v>10</v>
      </c>
      <c r="C1549" s="198" t="s">
        <v>344</v>
      </c>
      <c r="D1549" s="199" t="s">
        <v>2822</v>
      </c>
      <c r="E1549" s="198">
        <v>1</v>
      </c>
      <c r="F1549" s="200" t="s">
        <v>2812</v>
      </c>
    </row>
    <row r="1550" spans="2:6" ht="17.899999999999999" customHeight="1" x14ac:dyDescent="0.35">
      <c r="B1550" s="197" t="s">
        <v>10</v>
      </c>
      <c r="C1550" s="198" t="s">
        <v>346</v>
      </c>
      <c r="D1550" s="199" t="s">
        <v>347</v>
      </c>
      <c r="E1550" s="198">
        <v>1</v>
      </c>
      <c r="F1550" s="200" t="s">
        <v>2812</v>
      </c>
    </row>
    <row r="1551" spans="2:6" ht="17.899999999999999" customHeight="1" x14ac:dyDescent="0.35">
      <c r="B1551" s="197" t="s">
        <v>10</v>
      </c>
      <c r="C1551" s="198" t="s">
        <v>348</v>
      </c>
      <c r="D1551" s="199" t="s">
        <v>349</v>
      </c>
      <c r="E1551" s="198">
        <v>1</v>
      </c>
      <c r="F1551" s="200" t="s">
        <v>2812</v>
      </c>
    </row>
    <row r="1552" spans="2:6" ht="17.899999999999999" customHeight="1" x14ac:dyDescent="0.35">
      <c r="B1552" s="197" t="s">
        <v>10</v>
      </c>
      <c r="C1552" s="198" t="s">
        <v>350</v>
      </c>
      <c r="D1552" s="199" t="s">
        <v>351</v>
      </c>
      <c r="E1552" s="198">
        <v>0</v>
      </c>
      <c r="F1552" s="200" t="s">
        <v>2811</v>
      </c>
    </row>
    <row r="1553" spans="2:6" ht="17.899999999999999" customHeight="1" x14ac:dyDescent="0.35">
      <c r="B1553" s="197" t="s">
        <v>10</v>
      </c>
      <c r="C1553" s="198" t="s">
        <v>352</v>
      </c>
      <c r="D1553" s="199" t="s">
        <v>353</v>
      </c>
      <c r="E1553" s="198">
        <v>1</v>
      </c>
      <c r="F1553" s="200" t="s">
        <v>2812</v>
      </c>
    </row>
    <row r="1554" spans="2:6" ht="17.899999999999999" customHeight="1" x14ac:dyDescent="0.35">
      <c r="B1554" s="197" t="s">
        <v>10</v>
      </c>
      <c r="C1554" s="198" t="s">
        <v>354</v>
      </c>
      <c r="D1554" s="199" t="s">
        <v>355</v>
      </c>
      <c r="E1554" s="198">
        <v>1</v>
      </c>
      <c r="F1554" s="200" t="s">
        <v>2812</v>
      </c>
    </row>
    <row r="1555" spans="2:6" ht="17.899999999999999" customHeight="1" x14ac:dyDescent="0.35">
      <c r="B1555" s="197" t="s">
        <v>10</v>
      </c>
      <c r="C1555" s="198" t="s">
        <v>356</v>
      </c>
      <c r="D1555" s="199" t="s">
        <v>357</v>
      </c>
      <c r="E1555" s="198">
        <v>0</v>
      </c>
      <c r="F1555" s="200" t="s">
        <v>2810</v>
      </c>
    </row>
    <row r="1556" spans="2:6" ht="17.899999999999999" customHeight="1" x14ac:dyDescent="0.35">
      <c r="B1556" s="197" t="s">
        <v>10</v>
      </c>
      <c r="C1556" s="198" t="s">
        <v>358</v>
      </c>
      <c r="D1556" s="199" t="s">
        <v>2823</v>
      </c>
      <c r="E1556" s="198">
        <v>0</v>
      </c>
      <c r="F1556" s="200" t="s">
        <v>2811</v>
      </c>
    </row>
    <row r="1557" spans="2:6" ht="17.899999999999999" customHeight="1" x14ac:dyDescent="0.35">
      <c r="B1557" s="197" t="s">
        <v>10</v>
      </c>
      <c r="C1557" s="198" t="s">
        <v>360</v>
      </c>
      <c r="D1557" s="199" t="s">
        <v>361</v>
      </c>
      <c r="E1557" s="198">
        <v>1</v>
      </c>
      <c r="F1557" s="200" t="s">
        <v>2812</v>
      </c>
    </row>
    <row r="1558" spans="2:6" ht="17.899999999999999" customHeight="1" x14ac:dyDescent="0.35">
      <c r="B1558" s="197" t="s">
        <v>10</v>
      </c>
      <c r="C1558" s="198" t="s">
        <v>362</v>
      </c>
      <c r="D1558" s="199" t="s">
        <v>363</v>
      </c>
      <c r="E1558" s="198">
        <v>1</v>
      </c>
      <c r="F1558" s="200" t="s">
        <v>2812</v>
      </c>
    </row>
    <row r="1559" spans="2:6" ht="17.899999999999999" customHeight="1" x14ac:dyDescent="0.35">
      <c r="B1559" s="197" t="s">
        <v>10</v>
      </c>
      <c r="C1559" s="198" t="s">
        <v>364</v>
      </c>
      <c r="D1559" s="199" t="s">
        <v>365</v>
      </c>
      <c r="E1559" s="198">
        <v>1</v>
      </c>
      <c r="F1559" s="200" t="s">
        <v>2811</v>
      </c>
    </row>
    <row r="1560" spans="2:6" ht="17.899999999999999" customHeight="1" x14ac:dyDescent="0.35">
      <c r="B1560" s="197" t="s">
        <v>10</v>
      </c>
      <c r="C1560" s="198" t="s">
        <v>366</v>
      </c>
      <c r="D1560" s="199" t="s">
        <v>367</v>
      </c>
      <c r="E1560" s="198">
        <v>0</v>
      </c>
      <c r="F1560" s="200" t="s">
        <v>2810</v>
      </c>
    </row>
    <row r="1561" spans="2:6" ht="17.899999999999999" customHeight="1" x14ac:dyDescent="0.35">
      <c r="B1561" s="197" t="s">
        <v>10</v>
      </c>
      <c r="C1561" s="198" t="s">
        <v>368</v>
      </c>
      <c r="D1561" s="199" t="s">
        <v>369</v>
      </c>
      <c r="E1561" s="198">
        <v>1</v>
      </c>
      <c r="F1561" s="200" t="s">
        <v>2811</v>
      </c>
    </row>
    <row r="1562" spans="2:6" ht="17.899999999999999" customHeight="1" x14ac:dyDescent="0.35">
      <c r="B1562" s="197" t="s">
        <v>10</v>
      </c>
      <c r="C1562" s="198" t="s">
        <v>370</v>
      </c>
      <c r="D1562" s="199" t="s">
        <v>371</v>
      </c>
      <c r="E1562" s="198">
        <v>0</v>
      </c>
      <c r="F1562" s="200" t="s">
        <v>2810</v>
      </c>
    </row>
    <row r="1563" spans="2:6" ht="17.899999999999999" customHeight="1" x14ac:dyDescent="0.35">
      <c r="B1563" s="197" t="s">
        <v>10</v>
      </c>
      <c r="C1563" s="198" t="s">
        <v>372</v>
      </c>
      <c r="D1563" s="199" t="s">
        <v>373</v>
      </c>
      <c r="E1563" s="198">
        <v>1</v>
      </c>
      <c r="F1563" s="200" t="s">
        <v>2811</v>
      </c>
    </row>
    <row r="1564" spans="2:6" ht="17.899999999999999" customHeight="1" x14ac:dyDescent="0.35">
      <c r="B1564" s="197" t="s">
        <v>10</v>
      </c>
      <c r="C1564" s="198" t="s">
        <v>374</v>
      </c>
      <c r="D1564" s="199" t="s">
        <v>375</v>
      </c>
      <c r="E1564" s="198">
        <v>1</v>
      </c>
      <c r="F1564" s="200" t="s">
        <v>2811</v>
      </c>
    </row>
    <row r="1565" spans="2:6" ht="17.899999999999999" customHeight="1" x14ac:dyDescent="0.35">
      <c r="B1565" s="197" t="s">
        <v>10</v>
      </c>
      <c r="C1565" s="198" t="s">
        <v>2824</v>
      </c>
      <c r="D1565" s="199" t="s">
        <v>2825</v>
      </c>
      <c r="E1565" s="198">
        <v>0</v>
      </c>
      <c r="F1565" s="200" t="s">
        <v>2810</v>
      </c>
    </row>
    <row r="1566" spans="2:6" ht="17.899999999999999" customHeight="1" x14ac:dyDescent="0.35">
      <c r="B1566" s="197" t="s">
        <v>10</v>
      </c>
      <c r="C1566" s="198" t="s">
        <v>376</v>
      </c>
      <c r="D1566" s="199" t="s">
        <v>377</v>
      </c>
      <c r="E1566" s="198">
        <v>0</v>
      </c>
      <c r="F1566" s="200" t="s">
        <v>2809</v>
      </c>
    </row>
    <row r="1567" spans="2:6" ht="17.899999999999999" customHeight="1" x14ac:dyDescent="0.35">
      <c r="B1567" s="197" t="s">
        <v>10</v>
      </c>
      <c r="C1567" s="198" t="s">
        <v>378</v>
      </c>
      <c r="D1567" s="199" t="s">
        <v>379</v>
      </c>
      <c r="E1567" s="198">
        <v>1</v>
      </c>
      <c r="F1567" s="200" t="s">
        <v>2810</v>
      </c>
    </row>
    <row r="1568" spans="2:6" ht="17.899999999999999" customHeight="1" x14ac:dyDescent="0.35">
      <c r="B1568" s="197" t="s">
        <v>10</v>
      </c>
      <c r="C1568" s="198" t="s">
        <v>380</v>
      </c>
      <c r="D1568" s="199" t="s">
        <v>381</v>
      </c>
      <c r="E1568" s="198">
        <v>1</v>
      </c>
      <c r="F1568" s="200" t="s">
        <v>2810</v>
      </c>
    </row>
    <row r="1569" spans="2:6" ht="17.899999999999999" customHeight="1" x14ac:dyDescent="0.35">
      <c r="B1569" s="197" t="s">
        <v>10</v>
      </c>
      <c r="C1569" s="198" t="s">
        <v>2826</v>
      </c>
      <c r="D1569" s="199" t="s">
        <v>382</v>
      </c>
      <c r="E1569" s="198">
        <v>0</v>
      </c>
      <c r="F1569" s="200" t="s">
        <v>2810</v>
      </c>
    </row>
    <row r="1570" spans="2:6" ht="17.899999999999999" customHeight="1" x14ac:dyDescent="0.35">
      <c r="B1570" s="197" t="s">
        <v>10</v>
      </c>
      <c r="C1570" s="198" t="s">
        <v>383</v>
      </c>
      <c r="D1570" s="199" t="s">
        <v>384</v>
      </c>
      <c r="E1570" s="198">
        <v>1</v>
      </c>
      <c r="F1570" s="200" t="s">
        <v>2811</v>
      </c>
    </row>
    <row r="1571" spans="2:6" ht="17.899999999999999" customHeight="1" x14ac:dyDescent="0.35">
      <c r="B1571" s="197" t="s">
        <v>10</v>
      </c>
      <c r="C1571" s="198" t="s">
        <v>385</v>
      </c>
      <c r="D1571" s="199" t="s">
        <v>386</v>
      </c>
      <c r="E1571" s="198">
        <v>1</v>
      </c>
      <c r="F1571" s="200" t="s">
        <v>2811</v>
      </c>
    </row>
    <row r="1572" spans="2:6" ht="17.899999999999999" customHeight="1" x14ac:dyDescent="0.35">
      <c r="B1572" s="197" t="s">
        <v>10</v>
      </c>
      <c r="C1572" s="198" t="s">
        <v>387</v>
      </c>
      <c r="D1572" s="199" t="s">
        <v>388</v>
      </c>
      <c r="E1572" s="198">
        <v>1</v>
      </c>
      <c r="F1572" s="200" t="s">
        <v>2811</v>
      </c>
    </row>
    <row r="1573" spans="2:6" ht="17.899999999999999" customHeight="1" x14ac:dyDescent="0.35">
      <c r="B1573" s="197" t="s">
        <v>10</v>
      </c>
      <c r="C1573" s="198" t="s">
        <v>389</v>
      </c>
      <c r="D1573" s="199" t="s">
        <v>390</v>
      </c>
      <c r="E1573" s="198">
        <v>1</v>
      </c>
      <c r="F1573" s="200" t="s">
        <v>2811</v>
      </c>
    </row>
    <row r="1574" spans="2:6" ht="17.899999999999999" customHeight="1" x14ac:dyDescent="0.35">
      <c r="B1574" s="197" t="s">
        <v>10</v>
      </c>
      <c r="C1574" s="198" t="s">
        <v>391</v>
      </c>
      <c r="D1574" s="199" t="s">
        <v>2827</v>
      </c>
      <c r="E1574" s="198">
        <v>1</v>
      </c>
      <c r="F1574" s="200" t="s">
        <v>2811</v>
      </c>
    </row>
    <row r="1575" spans="2:6" ht="17.899999999999999" customHeight="1" x14ac:dyDescent="0.35">
      <c r="B1575" s="197" t="s">
        <v>10</v>
      </c>
      <c r="C1575" s="198" t="s">
        <v>393</v>
      </c>
      <c r="D1575" s="199" t="s">
        <v>394</v>
      </c>
      <c r="E1575" s="198">
        <v>1</v>
      </c>
      <c r="F1575" s="200" t="s">
        <v>2811</v>
      </c>
    </row>
    <row r="1576" spans="2:6" ht="17.899999999999999" customHeight="1" x14ac:dyDescent="0.35">
      <c r="B1576" s="197" t="s">
        <v>10</v>
      </c>
      <c r="C1576" s="198" t="s">
        <v>395</v>
      </c>
      <c r="D1576" s="199" t="s">
        <v>2828</v>
      </c>
      <c r="E1576" s="198">
        <v>0</v>
      </c>
      <c r="F1576" s="200" t="s">
        <v>2810</v>
      </c>
    </row>
    <row r="1577" spans="2:6" ht="17.899999999999999" customHeight="1" x14ac:dyDescent="0.35">
      <c r="B1577" s="197" t="s">
        <v>10</v>
      </c>
      <c r="C1577" s="198" t="s">
        <v>397</v>
      </c>
      <c r="D1577" s="199" t="s">
        <v>398</v>
      </c>
      <c r="E1577" s="198">
        <v>1</v>
      </c>
      <c r="F1577" s="200" t="s">
        <v>2811</v>
      </c>
    </row>
    <row r="1578" spans="2:6" ht="17.899999999999999" customHeight="1" x14ac:dyDescent="0.35">
      <c r="B1578" s="197" t="s">
        <v>10</v>
      </c>
      <c r="C1578" s="198" t="s">
        <v>399</v>
      </c>
      <c r="D1578" s="199" t="s">
        <v>400</v>
      </c>
      <c r="E1578" s="198">
        <v>1</v>
      </c>
      <c r="F1578" s="200" t="s">
        <v>2811</v>
      </c>
    </row>
    <row r="1579" spans="2:6" ht="17.899999999999999" customHeight="1" x14ac:dyDescent="0.35">
      <c r="B1579" s="197" t="s">
        <v>10</v>
      </c>
      <c r="C1579" s="198" t="s">
        <v>2829</v>
      </c>
      <c r="D1579" s="199" t="s">
        <v>2830</v>
      </c>
      <c r="E1579" s="198">
        <v>0</v>
      </c>
      <c r="F1579" s="200" t="s">
        <v>2810</v>
      </c>
    </row>
    <row r="1580" spans="2:6" ht="17.899999999999999" customHeight="1" x14ac:dyDescent="0.35">
      <c r="B1580" s="197" t="s">
        <v>10</v>
      </c>
      <c r="C1580" s="198" t="s">
        <v>401</v>
      </c>
      <c r="D1580" s="199" t="s">
        <v>402</v>
      </c>
      <c r="E1580" s="198">
        <v>0</v>
      </c>
      <c r="F1580" s="200" t="s">
        <v>2809</v>
      </c>
    </row>
    <row r="1581" spans="2:6" ht="17.899999999999999" customHeight="1" x14ac:dyDescent="0.35">
      <c r="B1581" s="197" t="s">
        <v>10</v>
      </c>
      <c r="C1581" s="198" t="s">
        <v>403</v>
      </c>
      <c r="D1581" s="199" t="s">
        <v>404</v>
      </c>
      <c r="E1581" s="198">
        <v>1</v>
      </c>
      <c r="F1581" s="200" t="s">
        <v>2810</v>
      </c>
    </row>
    <row r="1582" spans="2:6" ht="17.899999999999999" customHeight="1" x14ac:dyDescent="0.35">
      <c r="B1582" s="197" t="s">
        <v>10</v>
      </c>
      <c r="C1582" s="198" t="s">
        <v>405</v>
      </c>
      <c r="D1582" s="199" t="s">
        <v>406</v>
      </c>
      <c r="E1582" s="198">
        <v>1</v>
      </c>
      <c r="F1582" s="200" t="s">
        <v>2810</v>
      </c>
    </row>
    <row r="1583" spans="2:6" ht="17.899999999999999" customHeight="1" x14ac:dyDescent="0.35">
      <c r="B1583" s="197" t="s">
        <v>10</v>
      </c>
      <c r="C1583" s="198" t="s">
        <v>407</v>
      </c>
      <c r="D1583" s="199" t="s">
        <v>408</v>
      </c>
      <c r="E1583" s="198">
        <v>1</v>
      </c>
      <c r="F1583" s="200" t="s">
        <v>2810</v>
      </c>
    </row>
    <row r="1584" spans="2:6" ht="17.899999999999999" customHeight="1" x14ac:dyDescent="0.35">
      <c r="B1584" s="197" t="s">
        <v>10</v>
      </c>
      <c r="C1584" s="198" t="s">
        <v>2831</v>
      </c>
      <c r="D1584" s="199" t="s">
        <v>2832</v>
      </c>
      <c r="E1584" s="198">
        <v>0</v>
      </c>
      <c r="F1584" s="200" t="s">
        <v>2810</v>
      </c>
    </row>
    <row r="1585" spans="2:6" ht="17.899999999999999" customHeight="1" x14ac:dyDescent="0.35">
      <c r="B1585" s="197" t="s">
        <v>10</v>
      </c>
      <c r="C1585" s="198" t="s">
        <v>409</v>
      </c>
      <c r="D1585" s="199" t="s">
        <v>2833</v>
      </c>
      <c r="E1585" s="198">
        <v>0</v>
      </c>
      <c r="F1585" s="200" t="s">
        <v>2809</v>
      </c>
    </row>
    <row r="1586" spans="2:6" ht="17.899999999999999" customHeight="1" x14ac:dyDescent="0.35">
      <c r="B1586" s="197" t="s">
        <v>10</v>
      </c>
      <c r="C1586" s="198" t="s">
        <v>411</v>
      </c>
      <c r="D1586" s="199" t="s">
        <v>412</v>
      </c>
      <c r="E1586" s="198">
        <v>0</v>
      </c>
      <c r="F1586" s="200" t="s">
        <v>2810</v>
      </c>
    </row>
    <row r="1587" spans="2:6" ht="17.899999999999999" customHeight="1" x14ac:dyDescent="0.35">
      <c r="B1587" s="197" t="s">
        <v>10</v>
      </c>
      <c r="C1587" s="198" t="s">
        <v>413</v>
      </c>
      <c r="D1587" s="199" t="s">
        <v>414</v>
      </c>
      <c r="E1587" s="198">
        <v>0</v>
      </c>
      <c r="F1587" s="200" t="s">
        <v>2811</v>
      </c>
    </row>
    <row r="1588" spans="2:6" ht="17.899999999999999" customHeight="1" x14ac:dyDescent="0.35">
      <c r="B1588" s="197" t="s">
        <v>10</v>
      </c>
      <c r="C1588" s="198" t="s">
        <v>415</v>
      </c>
      <c r="D1588" s="199" t="s">
        <v>416</v>
      </c>
      <c r="E1588" s="198">
        <v>1</v>
      </c>
      <c r="F1588" s="200" t="s">
        <v>2812</v>
      </c>
    </row>
    <row r="1589" spans="2:6" ht="17.899999999999999" customHeight="1" x14ac:dyDescent="0.35">
      <c r="B1589" s="197" t="s">
        <v>10</v>
      </c>
      <c r="C1589" s="198" t="s">
        <v>417</v>
      </c>
      <c r="D1589" s="199" t="s">
        <v>418</v>
      </c>
      <c r="E1589" s="198">
        <v>1</v>
      </c>
      <c r="F1589" s="200" t="s">
        <v>2812</v>
      </c>
    </row>
    <row r="1590" spans="2:6" ht="17.899999999999999" customHeight="1" x14ac:dyDescent="0.35">
      <c r="B1590" s="197" t="s">
        <v>10</v>
      </c>
      <c r="C1590" s="198" t="s">
        <v>419</v>
      </c>
      <c r="D1590" s="199" t="s">
        <v>420</v>
      </c>
      <c r="E1590" s="198">
        <v>1</v>
      </c>
      <c r="F1590" s="200" t="s">
        <v>2812</v>
      </c>
    </row>
    <row r="1591" spans="2:6" ht="17.899999999999999" customHeight="1" x14ac:dyDescent="0.35">
      <c r="B1591" s="197" t="s">
        <v>10</v>
      </c>
      <c r="C1591" s="198" t="s">
        <v>421</v>
      </c>
      <c r="D1591" s="199" t="s">
        <v>422</v>
      </c>
      <c r="E1591" s="198">
        <v>1</v>
      </c>
      <c r="F1591" s="200" t="s">
        <v>2812</v>
      </c>
    </row>
    <row r="1592" spans="2:6" ht="17.899999999999999" customHeight="1" x14ac:dyDescent="0.35">
      <c r="B1592" s="197" t="s">
        <v>10</v>
      </c>
      <c r="C1592" s="198" t="s">
        <v>423</v>
      </c>
      <c r="D1592" s="199" t="s">
        <v>424</v>
      </c>
      <c r="E1592" s="198">
        <v>1</v>
      </c>
      <c r="F1592" s="200" t="s">
        <v>2812</v>
      </c>
    </row>
    <row r="1593" spans="2:6" ht="17.899999999999999" customHeight="1" x14ac:dyDescent="0.35">
      <c r="B1593" s="197" t="s">
        <v>10</v>
      </c>
      <c r="C1593" s="198" t="s">
        <v>425</v>
      </c>
      <c r="D1593" s="199" t="s">
        <v>426</v>
      </c>
      <c r="E1593" s="198">
        <v>1</v>
      </c>
      <c r="F1593" s="200" t="s">
        <v>2811</v>
      </c>
    </row>
    <row r="1594" spans="2:6" ht="17.899999999999999" customHeight="1" x14ac:dyDescent="0.35">
      <c r="B1594" s="197" t="s">
        <v>10</v>
      </c>
      <c r="C1594" s="198" t="s">
        <v>427</v>
      </c>
      <c r="D1594" s="199" t="s">
        <v>428</v>
      </c>
      <c r="E1594" s="198">
        <v>1</v>
      </c>
      <c r="F1594" s="200" t="s">
        <v>2811</v>
      </c>
    </row>
    <row r="1595" spans="2:6" ht="17.899999999999999" customHeight="1" x14ac:dyDescent="0.35">
      <c r="B1595" s="197" t="s">
        <v>10</v>
      </c>
      <c r="C1595" s="198" t="s">
        <v>429</v>
      </c>
      <c r="D1595" s="199" t="s">
        <v>430</v>
      </c>
      <c r="E1595" s="198">
        <v>1</v>
      </c>
      <c r="F1595" s="200" t="s">
        <v>2811</v>
      </c>
    </row>
    <row r="1596" spans="2:6" ht="17.899999999999999" customHeight="1" x14ac:dyDescent="0.35">
      <c r="B1596" s="197" t="s">
        <v>10</v>
      </c>
      <c r="C1596" s="198" t="s">
        <v>431</v>
      </c>
      <c r="D1596" s="199" t="s">
        <v>432</v>
      </c>
      <c r="E1596" s="198">
        <v>0</v>
      </c>
      <c r="F1596" s="200" t="s">
        <v>2811</v>
      </c>
    </row>
    <row r="1597" spans="2:6" ht="17.899999999999999" customHeight="1" x14ac:dyDescent="0.35">
      <c r="B1597" s="197" t="s">
        <v>10</v>
      </c>
      <c r="C1597" s="198" t="s">
        <v>433</v>
      </c>
      <c r="D1597" s="199" t="s">
        <v>434</v>
      </c>
      <c r="E1597" s="198">
        <v>1</v>
      </c>
      <c r="F1597" s="200" t="s">
        <v>2812</v>
      </c>
    </row>
    <row r="1598" spans="2:6" ht="17.899999999999999" customHeight="1" x14ac:dyDescent="0.35">
      <c r="B1598" s="197" t="s">
        <v>10</v>
      </c>
      <c r="C1598" s="198" t="s">
        <v>435</v>
      </c>
      <c r="D1598" s="199" t="s">
        <v>436</v>
      </c>
      <c r="E1598" s="198">
        <v>1</v>
      </c>
      <c r="F1598" s="200" t="s">
        <v>2812</v>
      </c>
    </row>
    <row r="1599" spans="2:6" ht="17.899999999999999" customHeight="1" x14ac:dyDescent="0.35">
      <c r="B1599" s="197" t="s">
        <v>10</v>
      </c>
      <c r="C1599" s="198" t="s">
        <v>437</v>
      </c>
      <c r="D1599" s="199" t="s">
        <v>438</v>
      </c>
      <c r="E1599" s="198">
        <v>1</v>
      </c>
      <c r="F1599" s="200" t="s">
        <v>2812</v>
      </c>
    </row>
    <row r="1600" spans="2:6" ht="17.899999999999999" customHeight="1" x14ac:dyDescent="0.35">
      <c r="B1600" s="197" t="s">
        <v>10</v>
      </c>
      <c r="C1600" s="198" t="s">
        <v>439</v>
      </c>
      <c r="D1600" s="199" t="s">
        <v>440</v>
      </c>
      <c r="E1600" s="198">
        <v>1</v>
      </c>
      <c r="F1600" s="200" t="s">
        <v>2811</v>
      </c>
    </row>
    <row r="1601" spans="2:6" ht="17.899999999999999" customHeight="1" x14ac:dyDescent="0.35">
      <c r="B1601" s="197" t="s">
        <v>10</v>
      </c>
      <c r="C1601" s="198" t="s">
        <v>441</v>
      </c>
      <c r="D1601" s="199" t="s">
        <v>2834</v>
      </c>
      <c r="E1601" s="198">
        <v>1</v>
      </c>
      <c r="F1601" s="200" t="s">
        <v>2811</v>
      </c>
    </row>
    <row r="1602" spans="2:6" ht="17.899999999999999" customHeight="1" x14ac:dyDescent="0.35">
      <c r="B1602" s="197" t="s">
        <v>10</v>
      </c>
      <c r="C1602" s="198" t="s">
        <v>443</v>
      </c>
      <c r="D1602" s="199" t="s">
        <v>444</v>
      </c>
      <c r="E1602" s="198">
        <v>1</v>
      </c>
      <c r="F1602" s="200" t="s">
        <v>2810</v>
      </c>
    </row>
    <row r="1603" spans="2:6" ht="17.899999999999999" customHeight="1" x14ac:dyDescent="0.35">
      <c r="B1603" s="197" t="s">
        <v>10</v>
      </c>
      <c r="C1603" s="198" t="s">
        <v>445</v>
      </c>
      <c r="D1603" s="199" t="s">
        <v>446</v>
      </c>
      <c r="E1603" s="198">
        <v>1</v>
      </c>
      <c r="F1603" s="200" t="s">
        <v>2810</v>
      </c>
    </row>
    <row r="1604" spans="2:6" ht="17.899999999999999" customHeight="1" x14ac:dyDescent="0.35">
      <c r="B1604" s="197" t="s">
        <v>10</v>
      </c>
      <c r="C1604" s="198" t="s">
        <v>447</v>
      </c>
      <c r="D1604" s="199" t="s">
        <v>448</v>
      </c>
      <c r="E1604" s="198">
        <v>1</v>
      </c>
      <c r="F1604" s="200" t="s">
        <v>2810</v>
      </c>
    </row>
    <row r="1605" spans="2:6" ht="17.899999999999999" customHeight="1" x14ac:dyDescent="0.35">
      <c r="B1605" s="197" t="s">
        <v>10</v>
      </c>
      <c r="C1605" s="198" t="s">
        <v>449</v>
      </c>
      <c r="D1605" s="199" t="s">
        <v>450</v>
      </c>
      <c r="E1605" s="198">
        <v>1</v>
      </c>
      <c r="F1605" s="200" t="s">
        <v>2810</v>
      </c>
    </row>
    <row r="1606" spans="2:6" ht="17.899999999999999" customHeight="1" x14ac:dyDescent="0.35">
      <c r="B1606" s="197" t="s">
        <v>10</v>
      </c>
      <c r="C1606" s="198" t="s">
        <v>451</v>
      </c>
      <c r="D1606" s="199" t="s">
        <v>452</v>
      </c>
      <c r="E1606" s="198">
        <v>1</v>
      </c>
      <c r="F1606" s="200" t="s">
        <v>2810</v>
      </c>
    </row>
    <row r="1607" spans="2:6" ht="17.899999999999999" customHeight="1" x14ac:dyDescent="0.35">
      <c r="B1607" s="197" t="s">
        <v>10</v>
      </c>
      <c r="C1607" s="198" t="s">
        <v>453</v>
      </c>
      <c r="D1607" s="199" t="s">
        <v>454</v>
      </c>
      <c r="E1607" s="198">
        <v>1</v>
      </c>
      <c r="F1607" s="200" t="s">
        <v>2810</v>
      </c>
    </row>
    <row r="1608" spans="2:6" ht="17.899999999999999" customHeight="1" x14ac:dyDescent="0.35">
      <c r="B1608" s="197" t="s">
        <v>10</v>
      </c>
      <c r="C1608" s="198" t="s">
        <v>455</v>
      </c>
      <c r="D1608" s="199" t="s">
        <v>456</v>
      </c>
      <c r="E1608" s="198">
        <v>1</v>
      </c>
      <c r="F1608" s="200" t="s">
        <v>2810</v>
      </c>
    </row>
    <row r="1609" spans="2:6" ht="17.899999999999999" customHeight="1" x14ac:dyDescent="0.35">
      <c r="B1609" s="197" t="s">
        <v>10</v>
      </c>
      <c r="C1609" s="198" t="s">
        <v>457</v>
      </c>
      <c r="D1609" s="199" t="s">
        <v>458</v>
      </c>
      <c r="E1609" s="198">
        <v>1</v>
      </c>
      <c r="F1609" s="200" t="s">
        <v>2810</v>
      </c>
    </row>
    <row r="1610" spans="2:6" ht="17.899999999999999" customHeight="1" x14ac:dyDescent="0.35">
      <c r="B1610" s="197" t="s">
        <v>10</v>
      </c>
      <c r="C1610" s="198" t="s">
        <v>459</v>
      </c>
      <c r="D1610" s="199" t="s">
        <v>460</v>
      </c>
      <c r="E1610" s="198">
        <v>1</v>
      </c>
      <c r="F1610" s="200" t="s">
        <v>2810</v>
      </c>
    </row>
    <row r="1611" spans="2:6" ht="17.899999999999999" customHeight="1" x14ac:dyDescent="0.35">
      <c r="B1611" s="197" t="s">
        <v>10</v>
      </c>
      <c r="C1611" s="198" t="s">
        <v>461</v>
      </c>
      <c r="D1611" s="199" t="s">
        <v>462</v>
      </c>
      <c r="E1611" s="198">
        <v>1</v>
      </c>
      <c r="F1611" s="200" t="s">
        <v>2810</v>
      </c>
    </row>
    <row r="1612" spans="2:6" ht="17.899999999999999" customHeight="1" x14ac:dyDescent="0.35">
      <c r="B1612" s="197" t="s">
        <v>10</v>
      </c>
      <c r="C1612" s="198" t="s">
        <v>463</v>
      </c>
      <c r="D1612" s="199" t="s">
        <v>464</v>
      </c>
      <c r="E1612" s="198">
        <v>1</v>
      </c>
      <c r="F1612" s="200" t="s">
        <v>2810</v>
      </c>
    </row>
    <row r="1613" spans="2:6" ht="17.899999999999999" customHeight="1" x14ac:dyDescent="0.35">
      <c r="B1613" s="197" t="s">
        <v>10</v>
      </c>
      <c r="C1613" s="198" t="s">
        <v>465</v>
      </c>
      <c r="D1613" s="199" t="s">
        <v>466</v>
      </c>
      <c r="E1613" s="198">
        <v>1</v>
      </c>
      <c r="F1613" s="200" t="s">
        <v>2810</v>
      </c>
    </row>
    <row r="1614" spans="2:6" ht="17.899999999999999" customHeight="1" x14ac:dyDescent="0.35">
      <c r="B1614" s="197" t="s">
        <v>10</v>
      </c>
      <c r="C1614" s="198" t="s">
        <v>467</v>
      </c>
      <c r="D1614" s="199" t="s">
        <v>468</v>
      </c>
      <c r="E1614" s="198">
        <v>1</v>
      </c>
      <c r="F1614" s="200" t="s">
        <v>2810</v>
      </c>
    </row>
    <row r="1615" spans="2:6" ht="17.899999999999999" customHeight="1" x14ac:dyDescent="0.35">
      <c r="B1615" s="197" t="s">
        <v>10</v>
      </c>
      <c r="C1615" s="198" t="s">
        <v>469</v>
      </c>
      <c r="D1615" s="199" t="s">
        <v>470</v>
      </c>
      <c r="E1615" s="198">
        <v>1</v>
      </c>
      <c r="F1615" s="200" t="s">
        <v>2810</v>
      </c>
    </row>
    <row r="1616" spans="2:6" ht="17.899999999999999" customHeight="1" x14ac:dyDescent="0.35">
      <c r="B1616" s="197" t="s">
        <v>10</v>
      </c>
      <c r="C1616" s="198" t="s">
        <v>471</v>
      </c>
      <c r="D1616" s="199" t="s">
        <v>472</v>
      </c>
      <c r="E1616" s="198">
        <v>1</v>
      </c>
      <c r="F1616" s="200" t="s">
        <v>2810</v>
      </c>
    </row>
    <row r="1617" spans="2:6" ht="17.899999999999999" customHeight="1" x14ac:dyDescent="0.35">
      <c r="B1617" s="197" t="s">
        <v>10</v>
      </c>
      <c r="C1617" s="198" t="s">
        <v>473</v>
      </c>
      <c r="D1617" s="199" t="s">
        <v>474</v>
      </c>
      <c r="E1617" s="198">
        <v>1</v>
      </c>
      <c r="F1617" s="200" t="s">
        <v>2810</v>
      </c>
    </row>
    <row r="1618" spans="2:6" ht="17.899999999999999" customHeight="1" x14ac:dyDescent="0.35">
      <c r="B1618" s="197" t="s">
        <v>10</v>
      </c>
      <c r="C1618" s="198" t="s">
        <v>475</v>
      </c>
      <c r="D1618" s="199" t="s">
        <v>476</v>
      </c>
      <c r="E1618" s="198">
        <v>1</v>
      </c>
      <c r="F1618" s="200" t="s">
        <v>2810</v>
      </c>
    </row>
    <row r="1619" spans="2:6" ht="17.899999999999999" customHeight="1" x14ac:dyDescent="0.35">
      <c r="B1619" s="197" t="s">
        <v>10</v>
      </c>
      <c r="C1619" s="198" t="s">
        <v>477</v>
      </c>
      <c r="D1619" s="199" t="s">
        <v>478</v>
      </c>
      <c r="E1619" s="198">
        <v>1</v>
      </c>
      <c r="F1619" s="200" t="s">
        <v>2810</v>
      </c>
    </row>
    <row r="1620" spans="2:6" ht="17.899999999999999" customHeight="1" x14ac:dyDescent="0.35">
      <c r="B1620" s="197" t="s">
        <v>10</v>
      </c>
      <c r="C1620" s="198" t="s">
        <v>479</v>
      </c>
      <c r="D1620" s="199" t="s">
        <v>2835</v>
      </c>
      <c r="E1620" s="198">
        <v>1</v>
      </c>
      <c r="F1620" s="200" t="s">
        <v>2810</v>
      </c>
    </row>
    <row r="1621" spans="2:6" ht="17.899999999999999" customHeight="1" x14ac:dyDescent="0.35">
      <c r="B1621" s="197" t="s">
        <v>10</v>
      </c>
      <c r="C1621" s="198" t="s">
        <v>481</v>
      </c>
      <c r="D1621" s="199" t="s">
        <v>482</v>
      </c>
      <c r="E1621" s="198">
        <v>1</v>
      </c>
      <c r="F1621" s="200" t="s">
        <v>2810</v>
      </c>
    </row>
    <row r="1622" spans="2:6" ht="17.899999999999999" customHeight="1" x14ac:dyDescent="0.35">
      <c r="B1622" s="197" t="s">
        <v>10</v>
      </c>
      <c r="C1622" s="198" t="s">
        <v>483</v>
      </c>
      <c r="D1622" s="199" t="s">
        <v>484</v>
      </c>
      <c r="E1622" s="198">
        <v>1</v>
      </c>
      <c r="F1622" s="200" t="s">
        <v>2810</v>
      </c>
    </row>
    <row r="1623" spans="2:6" ht="17.899999999999999" customHeight="1" x14ac:dyDescent="0.35">
      <c r="B1623" s="197" t="s">
        <v>10</v>
      </c>
      <c r="C1623" s="198" t="s">
        <v>485</v>
      </c>
      <c r="D1623" s="199" t="s">
        <v>486</v>
      </c>
      <c r="E1623" s="198">
        <v>1</v>
      </c>
      <c r="F1623" s="200" t="s">
        <v>2810</v>
      </c>
    </row>
    <row r="1624" spans="2:6" ht="17.899999999999999" customHeight="1" x14ac:dyDescent="0.35">
      <c r="B1624" s="197" t="s">
        <v>10</v>
      </c>
      <c r="C1624" s="198" t="s">
        <v>487</v>
      </c>
      <c r="D1624" s="199" t="s">
        <v>488</v>
      </c>
      <c r="E1624" s="198">
        <v>1</v>
      </c>
      <c r="F1624" s="200" t="s">
        <v>2810</v>
      </c>
    </row>
    <row r="1625" spans="2:6" ht="17.899999999999999" customHeight="1" x14ac:dyDescent="0.35">
      <c r="B1625" s="197" t="s">
        <v>10</v>
      </c>
      <c r="C1625" s="198" t="s">
        <v>489</v>
      </c>
      <c r="D1625" s="199" t="s">
        <v>490</v>
      </c>
      <c r="E1625" s="198">
        <v>1</v>
      </c>
      <c r="F1625" s="200" t="s">
        <v>2810</v>
      </c>
    </row>
    <row r="1626" spans="2:6" ht="17.899999999999999" customHeight="1" x14ac:dyDescent="0.35">
      <c r="B1626" s="197" t="s">
        <v>10</v>
      </c>
      <c r="C1626" s="198" t="s">
        <v>491</v>
      </c>
      <c r="D1626" s="199" t="s">
        <v>492</v>
      </c>
      <c r="E1626" s="198">
        <v>1</v>
      </c>
      <c r="F1626" s="200" t="s">
        <v>2810</v>
      </c>
    </row>
    <row r="1627" spans="2:6" ht="17.899999999999999" customHeight="1" x14ac:dyDescent="0.35">
      <c r="B1627" s="197" t="s">
        <v>10</v>
      </c>
      <c r="C1627" s="198" t="s">
        <v>493</v>
      </c>
      <c r="D1627" s="199" t="s">
        <v>494</v>
      </c>
      <c r="E1627" s="198">
        <v>1</v>
      </c>
      <c r="F1627" s="200" t="s">
        <v>2810</v>
      </c>
    </row>
    <row r="1628" spans="2:6" ht="17.899999999999999" customHeight="1" x14ac:dyDescent="0.35">
      <c r="B1628" s="197" t="s">
        <v>10</v>
      </c>
      <c r="C1628" s="198" t="s">
        <v>495</v>
      </c>
      <c r="D1628" s="199" t="s">
        <v>496</v>
      </c>
      <c r="E1628" s="198">
        <v>0</v>
      </c>
      <c r="F1628" s="200" t="s">
        <v>2810</v>
      </c>
    </row>
    <row r="1629" spans="2:6" ht="17.899999999999999" customHeight="1" x14ac:dyDescent="0.35">
      <c r="B1629" s="197" t="s">
        <v>10</v>
      </c>
      <c r="C1629" s="198" t="s">
        <v>497</v>
      </c>
      <c r="D1629" s="199" t="s">
        <v>498</v>
      </c>
      <c r="E1629" s="198">
        <v>1</v>
      </c>
      <c r="F1629" s="200" t="s">
        <v>2811</v>
      </c>
    </row>
    <row r="1630" spans="2:6" ht="17.899999999999999" customHeight="1" x14ac:dyDescent="0.35">
      <c r="B1630" s="197" t="s">
        <v>10</v>
      </c>
      <c r="C1630" s="198" t="s">
        <v>499</v>
      </c>
      <c r="D1630" s="199" t="s">
        <v>500</v>
      </c>
      <c r="E1630" s="198">
        <v>1</v>
      </c>
      <c r="F1630" s="200" t="s">
        <v>2811</v>
      </c>
    </row>
    <row r="1631" spans="2:6" ht="17.899999999999999" customHeight="1" x14ac:dyDescent="0.35">
      <c r="B1631" s="197" t="s">
        <v>10</v>
      </c>
      <c r="C1631" s="198" t="s">
        <v>2836</v>
      </c>
      <c r="D1631" s="199" t="s">
        <v>2837</v>
      </c>
      <c r="E1631" s="198">
        <v>0</v>
      </c>
      <c r="F1631" s="200" t="s">
        <v>2810</v>
      </c>
    </row>
    <row r="1632" spans="2:6" ht="17.899999999999999" customHeight="1" x14ac:dyDescent="0.35">
      <c r="B1632" s="197" t="s">
        <v>10</v>
      </c>
      <c r="C1632" s="198" t="s">
        <v>501</v>
      </c>
      <c r="D1632" s="199" t="s">
        <v>502</v>
      </c>
      <c r="E1632" s="198">
        <v>0</v>
      </c>
      <c r="F1632" s="200" t="s">
        <v>2809</v>
      </c>
    </row>
    <row r="1633" spans="2:6" ht="17.899999999999999" customHeight="1" x14ac:dyDescent="0.35">
      <c r="B1633" s="197" t="s">
        <v>10</v>
      </c>
      <c r="C1633" s="198" t="s">
        <v>503</v>
      </c>
      <c r="D1633" s="199" t="s">
        <v>504</v>
      </c>
      <c r="E1633" s="198">
        <v>1</v>
      </c>
      <c r="F1633" s="200" t="s">
        <v>2810</v>
      </c>
    </row>
    <row r="1634" spans="2:6" ht="17.899999999999999" customHeight="1" x14ac:dyDescent="0.35">
      <c r="B1634" s="197" t="s">
        <v>10</v>
      </c>
      <c r="C1634" s="198" t="s">
        <v>505</v>
      </c>
      <c r="D1634" s="199" t="s">
        <v>506</v>
      </c>
      <c r="E1634" s="198">
        <v>1</v>
      </c>
      <c r="F1634" s="200" t="s">
        <v>2810</v>
      </c>
    </row>
    <row r="1635" spans="2:6" ht="17.899999999999999" customHeight="1" x14ac:dyDescent="0.35">
      <c r="B1635" s="197" t="s">
        <v>10</v>
      </c>
      <c r="C1635" s="198" t="s">
        <v>507</v>
      </c>
      <c r="D1635" s="199" t="s">
        <v>508</v>
      </c>
      <c r="E1635" s="198">
        <v>1</v>
      </c>
      <c r="F1635" s="200" t="s">
        <v>2810</v>
      </c>
    </row>
    <row r="1636" spans="2:6" ht="17.899999999999999" customHeight="1" x14ac:dyDescent="0.35">
      <c r="B1636" s="197" t="s">
        <v>10</v>
      </c>
      <c r="C1636" s="198" t="s">
        <v>509</v>
      </c>
      <c r="D1636" s="199" t="s">
        <v>510</v>
      </c>
      <c r="E1636" s="198">
        <v>1</v>
      </c>
      <c r="F1636" s="200" t="s">
        <v>2810</v>
      </c>
    </row>
    <row r="1637" spans="2:6" ht="17.899999999999999" customHeight="1" x14ac:dyDescent="0.35">
      <c r="B1637" s="197" t="s">
        <v>10</v>
      </c>
      <c r="C1637" s="198" t="s">
        <v>511</v>
      </c>
      <c r="D1637" s="199" t="s">
        <v>512</v>
      </c>
      <c r="E1637" s="198">
        <v>0</v>
      </c>
      <c r="F1637" s="200" t="s">
        <v>2810</v>
      </c>
    </row>
    <row r="1638" spans="2:6" ht="17.899999999999999" customHeight="1" x14ac:dyDescent="0.35">
      <c r="B1638" s="197" t="s">
        <v>10</v>
      </c>
      <c r="C1638" s="198" t="s">
        <v>513</v>
      </c>
      <c r="D1638" s="199" t="s">
        <v>2838</v>
      </c>
      <c r="E1638" s="198">
        <v>1</v>
      </c>
      <c r="F1638" s="200" t="s">
        <v>2811</v>
      </c>
    </row>
    <row r="1639" spans="2:6" ht="17.899999999999999" customHeight="1" x14ac:dyDescent="0.35">
      <c r="B1639" s="197" t="s">
        <v>10</v>
      </c>
      <c r="C1639" s="198" t="s">
        <v>515</v>
      </c>
      <c r="D1639" s="199" t="s">
        <v>516</v>
      </c>
      <c r="E1639" s="198">
        <v>1</v>
      </c>
      <c r="F1639" s="200" t="s">
        <v>2811</v>
      </c>
    </row>
    <row r="1640" spans="2:6" ht="17.899999999999999" customHeight="1" x14ac:dyDescent="0.35">
      <c r="B1640" s="197" t="s">
        <v>10</v>
      </c>
      <c r="C1640" s="198" t="s">
        <v>2839</v>
      </c>
      <c r="D1640" s="199" t="s">
        <v>2840</v>
      </c>
      <c r="E1640" s="198">
        <v>0</v>
      </c>
      <c r="F1640" s="200" t="s">
        <v>2810</v>
      </c>
    </row>
    <row r="1641" spans="2:6" ht="17.899999999999999" customHeight="1" x14ac:dyDescent="0.35">
      <c r="B1641" s="197" t="s">
        <v>10</v>
      </c>
      <c r="C1641" s="198" t="s">
        <v>517</v>
      </c>
      <c r="D1641" s="199" t="s">
        <v>518</v>
      </c>
      <c r="E1641" s="198">
        <v>0</v>
      </c>
      <c r="F1641" s="200" t="s">
        <v>2809</v>
      </c>
    </row>
    <row r="1642" spans="2:6" ht="17.899999999999999" customHeight="1" x14ac:dyDescent="0.35">
      <c r="B1642" s="197" t="s">
        <v>10</v>
      </c>
      <c r="C1642" s="198" t="s">
        <v>519</v>
      </c>
      <c r="D1642" s="199" t="s">
        <v>520</v>
      </c>
      <c r="E1642" s="198">
        <v>0</v>
      </c>
      <c r="F1642" s="200" t="s">
        <v>2810</v>
      </c>
    </row>
    <row r="1643" spans="2:6" ht="17.899999999999999" customHeight="1" x14ac:dyDescent="0.35">
      <c r="B1643" s="197" t="s">
        <v>10</v>
      </c>
      <c r="C1643" s="198" t="s">
        <v>521</v>
      </c>
      <c r="D1643" s="199" t="s">
        <v>2841</v>
      </c>
      <c r="E1643" s="198">
        <v>0</v>
      </c>
      <c r="F1643" s="200" t="s">
        <v>2811</v>
      </c>
    </row>
    <row r="1644" spans="2:6" ht="17.899999999999999" customHeight="1" x14ac:dyDescent="0.35">
      <c r="B1644" s="197" t="s">
        <v>10</v>
      </c>
      <c r="C1644" s="198" t="s">
        <v>523</v>
      </c>
      <c r="D1644" s="199" t="s">
        <v>524</v>
      </c>
      <c r="E1644" s="198">
        <v>1</v>
      </c>
      <c r="F1644" s="200" t="s">
        <v>2812</v>
      </c>
    </row>
    <row r="1645" spans="2:6" ht="17.899999999999999" customHeight="1" x14ac:dyDescent="0.35">
      <c r="B1645" s="197" t="s">
        <v>10</v>
      </c>
      <c r="C1645" s="198" t="s">
        <v>525</v>
      </c>
      <c r="D1645" s="199" t="s">
        <v>526</v>
      </c>
      <c r="E1645" s="198">
        <v>1</v>
      </c>
      <c r="F1645" s="200" t="s">
        <v>2812</v>
      </c>
    </row>
    <row r="1646" spans="2:6" ht="17.899999999999999" customHeight="1" x14ac:dyDescent="0.35">
      <c r="B1646" s="197" t="s">
        <v>10</v>
      </c>
      <c r="C1646" s="198" t="s">
        <v>527</v>
      </c>
      <c r="D1646" s="199" t="s">
        <v>528</v>
      </c>
      <c r="E1646" s="198">
        <v>1</v>
      </c>
      <c r="F1646" s="200" t="s">
        <v>2812</v>
      </c>
    </row>
    <row r="1647" spans="2:6" ht="17.899999999999999" customHeight="1" x14ac:dyDescent="0.35">
      <c r="B1647" s="197" t="s">
        <v>10</v>
      </c>
      <c r="C1647" s="198" t="s">
        <v>529</v>
      </c>
      <c r="D1647" s="199" t="s">
        <v>530</v>
      </c>
      <c r="E1647" s="198">
        <v>1</v>
      </c>
      <c r="F1647" s="200" t="s">
        <v>2812</v>
      </c>
    </row>
    <row r="1648" spans="2:6" ht="17.899999999999999" customHeight="1" x14ac:dyDescent="0.35">
      <c r="B1648" s="197" t="s">
        <v>10</v>
      </c>
      <c r="C1648" s="198" t="s">
        <v>531</v>
      </c>
      <c r="D1648" s="199" t="s">
        <v>532</v>
      </c>
      <c r="E1648" s="198">
        <v>1</v>
      </c>
      <c r="F1648" s="200" t="s">
        <v>2812</v>
      </c>
    </row>
    <row r="1649" spans="2:6" ht="17.899999999999999" customHeight="1" x14ac:dyDescent="0.35">
      <c r="B1649" s="197" t="s">
        <v>10</v>
      </c>
      <c r="C1649" s="198" t="s">
        <v>533</v>
      </c>
      <c r="D1649" s="199" t="s">
        <v>534</v>
      </c>
      <c r="E1649" s="198">
        <v>0</v>
      </c>
      <c r="F1649" s="200" t="s">
        <v>2811</v>
      </c>
    </row>
    <row r="1650" spans="2:6" ht="17.899999999999999" customHeight="1" x14ac:dyDescent="0.35">
      <c r="B1650" s="197" t="s">
        <v>10</v>
      </c>
      <c r="C1650" s="198" t="s">
        <v>535</v>
      </c>
      <c r="D1650" s="199" t="s">
        <v>536</v>
      </c>
      <c r="E1650" s="198">
        <v>1</v>
      </c>
      <c r="F1650" s="200" t="s">
        <v>2812</v>
      </c>
    </row>
    <row r="1651" spans="2:6" ht="17.899999999999999" customHeight="1" x14ac:dyDescent="0.35">
      <c r="B1651" s="197" t="s">
        <v>10</v>
      </c>
      <c r="C1651" s="198" t="s">
        <v>537</v>
      </c>
      <c r="D1651" s="199" t="s">
        <v>538</v>
      </c>
      <c r="E1651" s="198">
        <v>1</v>
      </c>
      <c r="F1651" s="200" t="s">
        <v>2812</v>
      </c>
    </row>
    <row r="1652" spans="2:6" ht="17.899999999999999" customHeight="1" x14ac:dyDescent="0.35">
      <c r="B1652" s="197" t="s">
        <v>10</v>
      </c>
      <c r="C1652" s="198" t="s">
        <v>539</v>
      </c>
      <c r="D1652" s="199" t="s">
        <v>540</v>
      </c>
      <c r="E1652" s="198">
        <v>1</v>
      </c>
      <c r="F1652" s="200" t="s">
        <v>2812</v>
      </c>
    </row>
    <row r="1653" spans="2:6" ht="17.899999999999999" customHeight="1" x14ac:dyDescent="0.35">
      <c r="B1653" s="197" t="s">
        <v>10</v>
      </c>
      <c r="C1653" s="198" t="s">
        <v>541</v>
      </c>
      <c r="D1653" s="199" t="s">
        <v>542</v>
      </c>
      <c r="E1653" s="198">
        <v>1</v>
      </c>
      <c r="F1653" s="200" t="s">
        <v>2811</v>
      </c>
    </row>
    <row r="1654" spans="2:6" ht="17.899999999999999" customHeight="1" x14ac:dyDescent="0.35">
      <c r="B1654" s="197" t="s">
        <v>10</v>
      </c>
      <c r="C1654" s="198" t="s">
        <v>543</v>
      </c>
      <c r="D1654" s="199" t="s">
        <v>544</v>
      </c>
      <c r="E1654" s="198">
        <v>0</v>
      </c>
      <c r="F1654" s="200" t="s">
        <v>2810</v>
      </c>
    </row>
    <row r="1655" spans="2:6" ht="17.899999999999999" customHeight="1" x14ac:dyDescent="0.35">
      <c r="B1655" s="197" t="s">
        <v>10</v>
      </c>
      <c r="C1655" s="198" t="s">
        <v>545</v>
      </c>
      <c r="D1655" s="199" t="s">
        <v>2842</v>
      </c>
      <c r="E1655" s="198">
        <v>0</v>
      </c>
      <c r="F1655" s="200" t="s">
        <v>2811</v>
      </c>
    </row>
    <row r="1656" spans="2:6" ht="17.899999999999999" customHeight="1" x14ac:dyDescent="0.35">
      <c r="B1656" s="197" t="s">
        <v>10</v>
      </c>
      <c r="C1656" s="198" t="s">
        <v>547</v>
      </c>
      <c r="D1656" s="199" t="s">
        <v>2843</v>
      </c>
      <c r="E1656" s="198">
        <v>1</v>
      </c>
      <c r="F1656" s="200" t="s">
        <v>2812</v>
      </c>
    </row>
    <row r="1657" spans="2:6" ht="17.899999999999999" customHeight="1" x14ac:dyDescent="0.35">
      <c r="B1657" s="197" t="s">
        <v>10</v>
      </c>
      <c r="C1657" s="198" t="s">
        <v>549</v>
      </c>
      <c r="D1657" s="199" t="s">
        <v>2844</v>
      </c>
      <c r="E1657" s="198">
        <v>1</v>
      </c>
      <c r="F1657" s="200" t="s">
        <v>2812</v>
      </c>
    </row>
    <row r="1658" spans="2:6" ht="17.899999999999999" customHeight="1" x14ac:dyDescent="0.35">
      <c r="B1658" s="197" t="s">
        <v>10</v>
      </c>
      <c r="C1658" s="198" t="s">
        <v>551</v>
      </c>
      <c r="D1658" s="199" t="s">
        <v>2845</v>
      </c>
      <c r="E1658" s="198">
        <v>1</v>
      </c>
      <c r="F1658" s="200" t="s">
        <v>2812</v>
      </c>
    </row>
    <row r="1659" spans="2:6" ht="17.899999999999999" customHeight="1" x14ac:dyDescent="0.35">
      <c r="B1659" s="197" t="s">
        <v>10</v>
      </c>
      <c r="C1659" s="198" t="s">
        <v>553</v>
      </c>
      <c r="D1659" s="199" t="s">
        <v>2846</v>
      </c>
      <c r="E1659" s="198">
        <v>1</v>
      </c>
      <c r="F1659" s="200" t="s">
        <v>2812</v>
      </c>
    </row>
    <row r="1660" spans="2:6" ht="17.899999999999999" customHeight="1" x14ac:dyDescent="0.35">
      <c r="B1660" s="197" t="s">
        <v>10</v>
      </c>
      <c r="C1660" s="198" t="s">
        <v>555</v>
      </c>
      <c r="D1660" s="199" t="s">
        <v>556</v>
      </c>
      <c r="E1660" s="198">
        <v>1</v>
      </c>
      <c r="F1660" s="200" t="s">
        <v>2812</v>
      </c>
    </row>
    <row r="1661" spans="2:6" ht="17.899999999999999" customHeight="1" x14ac:dyDescent="0.35">
      <c r="B1661" s="197" t="s">
        <v>10</v>
      </c>
      <c r="C1661" s="198" t="s">
        <v>557</v>
      </c>
      <c r="D1661" s="199" t="s">
        <v>2847</v>
      </c>
      <c r="E1661" s="198">
        <v>0</v>
      </c>
      <c r="F1661" s="200" t="s">
        <v>2811</v>
      </c>
    </row>
    <row r="1662" spans="2:6" ht="17.899999999999999" customHeight="1" x14ac:dyDescent="0.35">
      <c r="B1662" s="197" t="s">
        <v>10</v>
      </c>
      <c r="C1662" s="198" t="s">
        <v>559</v>
      </c>
      <c r="D1662" s="199" t="s">
        <v>560</v>
      </c>
      <c r="E1662" s="198">
        <v>1</v>
      </c>
      <c r="F1662" s="200" t="s">
        <v>2812</v>
      </c>
    </row>
    <row r="1663" spans="2:6" ht="17.899999999999999" customHeight="1" x14ac:dyDescent="0.35">
      <c r="B1663" s="197" t="s">
        <v>10</v>
      </c>
      <c r="C1663" s="198" t="s">
        <v>561</v>
      </c>
      <c r="D1663" s="199" t="s">
        <v>562</v>
      </c>
      <c r="E1663" s="198">
        <v>1</v>
      </c>
      <c r="F1663" s="200" t="s">
        <v>2812</v>
      </c>
    </row>
    <row r="1664" spans="2:6" ht="17.899999999999999" customHeight="1" x14ac:dyDescent="0.35">
      <c r="B1664" s="197" t="s">
        <v>10</v>
      </c>
      <c r="C1664" s="198" t="s">
        <v>563</v>
      </c>
      <c r="D1664" s="199" t="s">
        <v>564</v>
      </c>
      <c r="E1664" s="198">
        <v>1</v>
      </c>
      <c r="F1664" s="200" t="s">
        <v>2812</v>
      </c>
    </row>
    <row r="1665" spans="2:6" ht="17.899999999999999" customHeight="1" x14ac:dyDescent="0.35">
      <c r="B1665" s="197" t="s">
        <v>10</v>
      </c>
      <c r="C1665" s="198" t="s">
        <v>565</v>
      </c>
      <c r="D1665" s="199" t="s">
        <v>566</v>
      </c>
      <c r="E1665" s="198">
        <v>0</v>
      </c>
      <c r="F1665" s="200" t="s">
        <v>2810</v>
      </c>
    </row>
    <row r="1666" spans="2:6" ht="17.899999999999999" customHeight="1" x14ac:dyDescent="0.35">
      <c r="B1666" s="197" t="s">
        <v>10</v>
      </c>
      <c r="C1666" s="198" t="s">
        <v>567</v>
      </c>
      <c r="D1666" s="199" t="s">
        <v>568</v>
      </c>
      <c r="E1666" s="198">
        <v>1</v>
      </c>
      <c r="F1666" s="200" t="s">
        <v>2811</v>
      </c>
    </row>
    <row r="1667" spans="2:6" ht="17.899999999999999" customHeight="1" x14ac:dyDescent="0.35">
      <c r="B1667" s="197" t="s">
        <v>10</v>
      </c>
      <c r="C1667" s="198" t="s">
        <v>569</v>
      </c>
      <c r="D1667" s="199" t="s">
        <v>570</v>
      </c>
      <c r="E1667" s="198">
        <v>1</v>
      </c>
      <c r="F1667" s="200" t="s">
        <v>2811</v>
      </c>
    </row>
    <row r="1668" spans="2:6" ht="17.899999999999999" customHeight="1" x14ac:dyDescent="0.35">
      <c r="B1668" s="197" t="s">
        <v>10</v>
      </c>
      <c r="C1668" s="198" t="s">
        <v>571</v>
      </c>
      <c r="D1668" s="199" t="s">
        <v>572</v>
      </c>
      <c r="E1668" s="198">
        <v>1</v>
      </c>
      <c r="F1668" s="200" t="s">
        <v>2811</v>
      </c>
    </row>
    <row r="1669" spans="2:6" ht="17.899999999999999" customHeight="1" x14ac:dyDescent="0.35">
      <c r="B1669" s="197" t="s">
        <v>10</v>
      </c>
      <c r="C1669" s="198" t="s">
        <v>573</v>
      </c>
      <c r="D1669" s="199" t="s">
        <v>574</v>
      </c>
      <c r="E1669" s="198">
        <v>0</v>
      </c>
      <c r="F1669" s="200" t="s">
        <v>2810</v>
      </c>
    </row>
    <row r="1670" spans="2:6" ht="17.899999999999999" customHeight="1" x14ac:dyDescent="0.35">
      <c r="B1670" s="197" t="s">
        <v>10</v>
      </c>
      <c r="C1670" s="198" t="s">
        <v>575</v>
      </c>
      <c r="D1670" s="199" t="s">
        <v>576</v>
      </c>
      <c r="E1670" s="198">
        <v>1</v>
      </c>
      <c r="F1670" s="200" t="s">
        <v>2811</v>
      </c>
    </row>
    <row r="1671" spans="2:6" ht="17.899999999999999" customHeight="1" x14ac:dyDescent="0.35">
      <c r="B1671" s="197" t="s">
        <v>10</v>
      </c>
      <c r="C1671" s="198" t="s">
        <v>577</v>
      </c>
      <c r="D1671" s="199" t="s">
        <v>578</v>
      </c>
      <c r="E1671" s="198">
        <v>1</v>
      </c>
      <c r="F1671" s="200" t="s">
        <v>2811</v>
      </c>
    </row>
    <row r="1672" spans="2:6" ht="17.899999999999999" customHeight="1" x14ac:dyDescent="0.35">
      <c r="B1672" s="197" t="s">
        <v>10</v>
      </c>
      <c r="C1672" s="198" t="s">
        <v>579</v>
      </c>
      <c r="D1672" s="199" t="s">
        <v>580</v>
      </c>
      <c r="E1672" s="198">
        <v>1</v>
      </c>
      <c r="F1672" s="200" t="s">
        <v>2811</v>
      </c>
    </row>
    <row r="1673" spans="2:6" ht="17.899999999999999" customHeight="1" x14ac:dyDescent="0.35">
      <c r="B1673" s="197" t="s">
        <v>10</v>
      </c>
      <c r="C1673" s="198" t="s">
        <v>2848</v>
      </c>
      <c r="D1673" s="199" t="s">
        <v>2849</v>
      </c>
      <c r="E1673" s="198">
        <v>0</v>
      </c>
      <c r="F1673" s="200" t="s">
        <v>2810</v>
      </c>
    </row>
    <row r="1674" spans="2:6" ht="17.899999999999999" customHeight="1" x14ac:dyDescent="0.35">
      <c r="B1674" s="197" t="s">
        <v>10</v>
      </c>
      <c r="C1674" s="198" t="s">
        <v>581</v>
      </c>
      <c r="D1674" s="199" t="s">
        <v>596</v>
      </c>
      <c r="E1674" s="198">
        <v>0</v>
      </c>
      <c r="F1674" s="200" t="s">
        <v>2809</v>
      </c>
    </row>
    <row r="1675" spans="2:6" ht="17.899999999999999" customHeight="1" x14ac:dyDescent="0.35">
      <c r="B1675" s="197" t="s">
        <v>10</v>
      </c>
      <c r="C1675" s="198" t="s">
        <v>583</v>
      </c>
      <c r="D1675" s="199" t="s">
        <v>584</v>
      </c>
      <c r="E1675" s="198">
        <v>1</v>
      </c>
      <c r="F1675" s="200" t="s">
        <v>2810</v>
      </c>
    </row>
    <row r="1676" spans="2:6" ht="17.899999999999999" customHeight="1" x14ac:dyDescent="0.35">
      <c r="B1676" s="197" t="s">
        <v>10</v>
      </c>
      <c r="C1676" s="198" t="s">
        <v>585</v>
      </c>
      <c r="D1676" s="199" t="s">
        <v>586</v>
      </c>
      <c r="E1676" s="198">
        <v>1</v>
      </c>
      <c r="F1676" s="200" t="s">
        <v>2810</v>
      </c>
    </row>
    <row r="1677" spans="2:6" ht="17.899999999999999" customHeight="1" x14ac:dyDescent="0.35">
      <c r="B1677" s="197" t="s">
        <v>10</v>
      </c>
      <c r="C1677" s="198" t="s">
        <v>587</v>
      </c>
      <c r="D1677" s="199" t="s">
        <v>588</v>
      </c>
      <c r="E1677" s="198">
        <v>1</v>
      </c>
      <c r="F1677" s="200" t="s">
        <v>2810</v>
      </c>
    </row>
    <row r="1678" spans="2:6" ht="17.899999999999999" customHeight="1" x14ac:dyDescent="0.35">
      <c r="B1678" s="197" t="s">
        <v>10</v>
      </c>
      <c r="C1678" s="198" t="s">
        <v>589</v>
      </c>
      <c r="D1678" s="199" t="s">
        <v>590</v>
      </c>
      <c r="E1678" s="198">
        <v>1</v>
      </c>
      <c r="F1678" s="200" t="s">
        <v>2810</v>
      </c>
    </row>
    <row r="1679" spans="2:6" ht="17.899999999999999" customHeight="1" x14ac:dyDescent="0.35">
      <c r="B1679" s="197" t="s">
        <v>10</v>
      </c>
      <c r="C1679" s="198" t="s">
        <v>591</v>
      </c>
      <c r="D1679" s="199" t="s">
        <v>592</v>
      </c>
      <c r="E1679" s="198">
        <v>1</v>
      </c>
      <c r="F1679" s="200" t="s">
        <v>2810</v>
      </c>
    </row>
    <row r="1680" spans="2:6" ht="17.899999999999999" customHeight="1" x14ac:dyDescent="0.35">
      <c r="B1680" s="197" t="s">
        <v>10</v>
      </c>
      <c r="C1680" s="198" t="s">
        <v>593</v>
      </c>
      <c r="D1680" s="199" t="s">
        <v>594</v>
      </c>
      <c r="E1680" s="198">
        <v>0</v>
      </c>
      <c r="F1680" s="200" t="s">
        <v>2810</v>
      </c>
    </row>
    <row r="1681" spans="2:6" ht="17.899999999999999" customHeight="1" x14ac:dyDescent="0.35">
      <c r="B1681" s="197" t="s">
        <v>10</v>
      </c>
      <c r="C1681" s="198" t="s">
        <v>595</v>
      </c>
      <c r="D1681" s="199" t="s">
        <v>596</v>
      </c>
      <c r="E1681" s="198">
        <v>1</v>
      </c>
      <c r="F1681" s="200" t="s">
        <v>2811</v>
      </c>
    </row>
    <row r="1682" spans="2:6" ht="17.899999999999999" customHeight="1" x14ac:dyDescent="0.35">
      <c r="B1682" s="197" t="s">
        <v>10</v>
      </c>
      <c r="C1682" s="198" t="s">
        <v>597</v>
      </c>
      <c r="D1682" s="199" t="s">
        <v>598</v>
      </c>
      <c r="E1682" s="198">
        <v>1</v>
      </c>
      <c r="F1682" s="200" t="s">
        <v>2811</v>
      </c>
    </row>
    <row r="1683" spans="2:6" ht="17.899999999999999" customHeight="1" x14ac:dyDescent="0.35">
      <c r="B1683" s="197" t="s">
        <v>10</v>
      </c>
      <c r="C1683" s="198" t="s">
        <v>599</v>
      </c>
      <c r="D1683" s="199" t="s">
        <v>600</v>
      </c>
      <c r="E1683" s="198">
        <v>1</v>
      </c>
      <c r="F1683" s="200" t="s">
        <v>2811</v>
      </c>
    </row>
    <row r="1684" spans="2:6" ht="17.899999999999999" customHeight="1" x14ac:dyDescent="0.35">
      <c r="B1684" s="197" t="s">
        <v>10</v>
      </c>
      <c r="C1684" s="198" t="s">
        <v>2850</v>
      </c>
      <c r="D1684" s="199" t="s">
        <v>2851</v>
      </c>
      <c r="E1684" s="198">
        <v>0</v>
      </c>
      <c r="F1684" s="200" t="s">
        <v>2810</v>
      </c>
    </row>
    <row r="1685" spans="2:6" ht="17.899999999999999" customHeight="1" x14ac:dyDescent="0.35">
      <c r="B1685" s="197" t="s">
        <v>10</v>
      </c>
      <c r="C1685" s="198" t="s">
        <v>601</v>
      </c>
      <c r="D1685" s="199" t="s">
        <v>602</v>
      </c>
      <c r="E1685" s="198">
        <v>0</v>
      </c>
      <c r="F1685" s="200" t="s">
        <v>2809</v>
      </c>
    </row>
    <row r="1686" spans="2:6" ht="17.899999999999999" customHeight="1" x14ac:dyDescent="0.35">
      <c r="B1686" s="197" t="s">
        <v>10</v>
      </c>
      <c r="C1686" s="198" t="s">
        <v>603</v>
      </c>
      <c r="D1686" s="199" t="s">
        <v>2852</v>
      </c>
      <c r="E1686" s="198">
        <v>1</v>
      </c>
      <c r="F1686" s="200" t="s">
        <v>2810</v>
      </c>
    </row>
    <row r="1687" spans="2:6" ht="17.899999999999999" customHeight="1" x14ac:dyDescent="0.35">
      <c r="B1687" s="197" t="s">
        <v>10</v>
      </c>
      <c r="C1687" s="198" t="s">
        <v>605</v>
      </c>
      <c r="D1687" s="199" t="s">
        <v>606</v>
      </c>
      <c r="E1687" s="198">
        <v>1</v>
      </c>
      <c r="F1687" s="200" t="s">
        <v>2810</v>
      </c>
    </row>
    <row r="1688" spans="2:6" ht="17.899999999999999" customHeight="1" x14ac:dyDescent="0.35">
      <c r="B1688" s="197" t="s">
        <v>10</v>
      </c>
      <c r="C1688" s="198" t="s">
        <v>607</v>
      </c>
      <c r="D1688" s="199" t="s">
        <v>2853</v>
      </c>
      <c r="E1688" s="198">
        <v>1</v>
      </c>
      <c r="F1688" s="200" t="s">
        <v>2810</v>
      </c>
    </row>
    <row r="1689" spans="2:6" ht="17.899999999999999" customHeight="1" x14ac:dyDescent="0.35">
      <c r="B1689" s="197" t="s">
        <v>10</v>
      </c>
      <c r="C1689" s="198" t="s">
        <v>2854</v>
      </c>
      <c r="D1689" s="199" t="s">
        <v>2855</v>
      </c>
      <c r="E1689" s="198">
        <v>0</v>
      </c>
      <c r="F1689" s="200" t="s">
        <v>2810</v>
      </c>
    </row>
    <row r="1690" spans="2:6" ht="17.899999999999999" customHeight="1" x14ac:dyDescent="0.35">
      <c r="B1690" s="197" t="s">
        <v>10</v>
      </c>
      <c r="C1690" s="198" t="s">
        <v>609</v>
      </c>
      <c r="D1690" s="199" t="s">
        <v>788</v>
      </c>
      <c r="E1690" s="198">
        <v>0</v>
      </c>
      <c r="F1690" s="200" t="s">
        <v>2809</v>
      </c>
    </row>
    <row r="1691" spans="2:6" ht="17.899999999999999" customHeight="1" x14ac:dyDescent="0.35">
      <c r="B1691" s="197" t="s">
        <v>10</v>
      </c>
      <c r="C1691" s="198" t="s">
        <v>611</v>
      </c>
      <c r="D1691" s="199" t="s">
        <v>612</v>
      </c>
      <c r="E1691" s="198">
        <v>0</v>
      </c>
      <c r="F1691" s="200" t="s">
        <v>2810</v>
      </c>
    </row>
    <row r="1692" spans="2:6" ht="17.899999999999999" customHeight="1" x14ac:dyDescent="0.35">
      <c r="B1692" s="197" t="s">
        <v>10</v>
      </c>
      <c r="C1692" s="198" t="s">
        <v>613</v>
      </c>
      <c r="D1692" s="199" t="s">
        <v>614</v>
      </c>
      <c r="E1692" s="198">
        <v>1</v>
      </c>
      <c r="F1692" s="200" t="s">
        <v>2811</v>
      </c>
    </row>
    <row r="1693" spans="2:6" ht="17.899999999999999" customHeight="1" x14ac:dyDescent="0.35">
      <c r="B1693" s="197" t="s">
        <v>10</v>
      </c>
      <c r="C1693" s="198" t="s">
        <v>615</v>
      </c>
      <c r="D1693" s="199" t="s">
        <v>616</v>
      </c>
      <c r="E1693" s="198">
        <v>1</v>
      </c>
      <c r="F1693" s="200" t="s">
        <v>2811</v>
      </c>
    </row>
    <row r="1694" spans="2:6" ht="17.899999999999999" customHeight="1" x14ac:dyDescent="0.35">
      <c r="B1694" s="197" t="s">
        <v>10</v>
      </c>
      <c r="C1694" s="198" t="s">
        <v>617</v>
      </c>
      <c r="D1694" s="199" t="s">
        <v>2856</v>
      </c>
      <c r="E1694" s="198">
        <v>0</v>
      </c>
      <c r="F1694" s="200" t="s">
        <v>2811</v>
      </c>
    </row>
    <row r="1695" spans="2:6" ht="17.899999999999999" customHeight="1" x14ac:dyDescent="0.35">
      <c r="B1695" s="197" t="s">
        <v>10</v>
      </c>
      <c r="C1695" s="198" t="s">
        <v>619</v>
      </c>
      <c r="D1695" s="199" t="s">
        <v>620</v>
      </c>
      <c r="E1695" s="198">
        <v>1</v>
      </c>
      <c r="F1695" s="200" t="s">
        <v>2812</v>
      </c>
    </row>
    <row r="1696" spans="2:6" ht="17.899999999999999" customHeight="1" x14ac:dyDescent="0.35">
      <c r="B1696" s="197" t="s">
        <v>10</v>
      </c>
      <c r="C1696" s="198" t="s">
        <v>621</v>
      </c>
      <c r="D1696" s="199" t="s">
        <v>622</v>
      </c>
      <c r="E1696" s="198">
        <v>1</v>
      </c>
      <c r="F1696" s="200" t="s">
        <v>2812</v>
      </c>
    </row>
    <row r="1697" spans="2:6" ht="17.899999999999999" customHeight="1" x14ac:dyDescent="0.35">
      <c r="B1697" s="197" t="s">
        <v>10</v>
      </c>
      <c r="C1697" s="198" t="s">
        <v>623</v>
      </c>
      <c r="D1697" s="199" t="s">
        <v>624</v>
      </c>
      <c r="E1697" s="198">
        <v>1</v>
      </c>
      <c r="F1697" s="200" t="s">
        <v>2811</v>
      </c>
    </row>
    <row r="1698" spans="2:6" ht="17.899999999999999" customHeight="1" x14ac:dyDescent="0.35">
      <c r="B1698" s="197" t="s">
        <v>10</v>
      </c>
      <c r="C1698" s="198" t="s">
        <v>625</v>
      </c>
      <c r="D1698" s="199" t="s">
        <v>626</v>
      </c>
      <c r="E1698" s="198">
        <v>1</v>
      </c>
      <c r="F1698" s="200" t="s">
        <v>2811</v>
      </c>
    </row>
    <row r="1699" spans="2:6" ht="17.899999999999999" customHeight="1" x14ac:dyDescent="0.35">
      <c r="B1699" s="197" t="s">
        <v>10</v>
      </c>
      <c r="C1699" s="198" t="s">
        <v>627</v>
      </c>
      <c r="D1699" s="199" t="s">
        <v>628</v>
      </c>
      <c r="E1699" s="198">
        <v>1</v>
      </c>
      <c r="F1699" s="200" t="s">
        <v>2811</v>
      </c>
    </row>
    <row r="1700" spans="2:6" ht="17.899999999999999" customHeight="1" x14ac:dyDescent="0.35">
      <c r="B1700" s="197" t="s">
        <v>10</v>
      </c>
      <c r="C1700" s="198" t="s">
        <v>629</v>
      </c>
      <c r="D1700" s="199" t="s">
        <v>630</v>
      </c>
      <c r="E1700" s="198">
        <v>1</v>
      </c>
      <c r="F1700" s="200" t="s">
        <v>2810</v>
      </c>
    </row>
    <row r="1701" spans="2:6" ht="17.899999999999999" customHeight="1" x14ac:dyDescent="0.35">
      <c r="B1701" s="197" t="s">
        <v>10</v>
      </c>
      <c r="C1701" s="198" t="s">
        <v>631</v>
      </c>
      <c r="D1701" s="199" t="s">
        <v>632</v>
      </c>
      <c r="E1701" s="198">
        <v>1</v>
      </c>
      <c r="F1701" s="200" t="s">
        <v>2810</v>
      </c>
    </row>
    <row r="1702" spans="2:6" ht="17.899999999999999" customHeight="1" x14ac:dyDescent="0.35">
      <c r="B1702" s="197" t="s">
        <v>10</v>
      </c>
      <c r="C1702" s="198" t="s">
        <v>633</v>
      </c>
      <c r="D1702" s="199" t="s">
        <v>634</v>
      </c>
      <c r="E1702" s="198">
        <v>1</v>
      </c>
      <c r="F1702" s="200" t="s">
        <v>2810</v>
      </c>
    </row>
    <row r="1703" spans="2:6" ht="17.899999999999999" customHeight="1" x14ac:dyDescent="0.35">
      <c r="B1703" s="197" t="s">
        <v>10</v>
      </c>
      <c r="C1703" s="198" t="s">
        <v>635</v>
      </c>
      <c r="D1703" s="199" t="s">
        <v>2857</v>
      </c>
      <c r="E1703" s="198">
        <v>1</v>
      </c>
      <c r="F1703" s="200" t="s">
        <v>2810</v>
      </c>
    </row>
    <row r="1704" spans="2:6" ht="17.899999999999999" customHeight="1" x14ac:dyDescent="0.35">
      <c r="B1704" s="197" t="s">
        <v>10</v>
      </c>
      <c r="C1704" s="198" t="s">
        <v>637</v>
      </c>
      <c r="D1704" s="199" t="s">
        <v>638</v>
      </c>
      <c r="E1704" s="198">
        <v>1</v>
      </c>
      <c r="F1704" s="200" t="s">
        <v>2810</v>
      </c>
    </row>
    <row r="1705" spans="2:6" ht="17.899999999999999" customHeight="1" x14ac:dyDescent="0.35">
      <c r="B1705" s="197" t="s">
        <v>10</v>
      </c>
      <c r="C1705" s="198" t="s">
        <v>639</v>
      </c>
      <c r="D1705" s="199" t="s">
        <v>2858</v>
      </c>
      <c r="E1705" s="198">
        <v>1</v>
      </c>
      <c r="F1705" s="200" t="s">
        <v>2810</v>
      </c>
    </row>
    <row r="1706" spans="2:6" ht="17.899999999999999" customHeight="1" x14ac:dyDescent="0.35">
      <c r="B1706" s="197" t="s">
        <v>10</v>
      </c>
      <c r="C1706" s="198" t="s">
        <v>641</v>
      </c>
      <c r="D1706" s="199" t="s">
        <v>642</v>
      </c>
      <c r="E1706" s="198">
        <v>1</v>
      </c>
      <c r="F1706" s="200" t="s">
        <v>2810</v>
      </c>
    </row>
    <row r="1707" spans="2:6" ht="17.899999999999999" customHeight="1" x14ac:dyDescent="0.35">
      <c r="B1707" s="197" t="s">
        <v>10</v>
      </c>
      <c r="C1707" s="198" t="s">
        <v>2859</v>
      </c>
      <c r="D1707" s="199" t="s">
        <v>2860</v>
      </c>
      <c r="E1707" s="198">
        <v>0</v>
      </c>
      <c r="F1707" s="200" t="s">
        <v>2810</v>
      </c>
    </row>
    <row r="1708" spans="2:6" ht="17.899999999999999" customHeight="1" x14ac:dyDescent="0.35">
      <c r="B1708" s="197" t="s">
        <v>10</v>
      </c>
      <c r="C1708" s="198" t="s">
        <v>643</v>
      </c>
      <c r="D1708" s="199" t="s">
        <v>644</v>
      </c>
      <c r="E1708" s="198">
        <v>0</v>
      </c>
      <c r="F1708" s="200" t="s">
        <v>2809</v>
      </c>
    </row>
    <row r="1709" spans="2:6" ht="17.899999999999999" customHeight="1" x14ac:dyDescent="0.35">
      <c r="B1709" s="197" t="s">
        <v>10</v>
      </c>
      <c r="C1709" s="198" t="s">
        <v>645</v>
      </c>
      <c r="D1709" s="199" t="s">
        <v>646</v>
      </c>
      <c r="E1709" s="198">
        <v>1</v>
      </c>
      <c r="F1709" s="200" t="s">
        <v>2810</v>
      </c>
    </row>
    <row r="1710" spans="2:6" ht="17.899999999999999" customHeight="1" x14ac:dyDescent="0.35">
      <c r="B1710" s="197" t="s">
        <v>10</v>
      </c>
      <c r="C1710" s="198" t="s">
        <v>647</v>
      </c>
      <c r="D1710" s="199" t="s">
        <v>648</v>
      </c>
      <c r="E1710" s="198">
        <v>1</v>
      </c>
      <c r="F1710" s="200" t="s">
        <v>2810</v>
      </c>
    </row>
    <row r="1711" spans="2:6" ht="17.899999999999999" customHeight="1" x14ac:dyDescent="0.35">
      <c r="B1711" s="197" t="s">
        <v>10</v>
      </c>
      <c r="C1711" s="198" t="s">
        <v>649</v>
      </c>
      <c r="D1711" s="199" t="s">
        <v>650</v>
      </c>
      <c r="E1711" s="198">
        <v>1</v>
      </c>
      <c r="F1711" s="200" t="s">
        <v>2810</v>
      </c>
    </row>
    <row r="1712" spans="2:6" ht="17.899999999999999" customHeight="1" x14ac:dyDescent="0.35">
      <c r="B1712" s="197" t="s">
        <v>10</v>
      </c>
      <c r="C1712" s="198" t="s">
        <v>651</v>
      </c>
      <c r="D1712" s="199" t="s">
        <v>652</v>
      </c>
      <c r="E1712" s="198">
        <v>1</v>
      </c>
      <c r="F1712" s="200" t="s">
        <v>2810</v>
      </c>
    </row>
    <row r="1713" spans="2:6" ht="17.899999999999999" customHeight="1" x14ac:dyDescent="0.35">
      <c r="B1713" s="197" t="s">
        <v>10</v>
      </c>
      <c r="C1713" s="198" t="s">
        <v>653</v>
      </c>
      <c r="D1713" s="199" t="s">
        <v>654</v>
      </c>
      <c r="E1713" s="198">
        <v>0</v>
      </c>
      <c r="F1713" s="200" t="s">
        <v>2810</v>
      </c>
    </row>
    <row r="1714" spans="2:6" ht="17.899999999999999" customHeight="1" x14ac:dyDescent="0.35">
      <c r="B1714" s="197" t="s">
        <v>10</v>
      </c>
      <c r="C1714" s="198" t="s">
        <v>655</v>
      </c>
      <c r="D1714" s="199" t="s">
        <v>656</v>
      </c>
      <c r="E1714" s="198">
        <v>1</v>
      </c>
      <c r="F1714" s="200" t="s">
        <v>2811</v>
      </c>
    </row>
    <row r="1715" spans="2:6" ht="17.899999999999999" customHeight="1" x14ac:dyDescent="0.35">
      <c r="B1715" s="197" t="s">
        <v>10</v>
      </c>
      <c r="C1715" s="198" t="s">
        <v>657</v>
      </c>
      <c r="D1715" s="199" t="s">
        <v>658</v>
      </c>
      <c r="E1715" s="198">
        <v>1</v>
      </c>
      <c r="F1715" s="200" t="s">
        <v>2811</v>
      </c>
    </row>
    <row r="1716" spans="2:6" ht="17.899999999999999" customHeight="1" x14ac:dyDescent="0.35">
      <c r="B1716" s="197" t="s">
        <v>10</v>
      </c>
      <c r="C1716" s="198" t="s">
        <v>2861</v>
      </c>
      <c r="D1716" s="199" t="s">
        <v>2862</v>
      </c>
      <c r="E1716" s="198">
        <v>0</v>
      </c>
      <c r="F1716" s="200" t="s">
        <v>2810</v>
      </c>
    </row>
    <row r="1717" spans="2:6" ht="17.899999999999999" customHeight="1" x14ac:dyDescent="0.35">
      <c r="B1717" s="197" t="s">
        <v>10</v>
      </c>
      <c r="C1717" s="198" t="s">
        <v>659</v>
      </c>
      <c r="D1717" s="199" t="s">
        <v>660</v>
      </c>
      <c r="E1717" s="198">
        <v>0</v>
      </c>
      <c r="F1717" s="200" t="s">
        <v>2809</v>
      </c>
    </row>
    <row r="1718" spans="2:6" ht="17.899999999999999" customHeight="1" x14ac:dyDescent="0.35">
      <c r="B1718" s="197" t="s">
        <v>10</v>
      </c>
      <c r="C1718" s="198" t="s">
        <v>661</v>
      </c>
      <c r="D1718" s="199" t="s">
        <v>2863</v>
      </c>
      <c r="E1718" s="198">
        <v>1</v>
      </c>
      <c r="F1718" s="200" t="s">
        <v>2810</v>
      </c>
    </row>
    <row r="1719" spans="2:6" ht="17.899999999999999" customHeight="1" x14ac:dyDescent="0.35">
      <c r="B1719" s="197" t="s">
        <v>10</v>
      </c>
      <c r="C1719" s="198" t="s">
        <v>663</v>
      </c>
      <c r="D1719" s="199" t="s">
        <v>664</v>
      </c>
      <c r="E1719" s="198">
        <v>1</v>
      </c>
      <c r="F1719" s="200" t="s">
        <v>2810</v>
      </c>
    </row>
    <row r="1720" spans="2:6" ht="17.899999999999999" customHeight="1" x14ac:dyDescent="0.35">
      <c r="B1720" s="197" t="s">
        <v>10</v>
      </c>
      <c r="C1720" s="198" t="s">
        <v>665</v>
      </c>
      <c r="D1720" s="199" t="s">
        <v>666</v>
      </c>
      <c r="E1720" s="198">
        <v>1</v>
      </c>
      <c r="F1720" s="200" t="s">
        <v>2810</v>
      </c>
    </row>
    <row r="1721" spans="2:6" ht="17.899999999999999" customHeight="1" x14ac:dyDescent="0.35">
      <c r="B1721" s="197" t="s">
        <v>10</v>
      </c>
      <c r="C1721" s="198" t="s">
        <v>667</v>
      </c>
      <c r="D1721" s="199" t="s">
        <v>668</v>
      </c>
      <c r="E1721" s="198">
        <v>1</v>
      </c>
      <c r="F1721" s="200" t="s">
        <v>2810</v>
      </c>
    </row>
    <row r="1722" spans="2:6" ht="17.899999999999999" customHeight="1" x14ac:dyDescent="0.35">
      <c r="B1722" s="197" t="s">
        <v>10</v>
      </c>
      <c r="C1722" s="198" t="s">
        <v>2864</v>
      </c>
      <c r="D1722" s="199" t="s">
        <v>2865</v>
      </c>
      <c r="E1722" s="198">
        <v>0</v>
      </c>
      <c r="F1722" s="200" t="s">
        <v>2810</v>
      </c>
    </row>
    <row r="1723" spans="2:6" ht="17.899999999999999" customHeight="1" x14ac:dyDescent="0.35">
      <c r="B1723" s="197" t="s">
        <v>10</v>
      </c>
      <c r="C1723" s="198" t="s">
        <v>669</v>
      </c>
      <c r="D1723" s="199" t="s">
        <v>670</v>
      </c>
      <c r="E1723" s="198">
        <v>0</v>
      </c>
      <c r="F1723" s="200" t="s">
        <v>2809</v>
      </c>
    </row>
    <row r="1724" spans="2:6" ht="17.899999999999999" customHeight="1" x14ac:dyDescent="0.35">
      <c r="B1724" s="197" t="s">
        <v>10</v>
      </c>
      <c r="C1724" s="198" t="s">
        <v>671</v>
      </c>
      <c r="D1724" s="199" t="s">
        <v>672</v>
      </c>
      <c r="E1724" s="198">
        <v>1</v>
      </c>
      <c r="F1724" s="200" t="s">
        <v>2810</v>
      </c>
    </row>
    <row r="1725" spans="2:6" ht="17.899999999999999" customHeight="1" x14ac:dyDescent="0.35">
      <c r="B1725" s="197" t="s">
        <v>10</v>
      </c>
      <c r="C1725" s="198" t="s">
        <v>673</v>
      </c>
      <c r="D1725" s="199" t="s">
        <v>674</v>
      </c>
      <c r="E1725" s="198">
        <v>1</v>
      </c>
      <c r="F1725" s="200" t="s">
        <v>2810</v>
      </c>
    </row>
    <row r="1726" spans="2:6" ht="17.899999999999999" customHeight="1" x14ac:dyDescent="0.35">
      <c r="B1726" s="197" t="s">
        <v>10</v>
      </c>
      <c r="C1726" s="198" t="s">
        <v>675</v>
      </c>
      <c r="D1726" s="199" t="s">
        <v>676</v>
      </c>
      <c r="E1726" s="198">
        <v>1</v>
      </c>
      <c r="F1726" s="200" t="s">
        <v>2810</v>
      </c>
    </row>
    <row r="1727" spans="2:6" ht="17.899999999999999" customHeight="1" x14ac:dyDescent="0.35">
      <c r="B1727" s="197" t="s">
        <v>10</v>
      </c>
      <c r="C1727" s="198" t="s">
        <v>677</v>
      </c>
      <c r="D1727" s="199" t="s">
        <v>678</v>
      </c>
      <c r="E1727" s="198">
        <v>1</v>
      </c>
      <c r="F1727" s="200" t="s">
        <v>2810</v>
      </c>
    </row>
    <row r="1728" spans="2:6" ht="17.899999999999999" customHeight="1" x14ac:dyDescent="0.35">
      <c r="B1728" s="197" t="s">
        <v>10</v>
      </c>
      <c r="C1728" s="198" t="s">
        <v>679</v>
      </c>
      <c r="D1728" s="199" t="s">
        <v>680</v>
      </c>
      <c r="E1728" s="198">
        <v>1</v>
      </c>
      <c r="F1728" s="200" t="s">
        <v>2810</v>
      </c>
    </row>
    <row r="1729" spans="2:6" ht="17.899999999999999" customHeight="1" x14ac:dyDescent="0.35">
      <c r="B1729" s="197" t="s">
        <v>10</v>
      </c>
      <c r="C1729" s="198" t="s">
        <v>681</v>
      </c>
      <c r="D1729" s="199" t="s">
        <v>682</v>
      </c>
      <c r="E1729" s="198">
        <v>1</v>
      </c>
      <c r="F1729" s="200" t="s">
        <v>2810</v>
      </c>
    </row>
    <row r="1730" spans="2:6" ht="17.899999999999999" customHeight="1" x14ac:dyDescent="0.35">
      <c r="B1730" s="197" t="s">
        <v>10</v>
      </c>
      <c r="C1730" s="198" t="s">
        <v>683</v>
      </c>
      <c r="D1730" s="199" t="s">
        <v>684</v>
      </c>
      <c r="E1730" s="198">
        <v>1</v>
      </c>
      <c r="F1730" s="200" t="s">
        <v>2810</v>
      </c>
    </row>
    <row r="1731" spans="2:6" ht="17.899999999999999" customHeight="1" x14ac:dyDescent="0.35">
      <c r="B1731" s="197" t="s">
        <v>10</v>
      </c>
      <c r="C1731" s="198" t="s">
        <v>2866</v>
      </c>
      <c r="D1731" s="199" t="s">
        <v>2867</v>
      </c>
      <c r="E1731" s="198">
        <v>0</v>
      </c>
      <c r="F1731" s="200" t="s">
        <v>2810</v>
      </c>
    </row>
    <row r="1732" spans="2:6" ht="17.899999999999999" customHeight="1" x14ac:dyDescent="0.35">
      <c r="B1732" s="197" t="s">
        <v>10</v>
      </c>
      <c r="C1732" s="198" t="s">
        <v>685</v>
      </c>
      <c r="D1732" s="199" t="s">
        <v>686</v>
      </c>
      <c r="E1732" s="198">
        <v>0</v>
      </c>
      <c r="F1732" s="200" t="s">
        <v>2809</v>
      </c>
    </row>
    <row r="1733" spans="2:6" ht="17.899999999999999" customHeight="1" x14ac:dyDescent="0.35">
      <c r="B1733" s="197" t="s">
        <v>10</v>
      </c>
      <c r="C1733" s="198" t="s">
        <v>687</v>
      </c>
      <c r="D1733" s="199" t="s">
        <v>688</v>
      </c>
      <c r="E1733" s="198">
        <v>0</v>
      </c>
      <c r="F1733" s="200" t="s">
        <v>2810</v>
      </c>
    </row>
    <row r="1734" spans="2:6" ht="17.899999999999999" customHeight="1" x14ac:dyDescent="0.35">
      <c r="B1734" s="197" t="s">
        <v>10</v>
      </c>
      <c r="C1734" s="198" t="s">
        <v>689</v>
      </c>
      <c r="D1734" s="199" t="s">
        <v>2868</v>
      </c>
      <c r="E1734" s="198">
        <v>1</v>
      </c>
      <c r="F1734" s="200" t="s">
        <v>2811</v>
      </c>
    </row>
    <row r="1735" spans="2:6" ht="17.899999999999999" customHeight="1" x14ac:dyDescent="0.35">
      <c r="B1735" s="197" t="s">
        <v>10</v>
      </c>
      <c r="C1735" s="198" t="s">
        <v>691</v>
      </c>
      <c r="D1735" s="199" t="s">
        <v>692</v>
      </c>
      <c r="E1735" s="198">
        <v>1</v>
      </c>
      <c r="F1735" s="200" t="s">
        <v>2811</v>
      </c>
    </row>
    <row r="1736" spans="2:6" ht="17.899999999999999" customHeight="1" x14ac:dyDescent="0.35">
      <c r="B1736" s="197" t="s">
        <v>10</v>
      </c>
      <c r="C1736" s="198" t="s">
        <v>693</v>
      </c>
      <c r="D1736" s="199" t="s">
        <v>2869</v>
      </c>
      <c r="E1736" s="198">
        <v>1</v>
      </c>
      <c r="F1736" s="200" t="s">
        <v>2811</v>
      </c>
    </row>
    <row r="1737" spans="2:6" ht="17.899999999999999" customHeight="1" x14ac:dyDescent="0.35">
      <c r="B1737" s="197" t="s">
        <v>10</v>
      </c>
      <c r="C1737" s="198" t="s">
        <v>695</v>
      </c>
      <c r="D1737" s="199" t="s">
        <v>696</v>
      </c>
      <c r="E1737" s="198">
        <v>0</v>
      </c>
      <c r="F1737" s="200" t="s">
        <v>2810</v>
      </c>
    </row>
    <row r="1738" spans="2:6" ht="17.899999999999999" customHeight="1" x14ac:dyDescent="0.35">
      <c r="B1738" s="197" t="s">
        <v>10</v>
      </c>
      <c r="C1738" s="198" t="s">
        <v>697</v>
      </c>
      <c r="D1738" s="199" t="s">
        <v>698</v>
      </c>
      <c r="E1738" s="198">
        <v>1</v>
      </c>
      <c r="F1738" s="200" t="s">
        <v>2811</v>
      </c>
    </row>
    <row r="1739" spans="2:6" ht="17.899999999999999" customHeight="1" x14ac:dyDescent="0.35">
      <c r="B1739" s="197" t="s">
        <v>10</v>
      </c>
      <c r="C1739" s="198" t="s">
        <v>699</v>
      </c>
      <c r="D1739" s="199" t="s">
        <v>700</v>
      </c>
      <c r="E1739" s="198">
        <v>1</v>
      </c>
      <c r="F1739" s="200" t="s">
        <v>2811</v>
      </c>
    </row>
    <row r="1740" spans="2:6" ht="17.899999999999999" customHeight="1" x14ac:dyDescent="0.35">
      <c r="B1740" s="197" t="s">
        <v>10</v>
      </c>
      <c r="C1740" s="198" t="s">
        <v>701</v>
      </c>
      <c r="D1740" s="199" t="s">
        <v>702</v>
      </c>
      <c r="E1740" s="198">
        <v>1</v>
      </c>
      <c r="F1740" s="200" t="s">
        <v>2811</v>
      </c>
    </row>
    <row r="1741" spans="2:6" ht="17.899999999999999" customHeight="1" x14ac:dyDescent="0.35">
      <c r="B1741" s="197" t="s">
        <v>10</v>
      </c>
      <c r="C1741" s="198" t="s">
        <v>703</v>
      </c>
      <c r="D1741" s="199" t="s">
        <v>704</v>
      </c>
      <c r="E1741" s="198">
        <v>1</v>
      </c>
      <c r="F1741" s="200" t="s">
        <v>2811</v>
      </c>
    </row>
    <row r="1742" spans="2:6" ht="17.899999999999999" customHeight="1" x14ac:dyDescent="0.35">
      <c r="B1742" s="197" t="s">
        <v>10</v>
      </c>
      <c r="C1742" s="198" t="s">
        <v>705</v>
      </c>
      <c r="D1742" s="199" t="s">
        <v>2870</v>
      </c>
      <c r="E1742" s="198">
        <v>1</v>
      </c>
      <c r="F1742" s="200" t="s">
        <v>2811</v>
      </c>
    </row>
    <row r="1743" spans="2:6" ht="17.899999999999999" customHeight="1" x14ac:dyDescent="0.35">
      <c r="B1743" s="197" t="s">
        <v>10</v>
      </c>
      <c r="C1743" s="198" t="s">
        <v>707</v>
      </c>
      <c r="D1743" s="199" t="s">
        <v>708</v>
      </c>
      <c r="E1743" s="198">
        <v>1</v>
      </c>
      <c r="F1743" s="200" t="s">
        <v>2810</v>
      </c>
    </row>
    <row r="1744" spans="2:6" ht="17.899999999999999" customHeight="1" x14ac:dyDescent="0.35">
      <c r="B1744" s="197" t="s">
        <v>10</v>
      </c>
      <c r="C1744" s="198" t="s">
        <v>709</v>
      </c>
      <c r="D1744" s="199" t="s">
        <v>2871</v>
      </c>
      <c r="E1744" s="198">
        <v>1</v>
      </c>
      <c r="F1744" s="200" t="s">
        <v>2810</v>
      </c>
    </row>
    <row r="1745" spans="2:6" ht="17.899999999999999" customHeight="1" x14ac:dyDescent="0.35">
      <c r="B1745" s="197" t="s">
        <v>10</v>
      </c>
      <c r="C1745" s="198" t="s">
        <v>711</v>
      </c>
      <c r="D1745" s="199" t="s">
        <v>712</v>
      </c>
      <c r="E1745" s="198">
        <v>1</v>
      </c>
      <c r="F1745" s="200" t="s">
        <v>2810</v>
      </c>
    </row>
    <row r="1746" spans="2:6" ht="17.899999999999999" customHeight="1" x14ac:dyDescent="0.35">
      <c r="B1746" s="197" t="s">
        <v>10</v>
      </c>
      <c r="C1746" s="198" t="s">
        <v>713</v>
      </c>
      <c r="D1746" s="199" t="s">
        <v>714</v>
      </c>
      <c r="E1746" s="198">
        <v>1</v>
      </c>
      <c r="F1746" s="200" t="s">
        <v>2810</v>
      </c>
    </row>
    <row r="1747" spans="2:6" ht="17.899999999999999" customHeight="1" x14ac:dyDescent="0.35">
      <c r="B1747" s="197" t="s">
        <v>10</v>
      </c>
      <c r="C1747" s="198" t="s">
        <v>715</v>
      </c>
      <c r="D1747" s="199" t="s">
        <v>716</v>
      </c>
      <c r="E1747" s="198">
        <v>1</v>
      </c>
      <c r="F1747" s="200" t="s">
        <v>2810</v>
      </c>
    </row>
    <row r="1748" spans="2:6" ht="17.899999999999999" customHeight="1" x14ac:dyDescent="0.35">
      <c r="B1748" s="197" t="s">
        <v>10</v>
      </c>
      <c r="C1748" s="198" t="s">
        <v>717</v>
      </c>
      <c r="D1748" s="199" t="s">
        <v>718</v>
      </c>
      <c r="E1748" s="198">
        <v>1</v>
      </c>
      <c r="F1748" s="200" t="s">
        <v>2810</v>
      </c>
    </row>
    <row r="1749" spans="2:6" ht="17.899999999999999" customHeight="1" x14ac:dyDescent="0.35">
      <c r="B1749" s="197" t="s">
        <v>10</v>
      </c>
      <c r="C1749" s="198" t="s">
        <v>719</v>
      </c>
      <c r="D1749" s="199" t="s">
        <v>720</v>
      </c>
      <c r="E1749" s="198">
        <v>1</v>
      </c>
      <c r="F1749" s="200" t="s">
        <v>2810</v>
      </c>
    </row>
    <row r="1750" spans="2:6" ht="17.899999999999999" customHeight="1" x14ac:dyDescent="0.35">
      <c r="B1750" s="197" t="s">
        <v>10</v>
      </c>
      <c r="C1750" s="198" t="s">
        <v>721</v>
      </c>
      <c r="D1750" s="199" t="s">
        <v>722</v>
      </c>
      <c r="E1750" s="198">
        <v>1</v>
      </c>
      <c r="F1750" s="200" t="s">
        <v>2810</v>
      </c>
    </row>
    <row r="1751" spans="2:6" ht="17.899999999999999" customHeight="1" x14ac:dyDescent="0.35">
      <c r="B1751" s="197" t="s">
        <v>10</v>
      </c>
      <c r="C1751" s="198" t="s">
        <v>723</v>
      </c>
      <c r="D1751" s="199" t="s">
        <v>2872</v>
      </c>
      <c r="E1751" s="198">
        <v>0</v>
      </c>
      <c r="F1751" s="200" t="s">
        <v>2810</v>
      </c>
    </row>
    <row r="1752" spans="2:6" ht="17.899999999999999" customHeight="1" x14ac:dyDescent="0.35">
      <c r="B1752" s="197" t="s">
        <v>10</v>
      </c>
      <c r="C1752" s="198" t="s">
        <v>725</v>
      </c>
      <c r="D1752" s="199" t="s">
        <v>726</v>
      </c>
      <c r="E1752" s="198">
        <v>1</v>
      </c>
      <c r="F1752" s="200" t="s">
        <v>2811</v>
      </c>
    </row>
    <row r="1753" spans="2:6" ht="17.899999999999999" customHeight="1" x14ac:dyDescent="0.35">
      <c r="B1753" s="197" t="s">
        <v>10</v>
      </c>
      <c r="C1753" s="198" t="s">
        <v>727</v>
      </c>
      <c r="D1753" s="199" t="s">
        <v>728</v>
      </c>
      <c r="E1753" s="198">
        <v>1</v>
      </c>
      <c r="F1753" s="200" t="s">
        <v>2811</v>
      </c>
    </row>
    <row r="1754" spans="2:6" ht="17.899999999999999" customHeight="1" x14ac:dyDescent="0.35">
      <c r="B1754" s="197" t="s">
        <v>10</v>
      </c>
      <c r="C1754" s="198" t="s">
        <v>729</v>
      </c>
      <c r="D1754" s="199" t="s">
        <v>730</v>
      </c>
      <c r="E1754" s="198">
        <v>1</v>
      </c>
      <c r="F1754" s="200" t="s">
        <v>2811</v>
      </c>
    </row>
    <row r="1755" spans="2:6" ht="17.899999999999999" customHeight="1" x14ac:dyDescent="0.35">
      <c r="B1755" s="197" t="s">
        <v>10</v>
      </c>
      <c r="C1755" s="198" t="s">
        <v>731</v>
      </c>
      <c r="D1755" s="199" t="s">
        <v>732</v>
      </c>
      <c r="E1755" s="198">
        <v>1</v>
      </c>
      <c r="F1755" s="200" t="s">
        <v>2811</v>
      </c>
    </row>
    <row r="1756" spans="2:6" ht="17.899999999999999" customHeight="1" x14ac:dyDescent="0.35">
      <c r="B1756" s="197" t="s">
        <v>10</v>
      </c>
      <c r="C1756" s="198" t="s">
        <v>733</v>
      </c>
      <c r="D1756" s="199" t="s">
        <v>734</v>
      </c>
      <c r="E1756" s="198">
        <v>1</v>
      </c>
      <c r="F1756" s="200" t="s">
        <v>2810</v>
      </c>
    </row>
    <row r="1757" spans="2:6" ht="17.899999999999999" customHeight="1" x14ac:dyDescent="0.35">
      <c r="B1757" s="197" t="s">
        <v>10</v>
      </c>
      <c r="C1757" s="198" t="s">
        <v>735</v>
      </c>
      <c r="D1757" s="199" t="s">
        <v>736</v>
      </c>
      <c r="E1757" s="198">
        <v>1</v>
      </c>
      <c r="F1757" s="200" t="s">
        <v>2810</v>
      </c>
    </row>
    <row r="1758" spans="2:6" ht="17.899999999999999" customHeight="1" x14ac:dyDescent="0.35">
      <c r="B1758" s="197" t="s">
        <v>10</v>
      </c>
      <c r="C1758" s="198" t="s">
        <v>737</v>
      </c>
      <c r="D1758" s="199" t="s">
        <v>738</v>
      </c>
      <c r="E1758" s="198">
        <v>1</v>
      </c>
      <c r="F1758" s="200" t="s">
        <v>2810</v>
      </c>
    </row>
    <row r="1759" spans="2:6" ht="17.899999999999999" customHeight="1" x14ac:dyDescent="0.35">
      <c r="B1759" s="197" t="s">
        <v>10</v>
      </c>
      <c r="C1759" s="198" t="s">
        <v>739</v>
      </c>
      <c r="D1759" s="199" t="s">
        <v>740</v>
      </c>
      <c r="E1759" s="198">
        <v>1</v>
      </c>
      <c r="F1759" s="200" t="s">
        <v>2810</v>
      </c>
    </row>
    <row r="1760" spans="2:6" ht="17.899999999999999" customHeight="1" x14ac:dyDescent="0.35">
      <c r="B1760" s="197" t="s">
        <v>10</v>
      </c>
      <c r="C1760" s="198" t="s">
        <v>741</v>
      </c>
      <c r="D1760" s="199" t="s">
        <v>742</v>
      </c>
      <c r="E1760" s="198">
        <v>1</v>
      </c>
      <c r="F1760" s="200" t="s">
        <v>2810</v>
      </c>
    </row>
    <row r="1761" spans="2:6" ht="17.899999999999999" customHeight="1" x14ac:dyDescent="0.35">
      <c r="B1761" s="197" t="s">
        <v>10</v>
      </c>
      <c r="C1761" s="198" t="s">
        <v>743</v>
      </c>
      <c r="D1761" s="199" t="s">
        <v>744</v>
      </c>
      <c r="E1761" s="198">
        <v>1</v>
      </c>
      <c r="F1761" s="200" t="s">
        <v>2810</v>
      </c>
    </row>
    <row r="1762" spans="2:6" ht="17.899999999999999" customHeight="1" x14ac:dyDescent="0.35">
      <c r="B1762" s="197" t="s">
        <v>10</v>
      </c>
      <c r="C1762" s="198" t="s">
        <v>745</v>
      </c>
      <c r="D1762" s="199" t="s">
        <v>746</v>
      </c>
      <c r="E1762" s="198">
        <v>1</v>
      </c>
      <c r="F1762" s="200" t="s">
        <v>2810</v>
      </c>
    </row>
    <row r="1763" spans="2:6" ht="17.899999999999999" customHeight="1" x14ac:dyDescent="0.35">
      <c r="B1763" s="197" t="s">
        <v>10</v>
      </c>
      <c r="C1763" s="198" t="s">
        <v>2873</v>
      </c>
      <c r="D1763" s="199" t="s">
        <v>2874</v>
      </c>
      <c r="E1763" s="198">
        <v>0</v>
      </c>
      <c r="F1763" s="200" t="s">
        <v>2810</v>
      </c>
    </row>
    <row r="1764" spans="2:6" ht="17.899999999999999" customHeight="1" x14ac:dyDescent="0.35">
      <c r="B1764" s="197" t="s">
        <v>10</v>
      </c>
      <c r="C1764" s="198" t="s">
        <v>747</v>
      </c>
      <c r="D1764" s="199" t="s">
        <v>748</v>
      </c>
      <c r="E1764" s="198">
        <v>0</v>
      </c>
      <c r="F1764" s="200" t="s">
        <v>2809</v>
      </c>
    </row>
    <row r="1765" spans="2:6" ht="17.899999999999999" customHeight="1" x14ac:dyDescent="0.35">
      <c r="B1765" s="197" t="s">
        <v>10</v>
      </c>
      <c r="C1765" s="198" t="s">
        <v>749</v>
      </c>
      <c r="D1765" s="199" t="s">
        <v>750</v>
      </c>
      <c r="E1765" s="198">
        <v>1</v>
      </c>
      <c r="F1765" s="200" t="s">
        <v>2810</v>
      </c>
    </row>
    <row r="1766" spans="2:6" ht="17.899999999999999" customHeight="1" x14ac:dyDescent="0.35">
      <c r="B1766" s="197" t="s">
        <v>10</v>
      </c>
      <c r="C1766" s="198" t="s">
        <v>751</v>
      </c>
      <c r="D1766" s="199" t="s">
        <v>752</v>
      </c>
      <c r="E1766" s="198">
        <v>1</v>
      </c>
      <c r="F1766" s="200" t="s">
        <v>2810</v>
      </c>
    </row>
    <row r="1767" spans="2:6" ht="17.899999999999999" customHeight="1" x14ac:dyDescent="0.35">
      <c r="B1767" s="197" t="s">
        <v>10</v>
      </c>
      <c r="C1767" s="198" t="s">
        <v>753</v>
      </c>
      <c r="D1767" s="199" t="s">
        <v>754</v>
      </c>
      <c r="E1767" s="198">
        <v>1</v>
      </c>
      <c r="F1767" s="200" t="s">
        <v>2810</v>
      </c>
    </row>
    <row r="1768" spans="2:6" ht="17.899999999999999" customHeight="1" x14ac:dyDescent="0.35">
      <c r="B1768" s="197" t="s">
        <v>10</v>
      </c>
      <c r="C1768" s="198" t="s">
        <v>755</v>
      </c>
      <c r="D1768" s="199" t="s">
        <v>756</v>
      </c>
      <c r="E1768" s="198">
        <v>1</v>
      </c>
      <c r="F1768" s="200" t="s">
        <v>2810</v>
      </c>
    </row>
    <row r="1769" spans="2:6" ht="17.899999999999999" customHeight="1" x14ac:dyDescent="0.35">
      <c r="B1769" s="197" t="s">
        <v>10</v>
      </c>
      <c r="C1769" s="198" t="s">
        <v>757</v>
      </c>
      <c r="D1769" s="199" t="s">
        <v>758</v>
      </c>
      <c r="E1769" s="198">
        <v>1</v>
      </c>
      <c r="F1769" s="200" t="s">
        <v>2810</v>
      </c>
    </row>
    <row r="1770" spans="2:6" ht="17.899999999999999" customHeight="1" x14ac:dyDescent="0.35">
      <c r="B1770" s="197" t="s">
        <v>10</v>
      </c>
      <c r="C1770" s="198" t="s">
        <v>759</v>
      </c>
      <c r="D1770" s="199" t="s">
        <v>760</v>
      </c>
      <c r="E1770" s="198">
        <v>1</v>
      </c>
      <c r="F1770" s="200" t="s">
        <v>2810</v>
      </c>
    </row>
    <row r="1771" spans="2:6" ht="17.899999999999999" customHeight="1" x14ac:dyDescent="0.35">
      <c r="B1771" s="197" t="s">
        <v>10</v>
      </c>
      <c r="C1771" s="198" t="s">
        <v>761</v>
      </c>
      <c r="D1771" s="199" t="s">
        <v>762</v>
      </c>
      <c r="E1771" s="198">
        <v>1</v>
      </c>
      <c r="F1771" s="200" t="s">
        <v>2810</v>
      </c>
    </row>
    <row r="1772" spans="2:6" ht="17.899999999999999" customHeight="1" x14ac:dyDescent="0.35">
      <c r="B1772" s="197" t="s">
        <v>10</v>
      </c>
      <c r="C1772" s="198" t="s">
        <v>763</v>
      </c>
      <c r="D1772" s="199" t="s">
        <v>764</v>
      </c>
      <c r="E1772" s="198">
        <v>1</v>
      </c>
      <c r="F1772" s="200" t="s">
        <v>2810</v>
      </c>
    </row>
    <row r="1773" spans="2:6" ht="17.899999999999999" customHeight="1" x14ac:dyDescent="0.35">
      <c r="B1773" s="197" t="s">
        <v>10</v>
      </c>
      <c r="C1773" s="198" t="s">
        <v>765</v>
      </c>
      <c r="D1773" s="199" t="s">
        <v>766</v>
      </c>
      <c r="E1773" s="198">
        <v>1</v>
      </c>
      <c r="F1773" s="200" t="s">
        <v>2810</v>
      </c>
    </row>
    <row r="1774" spans="2:6" ht="17.899999999999999" customHeight="1" x14ac:dyDescent="0.35">
      <c r="B1774" s="197" t="s">
        <v>10</v>
      </c>
      <c r="C1774" s="198" t="s">
        <v>767</v>
      </c>
      <c r="D1774" s="199" t="s">
        <v>768</v>
      </c>
      <c r="E1774" s="198">
        <v>1</v>
      </c>
      <c r="F1774" s="200" t="s">
        <v>2810</v>
      </c>
    </row>
    <row r="1775" spans="2:6" ht="17.899999999999999" customHeight="1" x14ac:dyDescent="0.35">
      <c r="B1775" s="197" t="s">
        <v>10</v>
      </c>
      <c r="C1775" s="198" t="s">
        <v>769</v>
      </c>
      <c r="D1775" s="199" t="s">
        <v>770</v>
      </c>
      <c r="E1775" s="198">
        <v>1</v>
      </c>
      <c r="F1775" s="200" t="s">
        <v>2810</v>
      </c>
    </row>
    <row r="1776" spans="2:6" ht="17.899999999999999" customHeight="1" x14ac:dyDescent="0.35">
      <c r="B1776" s="197" t="s">
        <v>10</v>
      </c>
      <c r="C1776" s="198" t="s">
        <v>2875</v>
      </c>
      <c r="D1776" s="199" t="s">
        <v>2876</v>
      </c>
      <c r="E1776" s="198">
        <v>0</v>
      </c>
      <c r="F1776" s="200" t="s">
        <v>2810</v>
      </c>
    </row>
    <row r="1777" spans="2:6" ht="17.899999999999999" customHeight="1" x14ac:dyDescent="0.35">
      <c r="B1777" s="197" t="s">
        <v>10</v>
      </c>
      <c r="C1777" s="198" t="s">
        <v>771</v>
      </c>
      <c r="D1777" s="199" t="s">
        <v>772</v>
      </c>
      <c r="E1777" s="198">
        <v>0</v>
      </c>
      <c r="F1777" s="200" t="s">
        <v>2809</v>
      </c>
    </row>
    <row r="1778" spans="2:6" ht="17.899999999999999" customHeight="1" x14ac:dyDescent="0.35">
      <c r="B1778" s="197" t="s">
        <v>10</v>
      </c>
      <c r="C1778" s="198" t="s">
        <v>773</v>
      </c>
      <c r="D1778" s="199" t="s">
        <v>774</v>
      </c>
      <c r="E1778" s="198">
        <v>1</v>
      </c>
      <c r="F1778" s="200" t="s">
        <v>2810</v>
      </c>
    </row>
    <row r="1779" spans="2:6" ht="17.899999999999999" customHeight="1" x14ac:dyDescent="0.35">
      <c r="B1779" s="197" t="s">
        <v>10</v>
      </c>
      <c r="C1779" s="198" t="s">
        <v>775</v>
      </c>
      <c r="D1779" s="199" t="s">
        <v>776</v>
      </c>
      <c r="E1779" s="198">
        <v>1</v>
      </c>
      <c r="F1779" s="200" t="s">
        <v>2810</v>
      </c>
    </row>
    <row r="1780" spans="2:6" ht="17.899999999999999" customHeight="1" x14ac:dyDescent="0.35">
      <c r="B1780" s="197" t="s">
        <v>10</v>
      </c>
      <c r="C1780" s="198" t="s">
        <v>777</v>
      </c>
      <c r="D1780" s="199" t="s">
        <v>778</v>
      </c>
      <c r="E1780" s="198">
        <v>1</v>
      </c>
      <c r="F1780" s="200" t="s">
        <v>2810</v>
      </c>
    </row>
    <row r="1781" spans="2:6" ht="17.899999999999999" customHeight="1" x14ac:dyDescent="0.35">
      <c r="B1781" s="197" t="s">
        <v>10</v>
      </c>
      <c r="C1781" s="198" t="s">
        <v>779</v>
      </c>
      <c r="D1781" s="199" t="s">
        <v>780</v>
      </c>
      <c r="E1781" s="198">
        <v>1</v>
      </c>
      <c r="F1781" s="200" t="s">
        <v>2810</v>
      </c>
    </row>
    <row r="1782" spans="2:6" ht="17.899999999999999" customHeight="1" x14ac:dyDescent="0.35">
      <c r="B1782" s="197" t="s">
        <v>10</v>
      </c>
      <c r="C1782" s="198" t="s">
        <v>2877</v>
      </c>
      <c r="D1782" s="199" t="s">
        <v>2878</v>
      </c>
      <c r="E1782" s="198">
        <v>0</v>
      </c>
      <c r="F1782" s="200" t="s">
        <v>2810</v>
      </c>
    </row>
    <row r="1783" spans="2:6" ht="17.899999999999999" customHeight="1" x14ac:dyDescent="0.35">
      <c r="B1783" s="197" t="s">
        <v>10</v>
      </c>
      <c r="C1783" s="198" t="s">
        <v>781</v>
      </c>
      <c r="D1783" s="199" t="s">
        <v>782</v>
      </c>
      <c r="E1783" s="198">
        <v>0</v>
      </c>
      <c r="F1783" s="200" t="s">
        <v>2809</v>
      </c>
    </row>
    <row r="1784" spans="2:6" ht="17.899999999999999" customHeight="1" x14ac:dyDescent="0.35">
      <c r="B1784" s="197" t="s">
        <v>10</v>
      </c>
      <c r="C1784" s="198" t="s">
        <v>783</v>
      </c>
      <c r="D1784" s="199" t="s">
        <v>784</v>
      </c>
      <c r="E1784" s="198">
        <v>1</v>
      </c>
      <c r="F1784" s="200" t="s">
        <v>2810</v>
      </c>
    </row>
    <row r="1785" spans="2:6" ht="17.899999999999999" customHeight="1" x14ac:dyDescent="0.35">
      <c r="B1785" s="197" t="s">
        <v>10</v>
      </c>
      <c r="C1785" s="198" t="s">
        <v>785</v>
      </c>
      <c r="D1785" s="199" t="s">
        <v>786</v>
      </c>
      <c r="E1785" s="198">
        <v>1</v>
      </c>
      <c r="F1785" s="200" t="s">
        <v>2810</v>
      </c>
    </row>
    <row r="1786" spans="2:6" ht="17.899999999999999" customHeight="1" x14ac:dyDescent="0.35">
      <c r="B1786" s="197" t="s">
        <v>10</v>
      </c>
      <c r="C1786" s="198" t="s">
        <v>787</v>
      </c>
      <c r="D1786" s="199" t="s">
        <v>788</v>
      </c>
      <c r="E1786" s="198">
        <v>1</v>
      </c>
      <c r="F1786" s="200" t="s">
        <v>2810</v>
      </c>
    </row>
    <row r="1787" spans="2:6" ht="17.899999999999999" customHeight="1" x14ac:dyDescent="0.35">
      <c r="B1787" s="197" t="s">
        <v>10</v>
      </c>
      <c r="C1787" s="198" t="s">
        <v>789</v>
      </c>
      <c r="D1787" s="199" t="s">
        <v>790</v>
      </c>
      <c r="E1787" s="198">
        <v>1</v>
      </c>
      <c r="F1787" s="200" t="s">
        <v>2810</v>
      </c>
    </row>
    <row r="1788" spans="2:6" ht="17.899999999999999" customHeight="1" x14ac:dyDescent="0.35">
      <c r="B1788" s="197" t="s">
        <v>10</v>
      </c>
      <c r="C1788" s="198" t="s">
        <v>791</v>
      </c>
      <c r="D1788" s="199" t="s">
        <v>792</v>
      </c>
      <c r="E1788" s="198">
        <v>1</v>
      </c>
      <c r="F1788" s="200" t="s">
        <v>2810</v>
      </c>
    </row>
    <row r="1789" spans="2:6" ht="17.899999999999999" customHeight="1" x14ac:dyDescent="0.35">
      <c r="B1789" s="197" t="s">
        <v>10</v>
      </c>
      <c r="C1789" s="198" t="s">
        <v>793</v>
      </c>
      <c r="D1789" s="199" t="s">
        <v>2879</v>
      </c>
      <c r="E1789" s="198">
        <v>1</v>
      </c>
      <c r="F1789" s="200" t="s">
        <v>2810</v>
      </c>
    </row>
    <row r="1790" spans="2:6" ht="17.899999999999999" customHeight="1" x14ac:dyDescent="0.35">
      <c r="B1790" s="197" t="s">
        <v>10</v>
      </c>
      <c r="C1790" s="198" t="s">
        <v>795</v>
      </c>
      <c r="D1790" s="199" t="s">
        <v>796</v>
      </c>
      <c r="E1790" s="198">
        <v>1</v>
      </c>
      <c r="F1790" s="200" t="s">
        <v>2810</v>
      </c>
    </row>
    <row r="1791" spans="2:6" ht="17.899999999999999" customHeight="1" x14ac:dyDescent="0.35">
      <c r="B1791" s="197" t="s">
        <v>10</v>
      </c>
      <c r="C1791" s="198" t="s">
        <v>797</v>
      </c>
      <c r="D1791" s="199" t="s">
        <v>402</v>
      </c>
      <c r="E1791" s="198">
        <v>1</v>
      </c>
      <c r="F1791" s="200" t="s">
        <v>2810</v>
      </c>
    </row>
    <row r="1792" spans="2:6" ht="17.899999999999999" customHeight="1" x14ac:dyDescent="0.35">
      <c r="B1792" s="197" t="s">
        <v>10</v>
      </c>
      <c r="C1792" s="198" t="s">
        <v>798</v>
      </c>
      <c r="D1792" s="199" t="s">
        <v>646</v>
      </c>
      <c r="E1792" s="198">
        <v>1</v>
      </c>
      <c r="F1792" s="200" t="s">
        <v>2810</v>
      </c>
    </row>
    <row r="1793" spans="2:6" ht="17.899999999999999" customHeight="1" x14ac:dyDescent="0.35">
      <c r="B1793" s="197" t="s">
        <v>10</v>
      </c>
      <c r="C1793" s="198" t="s">
        <v>799</v>
      </c>
      <c r="D1793" s="199" t="s">
        <v>648</v>
      </c>
      <c r="E1793" s="198">
        <v>1</v>
      </c>
      <c r="F1793" s="200" t="s">
        <v>2810</v>
      </c>
    </row>
    <row r="1794" spans="2:6" ht="17.899999999999999" customHeight="1" x14ac:dyDescent="0.35">
      <c r="B1794" s="197" t="s">
        <v>10</v>
      </c>
      <c r="C1794" s="198" t="s">
        <v>800</v>
      </c>
      <c r="D1794" s="199" t="s">
        <v>801</v>
      </c>
      <c r="E1794" s="198">
        <v>1</v>
      </c>
      <c r="F1794" s="200" t="s">
        <v>2810</v>
      </c>
    </row>
    <row r="1795" spans="2:6" ht="17.899999999999999" customHeight="1" x14ac:dyDescent="0.35">
      <c r="B1795" s="197" t="s">
        <v>10</v>
      </c>
      <c r="C1795" s="198" t="s">
        <v>802</v>
      </c>
      <c r="D1795" s="199" t="s">
        <v>803</v>
      </c>
      <c r="E1795" s="198">
        <v>1</v>
      </c>
      <c r="F1795" s="200" t="s">
        <v>2810</v>
      </c>
    </row>
    <row r="1796" spans="2:6" ht="17.899999999999999" customHeight="1" x14ac:dyDescent="0.35">
      <c r="B1796" s="197" t="s">
        <v>10</v>
      </c>
      <c r="C1796" s="198" t="s">
        <v>804</v>
      </c>
      <c r="D1796" s="199" t="s">
        <v>805</v>
      </c>
      <c r="E1796" s="198">
        <v>1</v>
      </c>
      <c r="F1796" s="200" t="s">
        <v>2810</v>
      </c>
    </row>
    <row r="1797" spans="2:6" ht="17.899999999999999" customHeight="1" x14ac:dyDescent="0.35">
      <c r="B1797" s="197" t="s">
        <v>10</v>
      </c>
      <c r="C1797" s="198" t="s">
        <v>806</v>
      </c>
      <c r="D1797" s="199" t="s">
        <v>807</v>
      </c>
      <c r="E1797" s="198">
        <v>1</v>
      </c>
      <c r="F1797" s="200" t="s">
        <v>2810</v>
      </c>
    </row>
    <row r="1798" spans="2:6" ht="17.899999999999999" customHeight="1" x14ac:dyDescent="0.35">
      <c r="B1798" s="197" t="s">
        <v>10</v>
      </c>
      <c r="C1798" s="198" t="s">
        <v>808</v>
      </c>
      <c r="D1798" s="199" t="s">
        <v>809</v>
      </c>
      <c r="E1798" s="198">
        <v>1</v>
      </c>
      <c r="F1798" s="200" t="s">
        <v>2810</v>
      </c>
    </row>
    <row r="1799" spans="2:6" ht="17.899999999999999" customHeight="1" x14ac:dyDescent="0.35">
      <c r="B1799" s="197" t="s">
        <v>10</v>
      </c>
      <c r="C1799" s="198" t="s">
        <v>810</v>
      </c>
      <c r="D1799" s="199" t="s">
        <v>811</v>
      </c>
      <c r="E1799" s="198">
        <v>1</v>
      </c>
      <c r="F1799" s="200" t="s">
        <v>2810</v>
      </c>
    </row>
    <row r="1800" spans="2:6" ht="17.899999999999999" customHeight="1" x14ac:dyDescent="0.35">
      <c r="B1800" s="197" t="s">
        <v>10</v>
      </c>
      <c r="C1800" s="198" t="s">
        <v>812</v>
      </c>
      <c r="D1800" s="199" t="s">
        <v>813</v>
      </c>
      <c r="E1800" s="198">
        <v>1</v>
      </c>
      <c r="F1800" s="200" t="s">
        <v>2810</v>
      </c>
    </row>
    <row r="1801" spans="2:6" ht="17.899999999999999" customHeight="1" x14ac:dyDescent="0.35">
      <c r="B1801" s="197" t="s">
        <v>10</v>
      </c>
      <c r="C1801" s="198" t="s">
        <v>814</v>
      </c>
      <c r="D1801" s="199" t="s">
        <v>2880</v>
      </c>
      <c r="E1801" s="198">
        <v>0</v>
      </c>
      <c r="F1801" s="200" t="s">
        <v>2810</v>
      </c>
    </row>
    <row r="1802" spans="2:6" ht="17.899999999999999" customHeight="1" x14ac:dyDescent="0.35">
      <c r="B1802" s="197" t="s">
        <v>10</v>
      </c>
      <c r="C1802" s="198" t="s">
        <v>816</v>
      </c>
      <c r="D1802" s="199" t="s">
        <v>817</v>
      </c>
      <c r="E1802" s="198">
        <v>1</v>
      </c>
      <c r="F1802" s="200" t="s">
        <v>2811</v>
      </c>
    </row>
    <row r="1803" spans="2:6" ht="17.899999999999999" customHeight="1" x14ac:dyDescent="0.35">
      <c r="B1803" s="197" t="s">
        <v>10</v>
      </c>
      <c r="C1803" s="198" t="s">
        <v>818</v>
      </c>
      <c r="D1803" s="199" t="s">
        <v>819</v>
      </c>
      <c r="E1803" s="198">
        <v>1</v>
      </c>
      <c r="F1803" s="200" t="s">
        <v>2811</v>
      </c>
    </row>
    <row r="1804" spans="2:6" ht="17.899999999999999" customHeight="1" x14ac:dyDescent="0.35">
      <c r="B1804" s="197" t="s">
        <v>10</v>
      </c>
      <c r="C1804" s="198" t="s">
        <v>820</v>
      </c>
      <c r="D1804" s="199" t="s">
        <v>821</v>
      </c>
      <c r="E1804" s="198">
        <v>1</v>
      </c>
      <c r="F1804" s="200" t="s">
        <v>2811</v>
      </c>
    </row>
    <row r="1805" spans="2:6" ht="17.899999999999999" customHeight="1" x14ac:dyDescent="0.35">
      <c r="B1805" s="197" t="s">
        <v>10</v>
      </c>
      <c r="C1805" s="198" t="s">
        <v>822</v>
      </c>
      <c r="D1805" s="199" t="s">
        <v>823</v>
      </c>
      <c r="E1805" s="198">
        <v>1</v>
      </c>
      <c r="F1805" s="200" t="s">
        <v>2811</v>
      </c>
    </row>
    <row r="1806" spans="2:6" ht="17.899999999999999" customHeight="1" x14ac:dyDescent="0.35">
      <c r="B1806" s="197" t="s">
        <v>10</v>
      </c>
      <c r="C1806" s="198" t="s">
        <v>824</v>
      </c>
      <c r="D1806" s="199" t="s">
        <v>825</v>
      </c>
      <c r="E1806" s="198">
        <v>1</v>
      </c>
      <c r="F1806" s="200" t="s">
        <v>2811</v>
      </c>
    </row>
    <row r="1807" spans="2:6" ht="17.899999999999999" customHeight="1" x14ac:dyDescent="0.35">
      <c r="B1807" s="197" t="s">
        <v>10</v>
      </c>
      <c r="C1807" s="198" t="s">
        <v>2881</v>
      </c>
      <c r="D1807" s="199" t="s">
        <v>2882</v>
      </c>
      <c r="E1807" s="198">
        <v>0</v>
      </c>
      <c r="F1807" s="200" t="s">
        <v>2810</v>
      </c>
    </row>
    <row r="1808" spans="2:6" ht="17.899999999999999" customHeight="1" x14ac:dyDescent="0.35">
      <c r="B1808" s="197" t="s">
        <v>10</v>
      </c>
      <c r="C1808" s="198" t="s">
        <v>826</v>
      </c>
      <c r="D1808" s="199" t="s">
        <v>827</v>
      </c>
      <c r="E1808" s="198">
        <v>0</v>
      </c>
      <c r="F1808" s="200" t="s">
        <v>2809</v>
      </c>
    </row>
    <row r="1809" spans="2:6" ht="17.899999999999999" customHeight="1" x14ac:dyDescent="0.35">
      <c r="B1809" s="197" t="s">
        <v>10</v>
      </c>
      <c r="C1809" s="198" t="s">
        <v>828</v>
      </c>
      <c r="D1809" s="199" t="s">
        <v>829</v>
      </c>
      <c r="E1809" s="198">
        <v>1</v>
      </c>
      <c r="F1809" s="200" t="s">
        <v>2810</v>
      </c>
    </row>
    <row r="1810" spans="2:6" ht="17.899999999999999" customHeight="1" x14ac:dyDescent="0.35">
      <c r="B1810" s="197" t="s">
        <v>10</v>
      </c>
      <c r="C1810" s="198" t="s">
        <v>830</v>
      </c>
      <c r="D1810" s="199" t="s">
        <v>831</v>
      </c>
      <c r="E1810" s="198">
        <v>1</v>
      </c>
      <c r="F1810" s="200" t="s">
        <v>2810</v>
      </c>
    </row>
    <row r="1811" spans="2:6" ht="17.899999999999999" customHeight="1" x14ac:dyDescent="0.35">
      <c r="B1811" s="197" t="s">
        <v>10</v>
      </c>
      <c r="C1811" s="198" t="s">
        <v>2883</v>
      </c>
      <c r="D1811" s="199" t="s">
        <v>2884</v>
      </c>
      <c r="E1811" s="198">
        <v>0</v>
      </c>
      <c r="F1811" s="200" t="s">
        <v>2810</v>
      </c>
    </row>
    <row r="1812" spans="2:6" ht="17.899999999999999" customHeight="1" x14ac:dyDescent="0.3">
      <c r="B1812" s="1" t="s">
        <v>9</v>
      </c>
      <c r="C1812" s="3"/>
      <c r="D1812" s="96" t="s">
        <v>1966</v>
      </c>
      <c r="F1812" s="10"/>
    </row>
    <row r="1813" spans="2:6" ht="17.899999999999999" customHeight="1" x14ac:dyDescent="0.35">
      <c r="B1813" s="163" t="s">
        <v>75</v>
      </c>
      <c r="C1813" s="11"/>
      <c r="E1813" s="11"/>
      <c r="F1813" s="10"/>
    </row>
    <row r="1814" spans="2:6" ht="17.899999999999999" customHeight="1" x14ac:dyDescent="0.35">
      <c r="B1814" s="163" t="s">
        <v>2885</v>
      </c>
      <c r="C1814" s="11"/>
      <c r="E1814" s="11"/>
      <c r="F1814" s="10"/>
    </row>
    <row r="1815" spans="2:6" ht="17.899999999999999" customHeight="1" x14ac:dyDescent="0.35">
      <c r="B1815" s="163" t="s">
        <v>2886</v>
      </c>
      <c r="C1815" s="3"/>
      <c r="F1815" s="10"/>
    </row>
    <row r="1816" spans="2:6" ht="17.899999999999999" customHeight="1" x14ac:dyDescent="0.35">
      <c r="B1816" s="163" t="s">
        <v>70</v>
      </c>
      <c r="C1816" s="3"/>
      <c r="F1816" s="10"/>
    </row>
    <row r="1817" spans="2:6" ht="17.899999999999999" customHeight="1" x14ac:dyDescent="0.35">
      <c r="B1817" s="163" t="s">
        <v>69</v>
      </c>
      <c r="C1817" s="3"/>
      <c r="F1817" s="10"/>
    </row>
    <row r="1818" spans="2:6" ht="17.899999999999999" customHeight="1" x14ac:dyDescent="0.35">
      <c r="B1818" s="1" t="s">
        <v>76</v>
      </c>
      <c r="C1818" s="11"/>
      <c r="D1818" s="43" t="s">
        <v>1966</v>
      </c>
      <c r="E1818" s="11"/>
      <c r="F1818" s="10"/>
    </row>
    <row r="1819" spans="2:6" ht="17.899999999999999" customHeight="1" x14ac:dyDescent="0.35">
      <c r="B1819" s="1" t="s">
        <v>8</v>
      </c>
      <c r="C1819" s="3">
        <v>102</v>
      </c>
      <c r="D1819" s="2" t="s">
        <v>2887</v>
      </c>
      <c r="E1819" s="3">
        <v>1</v>
      </c>
      <c r="F1819" s="10"/>
    </row>
    <row r="1820" spans="2:6" ht="17.899999999999999" customHeight="1" x14ac:dyDescent="0.35">
      <c r="B1820" s="1" t="s">
        <v>8</v>
      </c>
      <c r="C1820" s="3">
        <v>104</v>
      </c>
      <c r="D1820" s="2" t="s">
        <v>2888</v>
      </c>
      <c r="E1820" s="3">
        <v>1</v>
      </c>
      <c r="F1820" s="10"/>
    </row>
    <row r="1821" spans="2:6" ht="17.899999999999999" customHeight="1" x14ac:dyDescent="0.35">
      <c r="B1821" s="1" t="s">
        <v>8</v>
      </c>
      <c r="C1821" s="3">
        <v>106</v>
      </c>
      <c r="D1821" s="2" t="s">
        <v>2889</v>
      </c>
      <c r="E1821" s="3">
        <v>1</v>
      </c>
      <c r="F1821" s="10"/>
    </row>
    <row r="1822" spans="2:6" ht="17.899999999999999" customHeight="1" x14ac:dyDescent="0.35">
      <c r="B1822" s="1" t="s">
        <v>8</v>
      </c>
      <c r="C1822" s="3">
        <v>108</v>
      </c>
      <c r="D1822" s="2" t="s">
        <v>2890</v>
      </c>
      <c r="E1822" s="3">
        <v>1</v>
      </c>
      <c r="F1822" s="10"/>
    </row>
    <row r="1823" spans="2:6" ht="17.899999999999999" customHeight="1" x14ac:dyDescent="0.35">
      <c r="B1823" s="1" t="s">
        <v>8</v>
      </c>
      <c r="C1823" s="3">
        <v>110</v>
      </c>
      <c r="D1823" s="2" t="s">
        <v>2891</v>
      </c>
      <c r="E1823" s="3">
        <v>1</v>
      </c>
      <c r="F1823" s="10"/>
    </row>
    <row r="1824" spans="2:6" ht="17.899999999999999" customHeight="1" x14ac:dyDescent="0.35">
      <c r="B1824" s="1" t="s">
        <v>8</v>
      </c>
      <c r="C1824" s="3">
        <v>112</v>
      </c>
      <c r="D1824" s="2" t="s">
        <v>2892</v>
      </c>
      <c r="E1824" s="3">
        <v>1</v>
      </c>
      <c r="F1824" s="10"/>
    </row>
    <row r="1825" spans="2:6" ht="17.899999999999999" customHeight="1" x14ac:dyDescent="0.35">
      <c r="B1825" s="1" t="s">
        <v>8</v>
      </c>
      <c r="C1825" s="3">
        <v>114</v>
      </c>
      <c r="D1825" s="2" t="s">
        <v>2893</v>
      </c>
      <c r="E1825" s="3">
        <v>1</v>
      </c>
      <c r="F1825" s="10"/>
    </row>
    <row r="1826" spans="2:6" ht="17.899999999999999" customHeight="1" x14ac:dyDescent="0.35">
      <c r="B1826" s="1" t="s">
        <v>8</v>
      </c>
      <c r="C1826" s="3">
        <v>116</v>
      </c>
      <c r="D1826" s="2" t="s">
        <v>2894</v>
      </c>
      <c r="E1826" s="3">
        <v>1</v>
      </c>
      <c r="F1826" s="10"/>
    </row>
    <row r="1827" spans="2:6" ht="17.899999999999999" customHeight="1" x14ac:dyDescent="0.35">
      <c r="B1827" s="1" t="s">
        <v>8</v>
      </c>
      <c r="C1827" s="3">
        <v>118</v>
      </c>
      <c r="D1827" s="2" t="s">
        <v>2895</v>
      </c>
      <c r="E1827" s="3">
        <v>1</v>
      </c>
      <c r="F1827" s="10"/>
    </row>
    <row r="1828" spans="2:6" ht="17.899999999999999" customHeight="1" x14ac:dyDescent="0.35">
      <c r="B1828" s="1" t="s">
        <v>8</v>
      </c>
      <c r="C1828" s="3">
        <v>120</v>
      </c>
      <c r="D1828" s="2" t="s">
        <v>2896</v>
      </c>
      <c r="E1828" s="3">
        <v>1</v>
      </c>
      <c r="F1828" s="10"/>
    </row>
    <row r="1829" spans="2:6" ht="17.899999999999999" customHeight="1" x14ac:dyDescent="0.35">
      <c r="B1829" s="1" t="s">
        <v>8</v>
      </c>
      <c r="C1829" s="3">
        <v>122</v>
      </c>
      <c r="D1829" s="2" t="s">
        <v>2897</v>
      </c>
      <c r="E1829" s="3">
        <v>1</v>
      </c>
      <c r="F1829" s="10"/>
    </row>
    <row r="1830" spans="2:6" ht="17.899999999999999" customHeight="1" x14ac:dyDescent="0.35">
      <c r="B1830" s="1" t="s">
        <v>8</v>
      </c>
      <c r="C1830" s="3">
        <v>124</v>
      </c>
      <c r="D1830" s="2" t="s">
        <v>2898</v>
      </c>
      <c r="E1830" s="3">
        <v>1</v>
      </c>
      <c r="F1830" s="10"/>
    </row>
    <row r="1831" spans="2:6" ht="17.899999999999999" customHeight="1" x14ac:dyDescent="0.35">
      <c r="B1831" s="1" t="s">
        <v>8</v>
      </c>
      <c r="C1831" s="3">
        <v>128</v>
      </c>
      <c r="D1831" s="2" t="s">
        <v>2899</v>
      </c>
      <c r="E1831" s="3">
        <v>1</v>
      </c>
      <c r="F1831" s="10"/>
    </row>
    <row r="1832" spans="2:6" ht="17.899999999999999" customHeight="1" x14ac:dyDescent="0.35">
      <c r="B1832" s="1" t="s">
        <v>8</v>
      </c>
      <c r="C1832" s="3">
        <v>140</v>
      </c>
      <c r="D1832" s="2" t="s">
        <v>2900</v>
      </c>
      <c r="E1832" s="3">
        <v>1</v>
      </c>
      <c r="F1832" s="10"/>
    </row>
    <row r="1833" spans="2:6" ht="17.899999999999999" customHeight="1" x14ac:dyDescent="0.35">
      <c r="B1833" s="1" t="s">
        <v>8</v>
      </c>
      <c r="C1833" s="3">
        <v>142</v>
      </c>
      <c r="D1833" s="2" t="s">
        <v>2901</v>
      </c>
      <c r="E1833" s="3">
        <v>1</v>
      </c>
      <c r="F1833" s="10"/>
    </row>
    <row r="1834" spans="2:6" ht="17.899999999999999" customHeight="1" x14ac:dyDescent="0.35">
      <c r="B1834" s="1" t="s">
        <v>8</v>
      </c>
      <c r="C1834" s="3">
        <v>144</v>
      </c>
      <c r="D1834" s="2" t="s">
        <v>2902</v>
      </c>
      <c r="E1834" s="3">
        <v>1</v>
      </c>
      <c r="F1834" s="10"/>
    </row>
    <row r="1835" spans="2:6" ht="17.899999999999999" customHeight="1" x14ac:dyDescent="0.35">
      <c r="B1835" s="1" t="s">
        <v>8</v>
      </c>
      <c r="C1835" s="3">
        <v>146</v>
      </c>
      <c r="D1835" s="2" t="s">
        <v>2903</v>
      </c>
      <c r="E1835" s="3">
        <v>1</v>
      </c>
      <c r="F1835" s="10"/>
    </row>
    <row r="1836" spans="2:6" ht="17.899999999999999" customHeight="1" x14ac:dyDescent="0.35">
      <c r="B1836" s="1" t="s">
        <v>8</v>
      </c>
      <c r="C1836" s="3">
        <v>150</v>
      </c>
      <c r="D1836" s="2" t="s">
        <v>2904</v>
      </c>
      <c r="E1836" s="3">
        <v>1</v>
      </c>
      <c r="F1836" s="10"/>
    </row>
    <row r="1837" spans="2:6" ht="17.899999999999999" customHeight="1" x14ac:dyDescent="0.35">
      <c r="B1837" s="1" t="s">
        <v>8</v>
      </c>
      <c r="C1837" s="3">
        <v>202</v>
      </c>
      <c r="D1837" s="2" t="s">
        <v>2905</v>
      </c>
      <c r="E1837" s="3">
        <v>1</v>
      </c>
      <c r="F1837" s="10"/>
    </row>
    <row r="1838" spans="2:6" ht="17.899999999999999" customHeight="1" x14ac:dyDescent="0.35">
      <c r="B1838" s="1" t="s">
        <v>8</v>
      </c>
      <c r="C1838" s="3">
        <v>206</v>
      </c>
      <c r="D1838" s="2" t="s">
        <v>2906</v>
      </c>
      <c r="E1838" s="3">
        <v>1</v>
      </c>
      <c r="F1838" s="10"/>
    </row>
    <row r="1839" spans="2:6" ht="17.899999999999999" customHeight="1" x14ac:dyDescent="0.35">
      <c r="B1839" s="1" t="s">
        <v>8</v>
      </c>
      <c r="C1839" s="3">
        <v>204</v>
      </c>
      <c r="D1839" s="2" t="s">
        <v>2907</v>
      </c>
      <c r="E1839" s="3">
        <v>1</v>
      </c>
      <c r="F1839" s="10"/>
    </row>
    <row r="1840" spans="2:6" ht="17.899999999999999" customHeight="1" x14ac:dyDescent="0.35">
      <c r="B1840" s="1" t="s">
        <v>8</v>
      </c>
      <c r="C1840" s="3">
        <v>208</v>
      </c>
      <c r="D1840" s="2" t="s">
        <v>2908</v>
      </c>
      <c r="E1840" s="3">
        <v>1</v>
      </c>
      <c r="F1840" s="10"/>
    </row>
    <row r="1841" spans="2:6" ht="17.899999999999999" customHeight="1" x14ac:dyDescent="0.35">
      <c r="B1841" s="1" t="s">
        <v>8</v>
      </c>
      <c r="C1841" s="3">
        <v>210</v>
      </c>
      <c r="D1841" s="2" t="s">
        <v>2909</v>
      </c>
      <c r="E1841" s="3">
        <v>1</v>
      </c>
      <c r="F1841" s="10"/>
    </row>
    <row r="1842" spans="2:6" ht="17.899999999999999" customHeight="1" x14ac:dyDescent="0.35">
      <c r="B1842" s="1" t="s">
        <v>8</v>
      </c>
      <c r="C1842" s="3">
        <v>302</v>
      </c>
      <c r="D1842" s="2" t="s">
        <v>2910</v>
      </c>
      <c r="E1842" s="3">
        <v>1</v>
      </c>
      <c r="F1842" s="10"/>
    </row>
    <row r="1843" spans="2:6" ht="17.899999999999999" customHeight="1" x14ac:dyDescent="0.35">
      <c r="B1843" s="1" t="s">
        <v>8</v>
      </c>
      <c r="C1843" s="3">
        <v>304</v>
      </c>
      <c r="D1843" s="2" t="s">
        <v>2911</v>
      </c>
      <c r="E1843" s="3">
        <v>1</v>
      </c>
      <c r="F1843" s="10"/>
    </row>
    <row r="1844" spans="2:6" ht="17.899999999999999" customHeight="1" x14ac:dyDescent="0.35">
      <c r="B1844" s="1" t="s">
        <v>8</v>
      </c>
      <c r="C1844" s="3">
        <v>306</v>
      </c>
      <c r="D1844" s="2" t="s">
        <v>2912</v>
      </c>
      <c r="E1844" s="3">
        <v>1</v>
      </c>
      <c r="F1844" s="10"/>
    </row>
    <row r="1845" spans="2:6" ht="17.899999999999999" customHeight="1" x14ac:dyDescent="0.35">
      <c r="B1845" s="1" t="s">
        <v>8</v>
      </c>
      <c r="C1845" s="3">
        <v>402</v>
      </c>
      <c r="D1845" s="2" t="s">
        <v>2913</v>
      </c>
      <c r="E1845" s="3">
        <v>1</v>
      </c>
      <c r="F1845" s="10"/>
    </row>
    <row r="1846" spans="2:6" ht="17.899999999999999" customHeight="1" x14ac:dyDescent="0.35">
      <c r="B1846" s="1" t="s">
        <v>8</v>
      </c>
      <c r="C1846" s="3">
        <v>404</v>
      </c>
      <c r="D1846" s="2" t="s">
        <v>2914</v>
      </c>
      <c r="E1846" s="3">
        <v>1</v>
      </c>
      <c r="F1846" s="10"/>
    </row>
    <row r="1847" spans="2:6" ht="17.899999999999999" customHeight="1" x14ac:dyDescent="0.35">
      <c r="B1847" s="1" t="s">
        <v>8</v>
      </c>
      <c r="C1847" s="3">
        <v>406</v>
      </c>
      <c r="D1847" s="2" t="s">
        <v>2915</v>
      </c>
      <c r="E1847" s="3">
        <v>1</v>
      </c>
      <c r="F1847" s="10"/>
    </row>
    <row r="1848" spans="2:6" ht="81" customHeight="1" x14ac:dyDescent="0.35">
      <c r="B1848" s="1" t="s">
        <v>8</v>
      </c>
      <c r="C1848" s="3">
        <v>408</v>
      </c>
      <c r="D1848" s="2" t="s">
        <v>2916</v>
      </c>
      <c r="E1848" s="3">
        <v>1</v>
      </c>
      <c r="F1848" s="10"/>
    </row>
    <row r="1849" spans="2:6" ht="17.899999999999999" customHeight="1" x14ac:dyDescent="0.35">
      <c r="B1849" s="1" t="s">
        <v>8</v>
      </c>
      <c r="C1849" s="3">
        <v>410</v>
      </c>
      <c r="D1849" s="2" t="s">
        <v>2917</v>
      </c>
      <c r="E1849" s="3">
        <v>1</v>
      </c>
      <c r="F1849" s="10"/>
    </row>
    <row r="1850" spans="2:6" ht="17.899999999999999" customHeight="1" x14ac:dyDescent="0.35">
      <c r="B1850" s="1" t="s">
        <v>8</v>
      </c>
      <c r="C1850" s="3">
        <v>412</v>
      </c>
      <c r="D1850" s="2" t="s">
        <v>2918</v>
      </c>
      <c r="E1850" s="3">
        <v>1</v>
      </c>
      <c r="F1850" s="10"/>
    </row>
    <row r="1851" spans="2:6" ht="17.899999999999999" customHeight="1" x14ac:dyDescent="0.35">
      <c r="B1851" s="1" t="s">
        <v>8</v>
      </c>
      <c r="C1851" s="3">
        <v>902</v>
      </c>
      <c r="D1851" s="2" t="s">
        <v>2919</v>
      </c>
      <c r="E1851" s="3">
        <v>1</v>
      </c>
      <c r="F1851" s="10"/>
    </row>
    <row r="1852" spans="2:6" ht="17.899999999999999" customHeight="1" x14ac:dyDescent="0.35">
      <c r="B1852" s="1" t="s">
        <v>8</v>
      </c>
      <c r="C1852" s="3">
        <v>904</v>
      </c>
      <c r="D1852" s="2" t="s">
        <v>2920</v>
      </c>
      <c r="E1852" s="3">
        <v>1</v>
      </c>
      <c r="F1852" s="10"/>
    </row>
    <row r="1853" spans="2:6" ht="17.899999999999999" customHeight="1" x14ac:dyDescent="0.35">
      <c r="B1853" s="163" t="s">
        <v>73</v>
      </c>
      <c r="C1853" s="11"/>
      <c r="E1853" s="11"/>
      <c r="F1853" s="10"/>
    </row>
    <row r="1854" spans="2:6" ht="17.899999999999999" customHeight="1" x14ac:dyDescent="0.35">
      <c r="B1854" s="1" t="s">
        <v>7</v>
      </c>
      <c r="C1854" s="3"/>
      <c r="D1854" s="283" t="s">
        <v>2921</v>
      </c>
      <c r="F1854" s="10"/>
    </row>
    <row r="1855" spans="2:6" ht="17.899999999999999" customHeight="1" x14ac:dyDescent="0.35">
      <c r="B1855" s="209" t="s">
        <v>6</v>
      </c>
      <c r="C1855" s="210">
        <v>0</v>
      </c>
      <c r="D1855" s="211" t="s">
        <v>1853</v>
      </c>
      <c r="E1855" s="210">
        <v>1</v>
      </c>
      <c r="F1855" s="212" t="s">
        <v>2922</v>
      </c>
    </row>
    <row r="1856" spans="2:6" ht="17.899999999999999" customHeight="1" x14ac:dyDescent="0.35">
      <c r="B1856" s="1" t="s">
        <v>6</v>
      </c>
      <c r="C1856" s="3">
        <v>1</v>
      </c>
      <c r="D1856" s="2" t="s">
        <v>2923</v>
      </c>
      <c r="E1856" s="3">
        <v>1</v>
      </c>
      <c r="F1856" s="10" t="s">
        <v>2924</v>
      </c>
    </row>
    <row r="1857" spans="2:6" ht="17.899999999999999" customHeight="1" x14ac:dyDescent="0.35">
      <c r="B1857" s="1" t="s">
        <v>6</v>
      </c>
      <c r="C1857" s="3">
        <v>2</v>
      </c>
      <c r="D1857" s="2" t="s">
        <v>2925</v>
      </c>
      <c r="E1857" s="3">
        <v>1</v>
      </c>
      <c r="F1857" s="10" t="s">
        <v>2926</v>
      </c>
    </row>
    <row r="1858" spans="2:6" ht="17.899999999999999" customHeight="1" x14ac:dyDescent="0.35">
      <c r="B1858" s="1" t="s">
        <v>6</v>
      </c>
      <c r="C1858" s="3">
        <v>3</v>
      </c>
      <c r="D1858" s="2" t="s">
        <v>2927</v>
      </c>
      <c r="E1858" s="3">
        <v>1</v>
      </c>
      <c r="F1858" s="10" t="s">
        <v>2928</v>
      </c>
    </row>
    <row r="1859" spans="2:6" ht="17.899999999999999" customHeight="1" x14ac:dyDescent="0.3">
      <c r="B1859" s="1" t="s">
        <v>5</v>
      </c>
      <c r="C1859" s="3"/>
      <c r="D1859" s="96" t="s">
        <v>1966</v>
      </c>
      <c r="F1859" s="10"/>
    </row>
    <row r="1860" spans="2:6" ht="17.899999999999999" customHeight="1" x14ac:dyDescent="0.35">
      <c r="B1860" s="293" t="s">
        <v>4</v>
      </c>
      <c r="C1860" s="294"/>
      <c r="D1860" s="295" t="s">
        <v>2929</v>
      </c>
      <c r="E1860" s="294"/>
      <c r="F1860" s="296"/>
    </row>
    <row r="1861" spans="2:6" ht="17.899999999999999" customHeight="1" x14ac:dyDescent="0.35">
      <c r="B1861" s="1" t="s">
        <v>3</v>
      </c>
      <c r="C1861" s="3"/>
      <c r="D1861" s="149" t="s">
        <v>1966</v>
      </c>
      <c r="F1861" s="10"/>
    </row>
    <row r="1862" spans="2:6" ht="17.899999999999999" customHeight="1" x14ac:dyDescent="0.35">
      <c r="B1862" s="1" t="s">
        <v>2</v>
      </c>
      <c r="C1862" s="3">
        <v>1</v>
      </c>
      <c r="D1862" s="2" t="s">
        <v>2930</v>
      </c>
      <c r="F1862" s="10"/>
    </row>
    <row r="1863" spans="2:6" ht="17.899999999999999" customHeight="1" x14ac:dyDescent="0.35">
      <c r="B1863" s="1" t="s">
        <v>2</v>
      </c>
      <c r="C1863" s="3">
        <v>2</v>
      </c>
      <c r="D1863" s="2" t="s">
        <v>2931</v>
      </c>
      <c r="F1863" s="10"/>
    </row>
    <row r="1864" spans="2:6" ht="17.899999999999999" customHeight="1" x14ac:dyDescent="0.35">
      <c r="B1864" s="1" t="s">
        <v>2</v>
      </c>
      <c r="C1864" s="3">
        <v>3</v>
      </c>
      <c r="D1864" s="2" t="s">
        <v>2932</v>
      </c>
      <c r="F1864" s="10"/>
    </row>
    <row r="1865" spans="2:6" ht="17.899999999999999" customHeight="1" x14ac:dyDescent="0.35">
      <c r="B1865" s="1" t="s">
        <v>2</v>
      </c>
      <c r="C1865" s="3">
        <v>4</v>
      </c>
      <c r="D1865" s="2" t="s">
        <v>2933</v>
      </c>
      <c r="F1865" s="10"/>
    </row>
    <row r="1866" spans="2:6" ht="17.899999999999999" customHeight="1" x14ac:dyDescent="0.35">
      <c r="B1866" s="1" t="s">
        <v>2</v>
      </c>
      <c r="C1866" s="3">
        <v>5</v>
      </c>
      <c r="D1866" s="2" t="s">
        <v>2934</v>
      </c>
      <c r="F1866" s="10"/>
    </row>
    <row r="1867" spans="2:6" ht="17.899999999999999" customHeight="1" x14ac:dyDescent="0.35">
      <c r="B1867" s="1" t="s">
        <v>2</v>
      </c>
      <c r="C1867" s="3">
        <v>6</v>
      </c>
      <c r="D1867" s="2" t="s">
        <v>2935</v>
      </c>
      <c r="F1867" s="10"/>
    </row>
    <row r="1868" spans="2:6" ht="17.899999999999999" customHeight="1" x14ac:dyDescent="0.35">
      <c r="B1868" s="1" t="s">
        <v>2</v>
      </c>
      <c r="C1868" s="3">
        <v>7</v>
      </c>
      <c r="D1868" s="2" t="s">
        <v>2936</v>
      </c>
      <c r="F1868" s="10"/>
    </row>
    <row r="1869" spans="2:6" ht="17.899999999999999" customHeight="1" x14ac:dyDescent="0.35">
      <c r="B1869" s="1" t="s">
        <v>2</v>
      </c>
      <c r="C1869" s="3">
        <v>8</v>
      </c>
      <c r="D1869" s="2" t="s">
        <v>2937</v>
      </c>
      <c r="F1869" s="10"/>
    </row>
    <row r="1870" spans="2:6" ht="17.899999999999999" customHeight="1" x14ac:dyDescent="0.35">
      <c r="B1870" s="1" t="s">
        <v>2</v>
      </c>
      <c r="C1870" s="3">
        <v>9</v>
      </c>
      <c r="D1870" s="2" t="s">
        <v>2938</v>
      </c>
      <c r="F1870" s="10"/>
    </row>
    <row r="1871" spans="2:6" ht="17.899999999999999" customHeight="1" x14ac:dyDescent="0.35">
      <c r="B1871" s="1" t="s">
        <v>2</v>
      </c>
      <c r="C1871" s="3">
        <v>10</v>
      </c>
      <c r="D1871" s="2" t="s">
        <v>2939</v>
      </c>
      <c r="F1871" s="10"/>
    </row>
    <row r="1872" spans="2:6" ht="17.899999999999999" customHeight="1" x14ac:dyDescent="0.35">
      <c r="B1872" s="1" t="s">
        <v>2</v>
      </c>
      <c r="C1872" s="3">
        <v>12</v>
      </c>
      <c r="D1872" s="2" t="s">
        <v>2940</v>
      </c>
      <c r="F1872" s="10"/>
    </row>
    <row r="1873" spans="2:6" ht="17.899999999999999" customHeight="1" x14ac:dyDescent="0.35">
      <c r="B1873" s="1" t="s">
        <v>2</v>
      </c>
      <c r="C1873" s="3">
        <v>13</v>
      </c>
      <c r="D1873" s="2" t="s">
        <v>2941</v>
      </c>
      <c r="F1873" s="10"/>
    </row>
    <row r="1874" spans="2:6" ht="17.899999999999999" customHeight="1" x14ac:dyDescent="0.35">
      <c r="B1874" s="1" t="s">
        <v>2</v>
      </c>
      <c r="C1874" s="3">
        <v>14</v>
      </c>
      <c r="D1874" s="2" t="s">
        <v>2942</v>
      </c>
      <c r="F1874" s="10"/>
    </row>
    <row r="1875" spans="2:6" ht="17.899999999999999" customHeight="1" x14ac:dyDescent="0.35">
      <c r="B1875" s="1" t="s">
        <v>2</v>
      </c>
      <c r="C1875" s="3">
        <v>15</v>
      </c>
      <c r="D1875" s="2" t="s">
        <v>2943</v>
      </c>
      <c r="F1875" s="10"/>
    </row>
    <row r="1876" spans="2:6" ht="17.899999999999999" customHeight="1" x14ac:dyDescent="0.35">
      <c r="B1876" s="1" t="s">
        <v>2</v>
      </c>
      <c r="C1876" s="3">
        <v>16</v>
      </c>
      <c r="D1876" s="2" t="s">
        <v>2944</v>
      </c>
      <c r="F1876" s="10"/>
    </row>
    <row r="1877" spans="2:6" ht="17.899999999999999" customHeight="1" x14ac:dyDescent="0.35">
      <c r="B1877" s="1" t="s">
        <v>2</v>
      </c>
      <c r="C1877" s="3">
        <v>17</v>
      </c>
      <c r="D1877" s="2" t="s">
        <v>2945</v>
      </c>
      <c r="F1877" s="10"/>
    </row>
    <row r="1878" spans="2:6" ht="17.899999999999999" customHeight="1" x14ac:dyDescent="0.35">
      <c r="B1878" s="1" t="s">
        <v>2</v>
      </c>
      <c r="C1878" s="3">
        <v>18</v>
      </c>
      <c r="D1878" s="2" t="s">
        <v>2946</v>
      </c>
      <c r="F1878" s="10"/>
    </row>
    <row r="1879" spans="2:6" ht="17.899999999999999" customHeight="1" x14ac:dyDescent="0.35">
      <c r="B1879" s="1" t="s">
        <v>2</v>
      </c>
      <c r="C1879" s="3">
        <v>20</v>
      </c>
      <c r="D1879" s="2" t="s">
        <v>2947</v>
      </c>
      <c r="F1879" s="10"/>
    </row>
    <row r="1880" spans="2:6" ht="17.899999999999999" customHeight="1" x14ac:dyDescent="0.35">
      <c r="B1880" s="1" t="s">
        <v>2</v>
      </c>
      <c r="C1880" s="3">
        <v>21</v>
      </c>
      <c r="D1880" s="2" t="s">
        <v>2948</v>
      </c>
      <c r="F1880" s="10"/>
    </row>
    <row r="1881" spans="2:6" ht="17.899999999999999" customHeight="1" x14ac:dyDescent="0.35">
      <c r="B1881" s="1" t="s">
        <v>2</v>
      </c>
      <c r="C1881" s="3">
        <v>22</v>
      </c>
      <c r="D1881" s="2" t="s">
        <v>2949</v>
      </c>
      <c r="F1881" s="10"/>
    </row>
    <row r="1882" spans="2:6" ht="17.899999999999999" customHeight="1" x14ac:dyDescent="0.35">
      <c r="B1882" s="1" t="s">
        <v>2</v>
      </c>
      <c r="C1882" s="3">
        <v>23</v>
      </c>
      <c r="D1882" s="2" t="s">
        <v>2950</v>
      </c>
      <c r="F1882" s="10"/>
    </row>
    <row r="1883" spans="2:6" ht="17.899999999999999" customHeight="1" x14ac:dyDescent="0.35">
      <c r="B1883" s="1" t="s">
        <v>2</v>
      </c>
      <c r="C1883" s="3">
        <v>24</v>
      </c>
      <c r="D1883" s="2" t="s">
        <v>2951</v>
      </c>
      <c r="F1883" s="10"/>
    </row>
    <row r="1884" spans="2:6" ht="17.899999999999999" customHeight="1" x14ac:dyDescent="0.35">
      <c r="B1884" s="1" t="s">
        <v>2</v>
      </c>
      <c r="C1884" s="3">
        <v>25</v>
      </c>
      <c r="D1884" s="2" t="s">
        <v>2952</v>
      </c>
      <c r="F1884" s="10"/>
    </row>
    <row r="1885" spans="2:6" ht="17.899999999999999" customHeight="1" x14ac:dyDescent="0.35">
      <c r="B1885" s="1" t="s">
        <v>2</v>
      </c>
      <c r="C1885" s="3">
        <v>26</v>
      </c>
      <c r="D1885" s="2" t="s">
        <v>2953</v>
      </c>
      <c r="F1885" s="10"/>
    </row>
    <row r="1886" spans="2:6" ht="17.899999999999999" customHeight="1" x14ac:dyDescent="0.35">
      <c r="B1886" s="1" t="s">
        <v>2</v>
      </c>
      <c r="C1886" s="3">
        <v>27</v>
      </c>
      <c r="D1886" s="2" t="s">
        <v>2954</v>
      </c>
      <c r="F1886" s="10"/>
    </row>
    <row r="1887" spans="2:6" ht="17.899999999999999" customHeight="1" x14ac:dyDescent="0.35">
      <c r="B1887" s="1" t="s">
        <v>2</v>
      </c>
      <c r="C1887" s="3">
        <v>28</v>
      </c>
      <c r="D1887" s="2" t="s">
        <v>2955</v>
      </c>
      <c r="F1887" s="10"/>
    </row>
    <row r="1888" spans="2:6" ht="17.899999999999999" customHeight="1" x14ac:dyDescent="0.35">
      <c r="B1888" s="1" t="s">
        <v>2</v>
      </c>
      <c r="C1888" s="3">
        <v>30</v>
      </c>
      <c r="D1888" s="2" t="s">
        <v>2956</v>
      </c>
      <c r="F1888" s="10"/>
    </row>
    <row r="1889" spans="2:6" ht="17.899999999999999" customHeight="1" x14ac:dyDescent="0.35">
      <c r="B1889" s="1" t="s">
        <v>2</v>
      </c>
      <c r="C1889" s="3">
        <v>32</v>
      </c>
      <c r="D1889" s="2" t="s">
        <v>2957</v>
      </c>
      <c r="F1889" s="10"/>
    </row>
    <row r="1890" spans="2:6" ht="17.899999999999999" customHeight="1" x14ac:dyDescent="0.35">
      <c r="B1890" s="1" t="s">
        <v>2</v>
      </c>
      <c r="C1890" s="3">
        <v>33</v>
      </c>
      <c r="D1890" s="2" t="s">
        <v>2958</v>
      </c>
      <c r="F1890" s="10"/>
    </row>
    <row r="1891" spans="2:6" ht="17.899999999999999" customHeight="1" x14ac:dyDescent="0.35">
      <c r="B1891" s="1" t="s">
        <v>2</v>
      </c>
      <c r="C1891" s="3">
        <v>34</v>
      </c>
      <c r="D1891" s="2" t="s">
        <v>2959</v>
      </c>
      <c r="F1891" s="10"/>
    </row>
    <row r="1892" spans="2:6" ht="17.899999999999999" customHeight="1" x14ac:dyDescent="0.35">
      <c r="B1892" s="1" t="s">
        <v>2</v>
      </c>
      <c r="C1892" s="3">
        <v>35</v>
      </c>
      <c r="D1892" s="2" t="s">
        <v>2960</v>
      </c>
      <c r="F1892" s="10"/>
    </row>
    <row r="1893" spans="2:6" ht="17.899999999999999" customHeight="1" x14ac:dyDescent="0.35">
      <c r="B1893" s="1" t="s">
        <v>2</v>
      </c>
      <c r="C1893" s="3">
        <v>36</v>
      </c>
      <c r="D1893" s="2" t="s">
        <v>2961</v>
      </c>
      <c r="F1893" s="10"/>
    </row>
    <row r="1894" spans="2:6" ht="17.899999999999999" customHeight="1" x14ac:dyDescent="0.35">
      <c r="B1894" s="1" t="s">
        <v>2</v>
      </c>
      <c r="C1894" s="3">
        <v>50</v>
      </c>
      <c r="D1894" s="2" t="s">
        <v>2962</v>
      </c>
      <c r="F1894" s="10"/>
    </row>
    <row r="1895" spans="2:6" ht="17.899999999999999" customHeight="1" x14ac:dyDescent="0.3">
      <c r="B1895" s="1" t="s">
        <v>2</v>
      </c>
      <c r="C1895" s="3">
        <v>51</v>
      </c>
      <c r="D1895" s="97" t="s">
        <v>2963</v>
      </c>
      <c r="F1895" s="10"/>
    </row>
    <row r="1896" spans="2:6" ht="17.899999999999999" customHeight="1" x14ac:dyDescent="0.3">
      <c r="B1896" s="1" t="s">
        <v>2</v>
      </c>
      <c r="C1896" s="3">
        <v>52</v>
      </c>
      <c r="D1896" s="97" t="s">
        <v>2964</v>
      </c>
      <c r="F1896" s="10"/>
    </row>
    <row r="1897" spans="2:6" ht="17.899999999999999" customHeight="1" x14ac:dyDescent="0.3">
      <c r="B1897" s="1" t="s">
        <v>1</v>
      </c>
      <c r="C1897" s="3"/>
      <c r="D1897" s="96" t="s">
        <v>1966</v>
      </c>
      <c r="F1897" s="10"/>
    </row>
    <row r="1898" spans="2:6" ht="17.899999999999999" customHeight="1" x14ac:dyDescent="0.35">
      <c r="B1898" s="1" t="s">
        <v>0</v>
      </c>
      <c r="C1898" s="11">
        <v>101</v>
      </c>
      <c r="D1898" s="12" t="s">
        <v>2965</v>
      </c>
      <c r="E1898" s="11" t="s">
        <v>847</v>
      </c>
      <c r="F1898" s="10"/>
    </row>
    <row r="1899" spans="2:6" ht="17.899999999999999" customHeight="1" x14ac:dyDescent="0.35">
      <c r="B1899" s="1" t="s">
        <v>0</v>
      </c>
      <c r="C1899" s="11">
        <v>102</v>
      </c>
      <c r="D1899" s="12" t="s">
        <v>2966</v>
      </c>
      <c r="E1899" s="11" t="s">
        <v>847</v>
      </c>
      <c r="F1899" s="10"/>
    </row>
    <row r="1900" spans="2:6" ht="17.899999999999999" customHeight="1" x14ac:dyDescent="0.35">
      <c r="B1900" s="1" t="s">
        <v>0</v>
      </c>
      <c r="C1900" s="11">
        <v>103</v>
      </c>
      <c r="D1900" s="12" t="s">
        <v>2967</v>
      </c>
      <c r="E1900" s="11" t="s">
        <v>847</v>
      </c>
      <c r="F1900" s="10"/>
    </row>
    <row r="1901" spans="2:6" ht="17.899999999999999" customHeight="1" x14ac:dyDescent="0.35">
      <c r="B1901" s="1" t="s">
        <v>0</v>
      </c>
      <c r="C1901" s="11">
        <v>104</v>
      </c>
      <c r="D1901" s="12" t="s">
        <v>2968</v>
      </c>
      <c r="E1901" s="11" t="s">
        <v>847</v>
      </c>
      <c r="F1901" s="10"/>
    </row>
    <row r="1902" spans="2:6" ht="17.899999999999999" customHeight="1" x14ac:dyDescent="0.35">
      <c r="B1902" s="1" t="s">
        <v>0</v>
      </c>
      <c r="C1902" s="11">
        <v>105</v>
      </c>
      <c r="D1902" s="12" t="s">
        <v>2969</v>
      </c>
      <c r="E1902" s="11" t="s">
        <v>847</v>
      </c>
      <c r="F1902" s="10"/>
    </row>
    <row r="1903" spans="2:6" ht="17.899999999999999" customHeight="1" x14ac:dyDescent="0.35">
      <c r="B1903" s="1" t="s">
        <v>0</v>
      </c>
      <c r="C1903" s="11">
        <v>106</v>
      </c>
      <c r="D1903" s="12" t="s">
        <v>2970</v>
      </c>
      <c r="E1903" s="11" t="s">
        <v>847</v>
      </c>
      <c r="F1903" s="10"/>
    </row>
    <row r="1904" spans="2:6" ht="17.899999999999999" customHeight="1" x14ac:dyDescent="0.35">
      <c r="B1904" s="1" t="s">
        <v>0</v>
      </c>
      <c r="C1904" s="11">
        <v>107</v>
      </c>
      <c r="D1904" s="12" t="s">
        <v>2971</v>
      </c>
      <c r="E1904" s="11" t="s">
        <v>847</v>
      </c>
      <c r="F1904" s="10"/>
    </row>
    <row r="1905" spans="2:6" ht="17.899999999999999" customHeight="1" x14ac:dyDescent="0.35">
      <c r="B1905" s="1" t="s">
        <v>0</v>
      </c>
      <c r="C1905" s="11">
        <v>108</v>
      </c>
      <c r="D1905" s="12" t="s">
        <v>2972</v>
      </c>
      <c r="E1905" s="11" t="s">
        <v>847</v>
      </c>
      <c r="F1905" s="10"/>
    </row>
    <row r="1906" spans="2:6" ht="17.899999999999999" customHeight="1" x14ac:dyDescent="0.35">
      <c r="B1906" s="1" t="s">
        <v>0</v>
      </c>
      <c r="C1906" s="11">
        <v>109</v>
      </c>
      <c r="D1906" s="12" t="s">
        <v>2973</v>
      </c>
      <c r="E1906" s="11" t="s">
        <v>847</v>
      </c>
      <c r="F1906" s="10"/>
    </row>
    <row r="1907" spans="2:6" ht="17.899999999999999" customHeight="1" x14ac:dyDescent="0.35">
      <c r="B1907" s="1" t="s">
        <v>0</v>
      </c>
      <c r="C1907" s="11">
        <v>110</v>
      </c>
      <c r="D1907" s="12" t="s">
        <v>2974</v>
      </c>
      <c r="E1907" s="11" t="s">
        <v>847</v>
      </c>
      <c r="F1907" s="10"/>
    </row>
    <row r="1908" spans="2:6" ht="17.899999999999999" customHeight="1" x14ac:dyDescent="0.35">
      <c r="B1908" s="1" t="s">
        <v>0</v>
      </c>
      <c r="C1908" s="11">
        <v>111</v>
      </c>
      <c r="D1908" s="12" t="s">
        <v>2975</v>
      </c>
      <c r="E1908" s="11" t="s">
        <v>847</v>
      </c>
      <c r="F1908" s="10"/>
    </row>
    <row r="1909" spans="2:6" ht="17.899999999999999" customHeight="1" x14ac:dyDescent="0.35">
      <c r="B1909" s="1" t="s">
        <v>0</v>
      </c>
      <c r="C1909" s="11">
        <v>112</v>
      </c>
      <c r="D1909" s="12" t="s">
        <v>2976</v>
      </c>
      <c r="E1909" s="11" t="s">
        <v>847</v>
      </c>
      <c r="F1909" s="10"/>
    </row>
    <row r="1910" spans="2:6" ht="17.899999999999999" customHeight="1" x14ac:dyDescent="0.35">
      <c r="B1910" s="1" t="s">
        <v>0</v>
      </c>
      <c r="C1910" s="11">
        <v>113</v>
      </c>
      <c r="D1910" s="12" t="s">
        <v>2977</v>
      </c>
      <c r="E1910" s="11" t="s">
        <v>847</v>
      </c>
      <c r="F1910" s="10"/>
    </row>
    <row r="1911" spans="2:6" ht="17.899999999999999" customHeight="1" x14ac:dyDescent="0.35">
      <c r="B1911" s="1" t="s">
        <v>0</v>
      </c>
      <c r="C1911" s="11">
        <v>114</v>
      </c>
      <c r="D1911" s="12" t="s">
        <v>2978</v>
      </c>
      <c r="E1911" s="11" t="s">
        <v>847</v>
      </c>
      <c r="F1911" s="10"/>
    </row>
    <row r="1912" spans="2:6" ht="17.899999999999999" customHeight="1" x14ac:dyDescent="0.35">
      <c r="B1912" s="1" t="s">
        <v>0</v>
      </c>
      <c r="C1912" s="11">
        <v>115</v>
      </c>
      <c r="D1912" s="12" t="s">
        <v>2979</v>
      </c>
      <c r="E1912" s="11" t="s">
        <v>847</v>
      </c>
      <c r="F1912" s="10"/>
    </row>
    <row r="1913" spans="2:6" ht="17.899999999999999" customHeight="1" x14ac:dyDescent="0.35">
      <c r="B1913" s="1" t="s">
        <v>0</v>
      </c>
      <c r="C1913" s="11">
        <v>116</v>
      </c>
      <c r="D1913" s="12" t="s">
        <v>2980</v>
      </c>
      <c r="E1913" s="11" t="s">
        <v>847</v>
      </c>
      <c r="F1913" s="10"/>
    </row>
    <row r="1914" spans="2:6" ht="17.899999999999999" customHeight="1" x14ac:dyDescent="0.35">
      <c r="B1914" s="1" t="s">
        <v>0</v>
      </c>
      <c r="C1914" s="11">
        <v>117</v>
      </c>
      <c r="D1914" s="12" t="s">
        <v>2981</v>
      </c>
      <c r="E1914" s="11" t="s">
        <v>847</v>
      </c>
      <c r="F1914" s="10"/>
    </row>
    <row r="1915" spans="2:6" ht="17.899999999999999" customHeight="1" x14ac:dyDescent="0.35">
      <c r="B1915" s="1" t="s">
        <v>0</v>
      </c>
      <c r="C1915" s="11">
        <v>201</v>
      </c>
      <c r="D1915" s="12" t="s">
        <v>2982</v>
      </c>
      <c r="E1915" s="11" t="s">
        <v>847</v>
      </c>
      <c r="F1915" s="10"/>
    </row>
    <row r="1916" spans="2:6" ht="17.899999999999999" customHeight="1" x14ac:dyDescent="0.35">
      <c r="B1916" s="1" t="s">
        <v>0</v>
      </c>
      <c r="C1916" s="11">
        <v>202</v>
      </c>
      <c r="D1916" s="12" t="s">
        <v>2451</v>
      </c>
      <c r="E1916" s="11" t="s">
        <v>847</v>
      </c>
      <c r="F1916" s="10"/>
    </row>
    <row r="1917" spans="2:6" ht="17.899999999999999" customHeight="1" x14ac:dyDescent="0.35">
      <c r="B1917" s="1" t="s">
        <v>0</v>
      </c>
      <c r="C1917" s="11">
        <v>203</v>
      </c>
      <c r="D1917" s="12" t="s">
        <v>2983</v>
      </c>
      <c r="E1917" s="11" t="s">
        <v>847</v>
      </c>
      <c r="F1917" s="10"/>
    </row>
    <row r="1918" spans="2:6" ht="17.899999999999999" customHeight="1" x14ac:dyDescent="0.35">
      <c r="B1918" s="1" t="s">
        <v>0</v>
      </c>
      <c r="C1918" s="11">
        <v>204</v>
      </c>
      <c r="D1918" s="12" t="s">
        <v>2984</v>
      </c>
      <c r="E1918" s="11" t="s">
        <v>847</v>
      </c>
      <c r="F1918" s="10"/>
    </row>
    <row r="1919" spans="2:6" ht="17.899999999999999" customHeight="1" x14ac:dyDescent="0.35">
      <c r="B1919" s="1" t="s">
        <v>0</v>
      </c>
      <c r="C1919" s="11">
        <v>205</v>
      </c>
      <c r="D1919" s="12" t="s">
        <v>2985</v>
      </c>
      <c r="E1919" s="11" t="s">
        <v>847</v>
      </c>
      <c r="F1919" s="10"/>
    </row>
    <row r="1920" spans="2:6" ht="17.899999999999999" customHeight="1" x14ac:dyDescent="0.35">
      <c r="B1920" s="1" t="s">
        <v>0</v>
      </c>
      <c r="C1920" s="11">
        <v>206</v>
      </c>
      <c r="D1920" s="12" t="s">
        <v>2986</v>
      </c>
      <c r="E1920" s="11" t="s">
        <v>847</v>
      </c>
      <c r="F1920" s="10"/>
    </row>
    <row r="1921" spans="2:6" ht="17.899999999999999" customHeight="1" x14ac:dyDescent="0.35">
      <c r="B1921" s="1" t="s">
        <v>0</v>
      </c>
      <c r="C1921" s="11">
        <v>207</v>
      </c>
      <c r="D1921" s="12" t="s">
        <v>2987</v>
      </c>
      <c r="E1921" s="11" t="s">
        <v>847</v>
      </c>
      <c r="F1921" s="10"/>
    </row>
    <row r="1922" spans="2:6" ht="17.899999999999999" customHeight="1" x14ac:dyDescent="0.35">
      <c r="B1922" s="1" t="s">
        <v>0</v>
      </c>
      <c r="C1922" s="11">
        <v>208</v>
      </c>
      <c r="D1922" s="12" t="s">
        <v>2988</v>
      </c>
      <c r="E1922" s="11" t="s">
        <v>847</v>
      </c>
      <c r="F1922" s="10"/>
    </row>
    <row r="1923" spans="2:6" ht="17.899999999999999" customHeight="1" x14ac:dyDescent="0.35">
      <c r="B1923" s="1" t="s">
        <v>0</v>
      </c>
      <c r="C1923" s="11">
        <v>209</v>
      </c>
      <c r="D1923" s="12" t="s">
        <v>2989</v>
      </c>
      <c r="E1923" s="11" t="s">
        <v>847</v>
      </c>
      <c r="F1923" s="10"/>
    </row>
    <row r="1924" spans="2:6" ht="17.899999999999999" customHeight="1" x14ac:dyDescent="0.35">
      <c r="B1924" s="1" t="s">
        <v>0</v>
      </c>
      <c r="C1924" s="11">
        <v>210</v>
      </c>
      <c r="D1924" s="12" t="s">
        <v>2990</v>
      </c>
      <c r="E1924" s="11" t="s">
        <v>847</v>
      </c>
      <c r="F1924" s="10"/>
    </row>
    <row r="1925" spans="2:6" ht="17.899999999999999" customHeight="1" x14ac:dyDescent="0.35">
      <c r="B1925" s="13" t="s">
        <v>0</v>
      </c>
      <c r="C1925" s="75">
        <v>301</v>
      </c>
      <c r="D1925" s="76" t="s">
        <v>2942</v>
      </c>
      <c r="E1925" s="75" t="s">
        <v>1149</v>
      </c>
      <c r="F1925" s="14"/>
    </row>
    <row r="1926" spans="2:6" ht="17.899999999999999" customHeight="1" x14ac:dyDescent="0.35">
      <c r="B1926" s="1" t="s">
        <v>0</v>
      </c>
      <c r="C1926" s="75">
        <v>302</v>
      </c>
      <c r="D1926" s="76" t="s">
        <v>2991</v>
      </c>
      <c r="E1926" s="75">
        <v>0</v>
      </c>
      <c r="F1926" s="10"/>
    </row>
    <row r="1927" spans="2:6" ht="17.899999999999999" customHeight="1" x14ac:dyDescent="0.35">
      <c r="B1927" s="1" t="s">
        <v>0</v>
      </c>
      <c r="C1927" s="75">
        <v>303</v>
      </c>
      <c r="D1927" s="76" t="s">
        <v>2992</v>
      </c>
      <c r="E1927" s="75">
        <v>0</v>
      </c>
      <c r="F1927" s="10"/>
    </row>
    <row r="1928" spans="2:6" ht="17.899999999999999" customHeight="1" x14ac:dyDescent="0.35">
      <c r="B1928" s="1" t="s">
        <v>0</v>
      </c>
      <c r="C1928" s="75">
        <v>304</v>
      </c>
      <c r="D1928" s="76" t="s">
        <v>2993</v>
      </c>
      <c r="E1928" s="75">
        <v>0</v>
      </c>
      <c r="F1928" s="10"/>
    </row>
    <row r="1929" spans="2:6" ht="17.899999999999999" customHeight="1" x14ac:dyDescent="0.35">
      <c r="B1929" s="1" t="s">
        <v>0</v>
      </c>
      <c r="C1929" s="75">
        <v>305</v>
      </c>
      <c r="D1929" s="76" t="s">
        <v>2994</v>
      </c>
      <c r="E1929" s="75">
        <v>0</v>
      </c>
      <c r="F1929" s="10"/>
    </row>
    <row r="1930" spans="2:6" ht="17.899999999999999" customHeight="1" x14ac:dyDescent="0.35">
      <c r="B1930" s="1" t="s">
        <v>0</v>
      </c>
      <c r="C1930" s="75">
        <v>306</v>
      </c>
      <c r="D1930" s="76" t="s">
        <v>2995</v>
      </c>
      <c r="E1930" s="75">
        <v>0</v>
      </c>
      <c r="F1930" s="10"/>
    </row>
    <row r="1931" spans="2:6" ht="17.899999999999999" customHeight="1" x14ac:dyDescent="0.35">
      <c r="B1931" s="1" t="s">
        <v>0</v>
      </c>
      <c r="C1931" s="11">
        <v>307</v>
      </c>
      <c r="D1931" s="12" t="s">
        <v>2996</v>
      </c>
      <c r="E1931" s="11">
        <v>1</v>
      </c>
      <c r="F1931" s="10"/>
    </row>
    <row r="1932" spans="2:6" ht="17.899999999999999" customHeight="1" x14ac:dyDescent="0.35">
      <c r="B1932" s="1" t="s">
        <v>0</v>
      </c>
      <c r="C1932" s="75">
        <v>308</v>
      </c>
      <c r="D1932" s="76" t="s">
        <v>2997</v>
      </c>
      <c r="E1932" s="75">
        <v>0</v>
      </c>
      <c r="F1932" s="10"/>
    </row>
    <row r="1933" spans="2:6" ht="17.899999999999999" customHeight="1" x14ac:dyDescent="0.35">
      <c r="B1933" s="1" t="s">
        <v>0</v>
      </c>
      <c r="C1933" s="75">
        <v>309</v>
      </c>
      <c r="D1933" s="76" t="s">
        <v>2998</v>
      </c>
      <c r="E1933" s="75">
        <v>0</v>
      </c>
      <c r="F1933" s="10"/>
    </row>
    <row r="1934" spans="2:6" ht="17.899999999999999" customHeight="1" x14ac:dyDescent="0.35">
      <c r="B1934" s="1" t="s">
        <v>0</v>
      </c>
      <c r="C1934" s="75">
        <v>310</v>
      </c>
      <c r="D1934" s="76" t="s">
        <v>2999</v>
      </c>
      <c r="E1934" s="75">
        <v>0</v>
      </c>
      <c r="F1934" s="10"/>
    </row>
    <row r="1935" spans="2:6" ht="17.899999999999999" customHeight="1" x14ac:dyDescent="0.35">
      <c r="B1935" s="1" t="s">
        <v>0</v>
      </c>
      <c r="C1935" s="11">
        <v>312</v>
      </c>
      <c r="D1935" s="12" t="s">
        <v>3000</v>
      </c>
      <c r="E1935" s="11" t="s">
        <v>847</v>
      </c>
      <c r="F1935" s="10"/>
    </row>
    <row r="1936" spans="2:6" ht="17.899999999999999" customHeight="1" x14ac:dyDescent="0.35">
      <c r="B1936" s="1" t="s">
        <v>0</v>
      </c>
      <c r="C1936" s="75">
        <v>313</v>
      </c>
      <c r="D1936" s="76" t="s">
        <v>3001</v>
      </c>
      <c r="E1936" s="75">
        <v>0</v>
      </c>
      <c r="F1936" s="10"/>
    </row>
    <row r="1937" spans="2:6" ht="17.899999999999999" customHeight="1" x14ac:dyDescent="0.35">
      <c r="B1937" s="1" t="s">
        <v>0</v>
      </c>
      <c r="C1937" s="11">
        <v>401</v>
      </c>
      <c r="D1937" s="12" t="s">
        <v>3002</v>
      </c>
      <c r="E1937" s="11" t="s">
        <v>847</v>
      </c>
      <c r="F1937" s="10"/>
    </row>
    <row r="1938" spans="2:6" ht="17.899999999999999" customHeight="1" x14ac:dyDescent="0.35">
      <c r="B1938" s="1" t="s">
        <v>0</v>
      </c>
      <c r="C1938" s="11">
        <v>402</v>
      </c>
      <c r="D1938" s="12" t="s">
        <v>3003</v>
      </c>
      <c r="E1938" s="11" t="s">
        <v>847</v>
      </c>
      <c r="F1938" s="10"/>
    </row>
    <row r="1939" spans="2:6" ht="17.899999999999999" customHeight="1" x14ac:dyDescent="0.35">
      <c r="B1939" s="1" t="s">
        <v>0</v>
      </c>
      <c r="C1939" s="11">
        <v>501</v>
      </c>
      <c r="D1939" s="12" t="s">
        <v>3004</v>
      </c>
      <c r="E1939" s="11" t="s">
        <v>847</v>
      </c>
      <c r="F1939" s="10"/>
    </row>
    <row r="1940" spans="2:6" ht="17.899999999999999" customHeight="1" x14ac:dyDescent="0.35">
      <c r="B1940" s="1" t="s">
        <v>0</v>
      </c>
      <c r="C1940" s="11">
        <v>502</v>
      </c>
      <c r="D1940" s="12" t="s">
        <v>3005</v>
      </c>
      <c r="E1940" s="11" t="s">
        <v>847</v>
      </c>
      <c r="F1940" s="10"/>
    </row>
    <row r="1941" spans="2:6" ht="17.899999999999999" customHeight="1" x14ac:dyDescent="0.35">
      <c r="B1941" s="1" t="s">
        <v>0</v>
      </c>
      <c r="C1941" s="11">
        <v>503</v>
      </c>
      <c r="D1941" s="12" t="s">
        <v>3006</v>
      </c>
      <c r="E1941" s="11" t="s">
        <v>847</v>
      </c>
      <c r="F1941" s="10"/>
    </row>
    <row r="1942" spans="2:6" ht="17.899999999999999" customHeight="1" x14ac:dyDescent="0.35">
      <c r="B1942" s="1" t="s">
        <v>0</v>
      </c>
      <c r="C1942" s="11">
        <v>504</v>
      </c>
      <c r="D1942" s="12" t="s">
        <v>3007</v>
      </c>
      <c r="E1942" s="11" t="s">
        <v>847</v>
      </c>
      <c r="F1942" s="10"/>
    </row>
    <row r="1943" spans="2:6" ht="17.899999999999999" customHeight="1" x14ac:dyDescent="0.35">
      <c r="B1943" s="1" t="s">
        <v>0</v>
      </c>
      <c r="C1943" s="11">
        <v>505</v>
      </c>
      <c r="D1943" s="12" t="s">
        <v>3008</v>
      </c>
      <c r="E1943" s="11" t="s">
        <v>847</v>
      </c>
      <c r="F1943" s="10"/>
    </row>
    <row r="1944" spans="2:6" ht="17.899999999999999" customHeight="1" x14ac:dyDescent="0.35">
      <c r="B1944" s="1" t="s">
        <v>0</v>
      </c>
      <c r="C1944" s="11">
        <v>506</v>
      </c>
      <c r="D1944" s="12" t="s">
        <v>3009</v>
      </c>
      <c r="E1944" s="11" t="s">
        <v>847</v>
      </c>
      <c r="F1944" s="10"/>
    </row>
    <row r="1945" spans="2:6" ht="17.899999999999999" customHeight="1" x14ac:dyDescent="0.35">
      <c r="B1945" s="1" t="s">
        <v>0</v>
      </c>
      <c r="C1945" s="11">
        <v>507</v>
      </c>
      <c r="D1945" s="12" t="s">
        <v>3010</v>
      </c>
      <c r="E1945" s="11" t="s">
        <v>847</v>
      </c>
      <c r="F1945" s="10"/>
    </row>
    <row r="1946" spans="2:6" ht="17.899999999999999" customHeight="1" x14ac:dyDescent="0.35">
      <c r="B1946" s="1" t="s">
        <v>0</v>
      </c>
      <c r="C1946" s="11">
        <v>508</v>
      </c>
      <c r="D1946" s="12" t="s">
        <v>3011</v>
      </c>
      <c r="E1946" s="11" t="s">
        <v>847</v>
      </c>
      <c r="F1946" s="10"/>
    </row>
    <row r="1947" spans="2:6" ht="17.899999999999999" customHeight="1" x14ac:dyDescent="0.35">
      <c r="B1947" s="1" t="s">
        <v>0</v>
      </c>
      <c r="C1947" s="11">
        <v>601</v>
      </c>
      <c r="D1947" s="12" t="s">
        <v>3012</v>
      </c>
      <c r="E1947" s="11" t="s">
        <v>847</v>
      </c>
      <c r="F1947" s="10"/>
    </row>
    <row r="1948" spans="2:6" ht="17.899999999999999" customHeight="1" x14ac:dyDescent="0.35">
      <c r="B1948" s="1" t="s">
        <v>0</v>
      </c>
      <c r="C1948" s="11">
        <v>602</v>
      </c>
      <c r="D1948" s="12" t="s">
        <v>3013</v>
      </c>
      <c r="E1948" s="11" t="s">
        <v>847</v>
      </c>
      <c r="F1948" s="10"/>
    </row>
    <row r="1949" spans="2:6" ht="17.899999999999999" customHeight="1" x14ac:dyDescent="0.35">
      <c r="B1949" s="1" t="s">
        <v>0</v>
      </c>
      <c r="C1949" s="11">
        <v>603</v>
      </c>
      <c r="D1949" s="12" t="s">
        <v>3014</v>
      </c>
      <c r="E1949" s="11" t="s">
        <v>847</v>
      </c>
      <c r="F1949" s="10"/>
    </row>
    <row r="1950" spans="2:6" ht="17.899999999999999" customHeight="1" x14ac:dyDescent="0.35">
      <c r="B1950" s="1" t="s">
        <v>0</v>
      </c>
      <c r="C1950" s="11">
        <v>701</v>
      </c>
      <c r="D1950" s="12" t="s">
        <v>2954</v>
      </c>
      <c r="E1950" s="11" t="s">
        <v>847</v>
      </c>
      <c r="F1950" s="10"/>
    </row>
    <row r="1951" spans="2:6" ht="17.899999999999999" customHeight="1" x14ac:dyDescent="0.35">
      <c r="B1951" s="1" t="s">
        <v>0</v>
      </c>
      <c r="C1951" s="11">
        <v>702</v>
      </c>
      <c r="D1951" s="12" t="s">
        <v>3015</v>
      </c>
      <c r="E1951" s="11" t="s">
        <v>847</v>
      </c>
      <c r="F1951" s="10"/>
    </row>
    <row r="1952" spans="2:6" ht="17.899999999999999" customHeight="1" x14ac:dyDescent="0.35">
      <c r="B1952" s="1" t="s">
        <v>0</v>
      </c>
      <c r="C1952" s="11">
        <v>901</v>
      </c>
      <c r="D1952" s="12" t="s">
        <v>3016</v>
      </c>
      <c r="E1952" s="11" t="s">
        <v>847</v>
      </c>
      <c r="F1952" s="10"/>
    </row>
    <row r="1953" spans="2:6" ht="17.899999999999999" customHeight="1" x14ac:dyDescent="0.35">
      <c r="B1953" s="1" t="s">
        <v>0</v>
      </c>
      <c r="C1953" s="11">
        <v>902</v>
      </c>
      <c r="D1953" s="12" t="s">
        <v>3017</v>
      </c>
      <c r="E1953" s="11" t="s">
        <v>847</v>
      </c>
      <c r="F1953" s="10"/>
    </row>
    <row r="1954" spans="2:6" ht="17.899999999999999" customHeight="1" x14ac:dyDescent="0.35">
      <c r="B1954" s="1" t="s">
        <v>0</v>
      </c>
      <c r="C1954" s="11">
        <v>903</v>
      </c>
      <c r="D1954" s="12" t="s">
        <v>3018</v>
      </c>
      <c r="E1954" s="11" t="s">
        <v>847</v>
      </c>
      <c r="F1954" s="10"/>
    </row>
    <row r="1955" spans="2:6" ht="17.899999999999999" customHeight="1" x14ac:dyDescent="0.35">
      <c r="B1955" s="1" t="s">
        <v>0</v>
      </c>
      <c r="C1955" s="11">
        <v>1401</v>
      </c>
      <c r="D1955" s="12" t="s">
        <v>2942</v>
      </c>
      <c r="E1955" s="11" t="s">
        <v>847</v>
      </c>
      <c r="F1955" s="10"/>
    </row>
    <row r="1956" spans="2:6" ht="17.899999999999999" customHeight="1" x14ac:dyDescent="0.35">
      <c r="B1956" s="1" t="s">
        <v>0</v>
      </c>
      <c r="C1956" s="75">
        <v>1501</v>
      </c>
      <c r="D1956" s="76" t="s">
        <v>3019</v>
      </c>
      <c r="E1956" s="75">
        <v>0</v>
      </c>
      <c r="F1956" s="10"/>
    </row>
    <row r="1957" spans="2:6" ht="17.899999999999999" customHeight="1" x14ac:dyDescent="0.35">
      <c r="B1957" s="1" t="s">
        <v>0</v>
      </c>
      <c r="C1957" s="75">
        <v>1502</v>
      </c>
      <c r="D1957" s="76" t="s">
        <v>3020</v>
      </c>
      <c r="E1957" s="75">
        <v>0</v>
      </c>
      <c r="F1957" s="10"/>
    </row>
    <row r="1958" spans="2:6" ht="17.899999999999999" customHeight="1" x14ac:dyDescent="0.35">
      <c r="B1958" s="1" t="s">
        <v>0</v>
      </c>
      <c r="C1958" s="75">
        <v>1503</v>
      </c>
      <c r="D1958" s="76" t="s">
        <v>3021</v>
      </c>
      <c r="E1958" s="75">
        <v>0</v>
      </c>
      <c r="F1958" s="10"/>
    </row>
    <row r="1959" spans="2:6" ht="17.899999999999999" customHeight="1" x14ac:dyDescent="0.35">
      <c r="B1959" s="1" t="s">
        <v>0</v>
      </c>
      <c r="C1959" s="75">
        <v>1504</v>
      </c>
      <c r="D1959" s="76" t="s">
        <v>3022</v>
      </c>
      <c r="E1959" s="75">
        <v>0</v>
      </c>
      <c r="F1959" s="10"/>
    </row>
    <row r="1960" spans="2:6" ht="17.899999999999999" customHeight="1" x14ac:dyDescent="0.35">
      <c r="B1960" s="1" t="s">
        <v>0</v>
      </c>
      <c r="C1960" s="75">
        <v>1505</v>
      </c>
      <c r="D1960" s="76" t="s">
        <v>3023</v>
      </c>
      <c r="E1960" s="75">
        <v>0</v>
      </c>
      <c r="F1960" s="10"/>
    </row>
    <row r="1961" spans="2:6" ht="17.899999999999999" customHeight="1" x14ac:dyDescent="0.35">
      <c r="B1961" s="1" t="s">
        <v>0</v>
      </c>
      <c r="C1961" s="75">
        <v>1506</v>
      </c>
      <c r="D1961" s="76" t="s">
        <v>3024</v>
      </c>
      <c r="E1961" s="75">
        <v>0</v>
      </c>
      <c r="F1961" s="10"/>
    </row>
    <row r="1962" spans="2:6" ht="17.899999999999999" customHeight="1" x14ac:dyDescent="0.35">
      <c r="B1962" s="1" t="s">
        <v>0</v>
      </c>
      <c r="C1962" s="75">
        <v>1507</v>
      </c>
      <c r="D1962" s="76" t="s">
        <v>3025</v>
      </c>
      <c r="E1962" s="75">
        <v>0</v>
      </c>
      <c r="F1962" s="10"/>
    </row>
    <row r="1963" spans="2:6" ht="17.899999999999999" customHeight="1" x14ac:dyDescent="0.35">
      <c r="B1963" s="1" t="s">
        <v>0</v>
      </c>
      <c r="C1963" s="75">
        <v>1508</v>
      </c>
      <c r="D1963" s="76" t="s">
        <v>2259</v>
      </c>
      <c r="E1963" s="75">
        <v>0</v>
      </c>
      <c r="F1963" s="10"/>
    </row>
    <row r="1964" spans="2:6" ht="17.899999999999999" customHeight="1" x14ac:dyDescent="0.35">
      <c r="B1964" s="1" t="s">
        <v>0</v>
      </c>
      <c r="C1964" s="11">
        <v>1801</v>
      </c>
      <c r="D1964" s="12" t="s">
        <v>3026</v>
      </c>
      <c r="E1964" s="11" t="s">
        <v>847</v>
      </c>
      <c r="F1964" s="10"/>
    </row>
    <row r="1965" spans="2:6" ht="17.899999999999999" customHeight="1" x14ac:dyDescent="0.35">
      <c r="B1965" s="1" t="s">
        <v>0</v>
      </c>
      <c r="C1965" s="11">
        <v>2001</v>
      </c>
      <c r="D1965" s="12" t="s">
        <v>3027</v>
      </c>
      <c r="E1965" s="11" t="s">
        <v>847</v>
      </c>
      <c r="F1965" s="10"/>
    </row>
    <row r="1966" spans="2:6" ht="17.899999999999999" customHeight="1" x14ac:dyDescent="0.35">
      <c r="B1966" s="1" t="s">
        <v>0</v>
      </c>
      <c r="C1966" s="11">
        <v>2002</v>
      </c>
      <c r="D1966" s="12" t="s">
        <v>3028</v>
      </c>
      <c r="E1966" s="11" t="s">
        <v>847</v>
      </c>
      <c r="F1966" s="10"/>
    </row>
    <row r="1967" spans="2:6" ht="17.899999999999999" customHeight="1" x14ac:dyDescent="0.35">
      <c r="B1967" s="1" t="s">
        <v>0</v>
      </c>
      <c r="C1967" s="11">
        <v>2003</v>
      </c>
      <c r="D1967" s="12" t="s">
        <v>3029</v>
      </c>
      <c r="E1967" s="11" t="s">
        <v>847</v>
      </c>
      <c r="F1967" s="10"/>
    </row>
    <row r="1968" spans="2:6" ht="27.65" customHeight="1" x14ac:dyDescent="0.35">
      <c r="B1968" s="1" t="s">
        <v>0</v>
      </c>
      <c r="C1968" s="11">
        <v>2101</v>
      </c>
      <c r="D1968" s="12" t="s">
        <v>2948</v>
      </c>
      <c r="E1968" s="11" t="s">
        <v>847</v>
      </c>
      <c r="F1968" s="10"/>
    </row>
    <row r="1969" spans="2:6" ht="17.899999999999999" customHeight="1" x14ac:dyDescent="0.35">
      <c r="B1969" s="1" t="s">
        <v>0</v>
      </c>
      <c r="C1969" s="11">
        <v>2401</v>
      </c>
      <c r="D1969" s="12" t="s">
        <v>3030</v>
      </c>
      <c r="E1969" s="11" t="s">
        <v>847</v>
      </c>
      <c r="F1969" s="10"/>
    </row>
    <row r="1970" spans="2:6" ht="17.899999999999999" customHeight="1" x14ac:dyDescent="0.35">
      <c r="B1970" s="1" t="s">
        <v>0</v>
      </c>
      <c r="C1970" s="11">
        <v>2402</v>
      </c>
      <c r="D1970" s="12" t="s">
        <v>3031</v>
      </c>
      <c r="E1970" s="11" t="s">
        <v>847</v>
      </c>
      <c r="F1970" s="10"/>
    </row>
    <row r="1971" spans="2:6" ht="17.899999999999999" customHeight="1" x14ac:dyDescent="0.35">
      <c r="B1971" s="1" t="s">
        <v>0</v>
      </c>
      <c r="C1971" s="11">
        <v>2403</v>
      </c>
      <c r="D1971" s="12" t="s">
        <v>3032</v>
      </c>
      <c r="E1971" s="11" t="s">
        <v>847</v>
      </c>
      <c r="F1971" s="10"/>
    </row>
    <row r="1972" spans="2:6" ht="27.65" customHeight="1" x14ac:dyDescent="0.35">
      <c r="B1972" s="1" t="s">
        <v>0</v>
      </c>
      <c r="C1972" s="11">
        <v>2404</v>
      </c>
      <c r="D1972" s="12" t="s">
        <v>3033</v>
      </c>
      <c r="E1972" s="11" t="s">
        <v>847</v>
      </c>
      <c r="F1972" s="10"/>
    </row>
    <row r="1973" spans="2:6" ht="27.65" customHeight="1" x14ac:dyDescent="0.35">
      <c r="B1973" s="1" t="s">
        <v>0</v>
      </c>
      <c r="C1973" s="11">
        <v>2405</v>
      </c>
      <c r="D1973" s="12" t="s">
        <v>3034</v>
      </c>
      <c r="E1973" s="11" t="s">
        <v>847</v>
      </c>
      <c r="F1973" s="10"/>
    </row>
    <row r="1974" spans="2:6" ht="27.65" customHeight="1" x14ac:dyDescent="0.35">
      <c r="B1974" s="1" t="s">
        <v>0</v>
      </c>
      <c r="C1974" s="11">
        <v>2406</v>
      </c>
      <c r="D1974" s="12" t="s">
        <v>3035</v>
      </c>
      <c r="E1974" s="11" t="s">
        <v>847</v>
      </c>
      <c r="F1974" s="10"/>
    </row>
    <row r="1975" spans="2:6" ht="17.899999999999999" customHeight="1" x14ac:dyDescent="0.35">
      <c r="B1975" s="1" t="s">
        <v>0</v>
      </c>
      <c r="C1975" s="11">
        <v>2407</v>
      </c>
      <c r="D1975" s="12" t="s">
        <v>3036</v>
      </c>
      <c r="E1975" s="11" t="s">
        <v>847</v>
      </c>
      <c r="F1975" s="10"/>
    </row>
    <row r="1976" spans="2:6" ht="165.65" customHeight="1" x14ac:dyDescent="0.35">
      <c r="B1976" s="1" t="s">
        <v>0</v>
      </c>
      <c r="C1976" s="11">
        <v>2408</v>
      </c>
      <c r="D1976" s="12" t="s">
        <v>3037</v>
      </c>
      <c r="E1976" s="11" t="s">
        <v>847</v>
      </c>
      <c r="F1976" s="10"/>
    </row>
    <row r="1977" spans="2:6" ht="17.899999999999999" customHeight="1" x14ac:dyDescent="0.35">
      <c r="B1977" s="1" t="s">
        <v>0</v>
      </c>
      <c r="C1977" s="11">
        <v>2409</v>
      </c>
      <c r="D1977" s="12" t="s">
        <v>3038</v>
      </c>
      <c r="E1977" s="11" t="s">
        <v>847</v>
      </c>
      <c r="F1977" s="10"/>
    </row>
    <row r="1978" spans="2:6" ht="17.899999999999999" customHeight="1" x14ac:dyDescent="0.35">
      <c r="B1978" s="1" t="s">
        <v>0</v>
      </c>
      <c r="C1978" s="11">
        <v>2410</v>
      </c>
      <c r="D1978" s="12" t="s">
        <v>3039</v>
      </c>
      <c r="E1978" s="11" t="s">
        <v>847</v>
      </c>
      <c r="F1978" s="10"/>
    </row>
    <row r="1979" spans="2:6" ht="17.899999999999999" customHeight="1" x14ac:dyDescent="0.35">
      <c r="B1979" s="1" t="s">
        <v>0</v>
      </c>
      <c r="C1979" s="11">
        <v>2411</v>
      </c>
      <c r="D1979" s="12" t="s">
        <v>3040</v>
      </c>
      <c r="E1979" s="11" t="s">
        <v>847</v>
      </c>
      <c r="F1979" s="10"/>
    </row>
    <row r="1980" spans="2:6" ht="17.899999999999999" customHeight="1" x14ac:dyDescent="0.35">
      <c r="B1980" s="1" t="s">
        <v>0</v>
      </c>
      <c r="C1980" s="11">
        <v>2412</v>
      </c>
      <c r="D1980" s="12" t="s">
        <v>3041</v>
      </c>
      <c r="E1980" s="11" t="s">
        <v>847</v>
      </c>
      <c r="F1980" s="10"/>
    </row>
    <row r="1981" spans="2:6" ht="17.899999999999999" customHeight="1" x14ac:dyDescent="0.35">
      <c r="B1981" s="1" t="s">
        <v>0</v>
      </c>
      <c r="C1981" s="11">
        <v>2413</v>
      </c>
      <c r="D1981" s="12" t="s">
        <v>3042</v>
      </c>
      <c r="E1981" s="11" t="s">
        <v>847</v>
      </c>
      <c r="F1981" s="10"/>
    </row>
    <row r="1982" spans="2:6" ht="17.899999999999999" customHeight="1" x14ac:dyDescent="0.35">
      <c r="B1982" s="1" t="s">
        <v>0</v>
      </c>
      <c r="C1982" s="11">
        <v>2414</v>
      </c>
      <c r="D1982" s="12" t="s">
        <v>3043</v>
      </c>
      <c r="E1982" s="11" t="s">
        <v>847</v>
      </c>
      <c r="F1982" s="10"/>
    </row>
    <row r="1983" spans="2:6" ht="17.899999999999999" customHeight="1" x14ac:dyDescent="0.35">
      <c r="B1983" s="1" t="s">
        <v>0</v>
      </c>
      <c r="C1983" s="11">
        <v>2415</v>
      </c>
      <c r="D1983" s="12" t="s">
        <v>3044</v>
      </c>
      <c r="E1983" s="11" t="s">
        <v>847</v>
      </c>
      <c r="F1983" s="10"/>
    </row>
    <row r="1984" spans="2:6" ht="17.899999999999999" customHeight="1" x14ac:dyDescent="0.35">
      <c r="B1984" s="1" t="s">
        <v>0</v>
      </c>
      <c r="C1984" s="11">
        <v>2416</v>
      </c>
      <c r="D1984" s="12" t="s">
        <v>3045</v>
      </c>
      <c r="E1984" s="11" t="s">
        <v>847</v>
      </c>
      <c r="F1984" s="10"/>
    </row>
    <row r="1985" spans="2:6" ht="17.899999999999999" customHeight="1" x14ac:dyDescent="0.35">
      <c r="B1985" s="1" t="s">
        <v>0</v>
      </c>
      <c r="C1985" s="11">
        <v>2417</v>
      </c>
      <c r="D1985" s="12" t="s">
        <v>3046</v>
      </c>
      <c r="E1985" s="11" t="s">
        <v>847</v>
      </c>
      <c r="F1985" s="10"/>
    </row>
    <row r="1986" spans="2:6" ht="17.899999999999999" customHeight="1" x14ac:dyDescent="0.35">
      <c r="B1986" s="1" t="s">
        <v>0</v>
      </c>
      <c r="C1986" s="11">
        <v>2501</v>
      </c>
      <c r="D1986" s="12" t="s">
        <v>2952</v>
      </c>
      <c r="E1986" s="11" t="s">
        <v>847</v>
      </c>
      <c r="F1986" s="10"/>
    </row>
    <row r="1987" spans="2:6" ht="17.899999999999999" customHeight="1" x14ac:dyDescent="0.35">
      <c r="B1987" s="1" t="s">
        <v>0</v>
      </c>
      <c r="C1987" s="11">
        <v>2601</v>
      </c>
      <c r="D1987" s="12" t="s">
        <v>2953</v>
      </c>
      <c r="E1987" s="11" t="s">
        <v>847</v>
      </c>
      <c r="F1987" s="10"/>
    </row>
    <row r="1988" spans="2:6" ht="17.899999999999999" customHeight="1" x14ac:dyDescent="0.35">
      <c r="B1988" s="1" t="s">
        <v>0</v>
      </c>
      <c r="C1988" s="11">
        <v>2701</v>
      </c>
      <c r="D1988" s="12" t="s">
        <v>3047</v>
      </c>
      <c r="E1988" s="11" t="s">
        <v>847</v>
      </c>
      <c r="F1988" s="10"/>
    </row>
    <row r="1989" spans="2:6" ht="17.899999999999999" customHeight="1" x14ac:dyDescent="0.35">
      <c r="B1989" s="1" t="s">
        <v>0</v>
      </c>
      <c r="C1989" s="11">
        <v>2702</v>
      </c>
      <c r="D1989" s="12" t="s">
        <v>3048</v>
      </c>
      <c r="E1989" s="11" t="s">
        <v>847</v>
      </c>
      <c r="F1989" s="10"/>
    </row>
    <row r="1990" spans="2:6" ht="27.65" customHeight="1" x14ac:dyDescent="0.35">
      <c r="B1990" s="1" t="s">
        <v>0</v>
      </c>
      <c r="C1990" s="11">
        <v>2703</v>
      </c>
      <c r="D1990" s="12" t="s">
        <v>3049</v>
      </c>
      <c r="E1990" s="11" t="s">
        <v>847</v>
      </c>
      <c r="F1990" s="10"/>
    </row>
    <row r="1991" spans="2:6" ht="17.899999999999999" customHeight="1" x14ac:dyDescent="0.35">
      <c r="B1991" s="1" t="s">
        <v>0</v>
      </c>
      <c r="C1991" s="11">
        <v>2704</v>
      </c>
      <c r="D1991" s="12" t="s">
        <v>3050</v>
      </c>
      <c r="E1991" s="11" t="s">
        <v>847</v>
      </c>
      <c r="F1991" s="10"/>
    </row>
    <row r="1992" spans="2:6" ht="17.899999999999999" customHeight="1" x14ac:dyDescent="0.35">
      <c r="B1992" s="1" t="s">
        <v>0</v>
      </c>
      <c r="C1992" s="11">
        <v>2801</v>
      </c>
      <c r="D1992" s="12" t="s">
        <v>3051</v>
      </c>
      <c r="E1992" s="11" t="s">
        <v>847</v>
      </c>
      <c r="F1992" s="10"/>
    </row>
    <row r="1993" spans="2:6" ht="17.899999999999999" customHeight="1" x14ac:dyDescent="0.35">
      <c r="B1993" s="1" t="s">
        <v>0</v>
      </c>
      <c r="C1993" s="11">
        <v>2802</v>
      </c>
      <c r="D1993" s="12" t="s">
        <v>3052</v>
      </c>
      <c r="E1993" s="11" t="s">
        <v>847</v>
      </c>
      <c r="F1993" s="10"/>
    </row>
    <row r="1994" spans="2:6" ht="17.899999999999999" customHeight="1" x14ac:dyDescent="0.35">
      <c r="B1994" s="1" t="s">
        <v>0</v>
      </c>
      <c r="C1994" s="11">
        <v>2803</v>
      </c>
      <c r="D1994" s="12" t="s">
        <v>3053</v>
      </c>
      <c r="E1994" s="11" t="s">
        <v>847</v>
      </c>
      <c r="F1994" s="10"/>
    </row>
    <row r="1995" spans="2:6" ht="17.899999999999999" customHeight="1" x14ac:dyDescent="0.35">
      <c r="B1995" s="1" t="s">
        <v>0</v>
      </c>
      <c r="C1995" s="11">
        <v>2804</v>
      </c>
      <c r="D1995" s="12" t="s">
        <v>3054</v>
      </c>
      <c r="E1995" s="11" t="s">
        <v>847</v>
      </c>
      <c r="F1995" s="10"/>
    </row>
    <row r="1996" spans="2:6" ht="17.899999999999999" customHeight="1" x14ac:dyDescent="0.35">
      <c r="B1996" s="1" t="s">
        <v>0</v>
      </c>
      <c r="C1996" s="11">
        <v>2805</v>
      </c>
      <c r="D1996" s="12" t="s">
        <v>3055</v>
      </c>
      <c r="E1996" s="11" t="s">
        <v>847</v>
      </c>
      <c r="F1996" s="10"/>
    </row>
    <row r="1997" spans="2:6" ht="17.899999999999999" customHeight="1" x14ac:dyDescent="0.35">
      <c r="B1997" s="1" t="s">
        <v>0</v>
      </c>
      <c r="C1997" s="11">
        <v>2806</v>
      </c>
      <c r="D1997" s="12" t="s">
        <v>3056</v>
      </c>
      <c r="E1997" s="11" t="s">
        <v>847</v>
      </c>
      <c r="F1997" s="10"/>
    </row>
    <row r="1998" spans="2:6" ht="17.899999999999999" customHeight="1" x14ac:dyDescent="0.35">
      <c r="B1998" s="1" t="s">
        <v>0</v>
      </c>
      <c r="C1998" s="11">
        <v>3001</v>
      </c>
      <c r="D1998" s="12" t="s">
        <v>3057</v>
      </c>
      <c r="E1998" s="11" t="s">
        <v>847</v>
      </c>
      <c r="F1998" s="10"/>
    </row>
    <row r="1999" spans="2:6" ht="17.899999999999999" customHeight="1" x14ac:dyDescent="0.35">
      <c r="B1999" s="1" t="s">
        <v>0</v>
      </c>
      <c r="C1999" s="11">
        <v>3201</v>
      </c>
      <c r="D1999" s="12" t="s">
        <v>3058</v>
      </c>
      <c r="E1999" s="11" t="s">
        <v>847</v>
      </c>
      <c r="F1999" s="10"/>
    </row>
    <row r="2000" spans="2:6" ht="17.899999999999999" customHeight="1" x14ac:dyDescent="0.35">
      <c r="B2000" s="1" t="s">
        <v>0</v>
      </c>
      <c r="C2000" s="11">
        <v>3301</v>
      </c>
      <c r="D2000" s="12" t="s">
        <v>3059</v>
      </c>
      <c r="E2000" s="11" t="s">
        <v>847</v>
      </c>
      <c r="F2000" s="10"/>
    </row>
    <row r="2001" spans="2:6" ht="17.899999999999999" customHeight="1" x14ac:dyDescent="0.35">
      <c r="B2001" s="1" t="s">
        <v>0</v>
      </c>
      <c r="C2001" s="11">
        <v>3401</v>
      </c>
      <c r="D2001" s="12" t="s">
        <v>3060</v>
      </c>
      <c r="E2001" s="11" t="s">
        <v>847</v>
      </c>
      <c r="F2001" s="10"/>
    </row>
    <row r="2002" spans="2:6" ht="17.899999999999999" customHeight="1" x14ac:dyDescent="0.35">
      <c r="B2002" s="1" t="s">
        <v>0</v>
      </c>
      <c r="C2002" s="11">
        <v>3402</v>
      </c>
      <c r="D2002" s="12" t="s">
        <v>3061</v>
      </c>
      <c r="E2002" s="11" t="s">
        <v>847</v>
      </c>
      <c r="F2002" s="10"/>
    </row>
    <row r="2003" spans="2:6" ht="17.899999999999999" customHeight="1" x14ac:dyDescent="0.35">
      <c r="B2003" s="1" t="s">
        <v>0</v>
      </c>
      <c r="C2003" s="11">
        <v>3403</v>
      </c>
      <c r="D2003" s="12" t="s">
        <v>3062</v>
      </c>
      <c r="E2003" s="11" t="s">
        <v>847</v>
      </c>
      <c r="F2003" s="10"/>
    </row>
    <row r="2004" spans="2:6" ht="27.65" customHeight="1" x14ac:dyDescent="0.35">
      <c r="B2004" s="1" t="s">
        <v>0</v>
      </c>
      <c r="C2004" s="11">
        <v>3502</v>
      </c>
      <c r="D2004" s="12" t="s">
        <v>3063</v>
      </c>
      <c r="E2004" s="11" t="s">
        <v>847</v>
      </c>
      <c r="F2004" s="10"/>
    </row>
    <row r="2005" spans="2:6" ht="27.65" customHeight="1" x14ac:dyDescent="0.35">
      <c r="B2005" s="1" t="s">
        <v>0</v>
      </c>
      <c r="C2005" s="11">
        <v>3503</v>
      </c>
      <c r="D2005" s="12" t="s">
        <v>3064</v>
      </c>
      <c r="E2005" s="11" t="s">
        <v>847</v>
      </c>
      <c r="F2005" s="10"/>
    </row>
    <row r="2006" spans="2:6" ht="41.9" customHeight="1" x14ac:dyDescent="0.35">
      <c r="B2006" s="1" t="s">
        <v>0</v>
      </c>
      <c r="C2006" s="11">
        <v>3505</v>
      </c>
      <c r="D2006" s="12" t="s">
        <v>3065</v>
      </c>
      <c r="E2006" s="11" t="s">
        <v>847</v>
      </c>
      <c r="F2006" s="10"/>
    </row>
    <row r="2007" spans="2:6" ht="27.65" customHeight="1" x14ac:dyDescent="0.35">
      <c r="B2007" s="1" t="s">
        <v>0</v>
      </c>
      <c r="C2007" s="11">
        <v>3506</v>
      </c>
      <c r="D2007" s="12" t="s">
        <v>3066</v>
      </c>
      <c r="E2007" s="11" t="s">
        <v>847</v>
      </c>
      <c r="F2007" s="10"/>
    </row>
    <row r="2008" spans="2:6" ht="27.65" customHeight="1" x14ac:dyDescent="0.35">
      <c r="B2008" s="1" t="s">
        <v>0</v>
      </c>
      <c r="C2008" s="11">
        <v>3601</v>
      </c>
      <c r="D2008" s="12" t="s">
        <v>3067</v>
      </c>
      <c r="E2008" s="11" t="s">
        <v>847</v>
      </c>
      <c r="F2008" s="10"/>
    </row>
    <row r="2009" spans="2:6" ht="17.899999999999999" customHeight="1" x14ac:dyDescent="0.35">
      <c r="B2009" s="1" t="s">
        <v>0</v>
      </c>
      <c r="C2009" s="11">
        <v>3602</v>
      </c>
      <c r="D2009" s="12" t="s">
        <v>3068</v>
      </c>
      <c r="E2009" s="11" t="s">
        <v>847</v>
      </c>
      <c r="F2009" s="10"/>
    </row>
    <row r="2010" spans="2:6" ht="27.65" customHeight="1" x14ac:dyDescent="0.35">
      <c r="B2010" s="1" t="s">
        <v>0</v>
      </c>
      <c r="C2010" s="11">
        <v>3701</v>
      </c>
      <c r="D2010" s="12" t="s">
        <v>3069</v>
      </c>
      <c r="E2010" s="11" t="s">
        <v>847</v>
      </c>
      <c r="F2010" s="10"/>
    </row>
    <row r="2011" spans="2:6" ht="17.899999999999999" customHeight="1" x14ac:dyDescent="0.35">
      <c r="B2011" s="1" t="s">
        <v>0</v>
      </c>
      <c r="C2011" s="11">
        <v>3801</v>
      </c>
      <c r="D2011" s="12" t="s">
        <v>3070</v>
      </c>
      <c r="E2011" s="11" t="s">
        <v>847</v>
      </c>
      <c r="F2011" s="10"/>
    </row>
    <row r="2012" spans="2:6" ht="17.899999999999999" customHeight="1" x14ac:dyDescent="0.35">
      <c r="B2012" s="1" t="s">
        <v>0</v>
      </c>
      <c r="C2012" s="11">
        <v>3901</v>
      </c>
      <c r="D2012" s="12" t="s">
        <v>3071</v>
      </c>
      <c r="E2012" s="11" t="s">
        <v>847</v>
      </c>
      <c r="F2012" s="10"/>
    </row>
    <row r="2013" spans="2:6" ht="27.65" customHeight="1" x14ac:dyDescent="0.35">
      <c r="B2013" s="1" t="s">
        <v>0</v>
      </c>
      <c r="C2013" s="11">
        <v>4001</v>
      </c>
      <c r="D2013" s="12" t="s">
        <v>3072</v>
      </c>
      <c r="E2013" s="11" t="s">
        <v>847</v>
      </c>
      <c r="F2013" s="10"/>
    </row>
    <row r="2014" spans="2:6" ht="41.9" customHeight="1" x14ac:dyDescent="0.35">
      <c r="B2014" s="1" t="s">
        <v>0</v>
      </c>
      <c r="C2014" s="11">
        <v>4101</v>
      </c>
      <c r="D2014" s="12" t="s">
        <v>3073</v>
      </c>
      <c r="E2014" s="11" t="s">
        <v>847</v>
      </c>
      <c r="F2014" s="10"/>
    </row>
    <row r="2015" spans="2:6" ht="27.65" customHeight="1" x14ac:dyDescent="0.35">
      <c r="B2015" s="1" t="s">
        <v>0</v>
      </c>
      <c r="C2015" s="11">
        <v>4201</v>
      </c>
      <c r="D2015" s="12" t="s">
        <v>3074</v>
      </c>
      <c r="E2015" s="11" t="s">
        <v>847</v>
      </c>
      <c r="F2015" s="10"/>
    </row>
    <row r="2016" spans="2:6" ht="27.65" customHeight="1" x14ac:dyDescent="0.35">
      <c r="B2016" s="1" t="s">
        <v>0</v>
      </c>
      <c r="C2016" s="11">
        <v>4301</v>
      </c>
      <c r="D2016" s="12" t="s">
        <v>3075</v>
      </c>
      <c r="E2016" s="11" t="s">
        <v>847</v>
      </c>
      <c r="F2016" s="10"/>
    </row>
    <row r="2017" spans="2:6" ht="27.65" customHeight="1" x14ac:dyDescent="0.35">
      <c r="B2017" s="1" t="s">
        <v>0</v>
      </c>
      <c r="C2017" s="11">
        <v>4401</v>
      </c>
      <c r="D2017" s="12" t="s">
        <v>3076</v>
      </c>
      <c r="E2017" s="11" t="s">
        <v>847</v>
      </c>
      <c r="F2017" s="10"/>
    </row>
    <row r="2018" spans="2:6" ht="83.15" customHeight="1" x14ac:dyDescent="0.35">
      <c r="B2018" s="1" t="s">
        <v>0</v>
      </c>
      <c r="C2018" s="11">
        <v>4501</v>
      </c>
      <c r="D2018" s="12" t="s">
        <v>3077</v>
      </c>
      <c r="E2018" s="11" t="s">
        <v>847</v>
      </c>
      <c r="F2018" s="10"/>
    </row>
    <row r="2019" spans="2:6" ht="27.65" customHeight="1" x14ac:dyDescent="0.35">
      <c r="B2019" s="1" t="s">
        <v>0</v>
      </c>
      <c r="C2019" s="11">
        <v>4601</v>
      </c>
      <c r="D2019" s="12" t="s">
        <v>3078</v>
      </c>
      <c r="E2019" s="11" t="s">
        <v>847</v>
      </c>
      <c r="F2019" s="10"/>
    </row>
    <row r="2020" spans="2:6" ht="36.65" customHeight="1" x14ac:dyDescent="0.35">
      <c r="B2020" s="1" t="s">
        <v>0</v>
      </c>
      <c r="C2020" s="11">
        <v>4701</v>
      </c>
      <c r="D2020" s="12" t="s">
        <v>3079</v>
      </c>
      <c r="E2020" s="11" t="s">
        <v>847</v>
      </c>
      <c r="F2020" s="10"/>
    </row>
    <row r="2021" spans="2:6" ht="17.899999999999999" customHeight="1" x14ac:dyDescent="0.35">
      <c r="B2021" s="1" t="s">
        <v>0</v>
      </c>
      <c r="C2021" s="11">
        <v>4801</v>
      </c>
      <c r="D2021" s="12" t="s">
        <v>3080</v>
      </c>
      <c r="E2021" s="11" t="s">
        <v>847</v>
      </c>
      <c r="F2021" s="10"/>
    </row>
    <row r="2022" spans="2:6" ht="17.899999999999999" customHeight="1" x14ac:dyDescent="0.35">
      <c r="B2022" s="1" t="s">
        <v>0</v>
      </c>
      <c r="C2022" s="11">
        <v>4901</v>
      </c>
      <c r="D2022" s="12" t="s">
        <v>3081</v>
      </c>
      <c r="E2022" s="11" t="s">
        <v>847</v>
      </c>
      <c r="F2022" s="10"/>
    </row>
    <row r="2023" spans="2:6" ht="17.899999999999999" customHeight="1" x14ac:dyDescent="0.35">
      <c r="B2023" s="1" t="s">
        <v>0</v>
      </c>
      <c r="C2023" s="11">
        <v>5001</v>
      </c>
      <c r="D2023" s="12" t="s">
        <v>3082</v>
      </c>
      <c r="E2023" s="11" t="s">
        <v>847</v>
      </c>
      <c r="F2023" s="10"/>
    </row>
    <row r="2024" spans="2:6" ht="72" customHeight="1" x14ac:dyDescent="0.35">
      <c r="B2024" s="1" t="s">
        <v>0</v>
      </c>
      <c r="C2024" s="11">
        <v>5002</v>
      </c>
      <c r="D2024" s="12" t="s">
        <v>3083</v>
      </c>
      <c r="E2024" s="11" t="s">
        <v>847</v>
      </c>
      <c r="F2024" s="10"/>
    </row>
    <row r="2025" spans="2:6" ht="17.899999999999999" customHeight="1" x14ac:dyDescent="0.35">
      <c r="B2025" s="1" t="s">
        <v>0</v>
      </c>
      <c r="C2025" s="11">
        <v>5003</v>
      </c>
      <c r="D2025" s="12" t="s">
        <v>3084</v>
      </c>
      <c r="E2025" s="11" t="s">
        <v>847</v>
      </c>
      <c r="F2025" s="10"/>
    </row>
    <row r="2026" spans="2:6" ht="17.899999999999999" customHeight="1" x14ac:dyDescent="0.35">
      <c r="B2026" s="1" t="s">
        <v>0</v>
      </c>
      <c r="C2026" s="11">
        <v>5101</v>
      </c>
      <c r="D2026" s="12" t="s">
        <v>3085</v>
      </c>
      <c r="E2026" s="11">
        <v>1</v>
      </c>
      <c r="F2026" s="10"/>
    </row>
    <row r="2027" spans="2:6" ht="17.899999999999999" customHeight="1" x14ac:dyDescent="0.35">
      <c r="B2027" s="1" t="s">
        <v>0</v>
      </c>
      <c r="C2027" s="11">
        <v>5102</v>
      </c>
      <c r="D2027" s="12" t="s">
        <v>3086</v>
      </c>
      <c r="E2027" s="11">
        <v>1</v>
      </c>
      <c r="F2027" s="10"/>
    </row>
    <row r="2028" spans="2:6" ht="17.899999999999999" customHeight="1" x14ac:dyDescent="0.35">
      <c r="B2028" s="1" t="s">
        <v>0</v>
      </c>
      <c r="C2028" s="11">
        <v>5103</v>
      </c>
      <c r="D2028" s="12" t="s">
        <v>3087</v>
      </c>
      <c r="E2028" s="11">
        <v>1</v>
      </c>
      <c r="F2028" s="10"/>
    </row>
    <row r="2029" spans="2:6" ht="17.899999999999999" customHeight="1" x14ac:dyDescent="0.35">
      <c r="B2029" s="1" t="s">
        <v>0</v>
      </c>
      <c r="C2029" s="11">
        <v>5104</v>
      </c>
      <c r="D2029" s="12" t="s">
        <v>3088</v>
      </c>
      <c r="E2029" s="11">
        <v>1</v>
      </c>
      <c r="F2029" s="10"/>
    </row>
    <row r="2030" spans="2:6" ht="27.65" customHeight="1" x14ac:dyDescent="0.35">
      <c r="B2030" s="1" t="s">
        <v>0</v>
      </c>
      <c r="C2030" s="11">
        <v>5105</v>
      </c>
      <c r="D2030" s="12" t="s">
        <v>3089</v>
      </c>
      <c r="E2030" s="11">
        <v>1</v>
      </c>
      <c r="F2030" s="10"/>
    </row>
    <row r="2031" spans="2:6" ht="27.65" customHeight="1" x14ac:dyDescent="0.35">
      <c r="B2031" s="1" t="s">
        <v>0</v>
      </c>
      <c r="C2031" s="11">
        <v>5106</v>
      </c>
      <c r="D2031" s="12" t="s">
        <v>3090</v>
      </c>
      <c r="E2031" s="11">
        <v>1</v>
      </c>
      <c r="F2031" s="10"/>
    </row>
    <row r="2032" spans="2:6" ht="27.65" customHeight="1" x14ac:dyDescent="0.35">
      <c r="B2032" s="1" t="s">
        <v>0</v>
      </c>
      <c r="C2032" s="11">
        <v>5107</v>
      </c>
      <c r="D2032" s="12" t="s">
        <v>3091</v>
      </c>
      <c r="E2032" s="11">
        <v>1</v>
      </c>
      <c r="F2032" s="10"/>
    </row>
    <row r="2033" spans="2:6" ht="27.65" customHeight="1" x14ac:dyDescent="0.35">
      <c r="B2033" s="1" t="s">
        <v>0</v>
      </c>
      <c r="C2033" s="11">
        <v>5108</v>
      </c>
      <c r="D2033" s="12" t="s">
        <v>3092</v>
      </c>
      <c r="E2033" s="11">
        <v>1</v>
      </c>
      <c r="F2033" s="10"/>
    </row>
    <row r="2034" spans="2:6" ht="27.65" customHeight="1" x14ac:dyDescent="0.35">
      <c r="B2034" s="1" t="s">
        <v>0</v>
      </c>
      <c r="C2034" s="11">
        <v>5109</v>
      </c>
      <c r="D2034" s="12" t="s">
        <v>3093</v>
      </c>
      <c r="E2034" s="11">
        <v>1</v>
      </c>
      <c r="F2034" s="10"/>
    </row>
    <row r="2035" spans="2:6" ht="78.75" customHeight="1" x14ac:dyDescent="0.35">
      <c r="B2035" s="1" t="s">
        <v>0</v>
      </c>
      <c r="C2035" s="11">
        <v>5110</v>
      </c>
      <c r="D2035" s="12" t="s">
        <v>3094</v>
      </c>
      <c r="E2035" s="11">
        <v>1</v>
      </c>
      <c r="F2035" s="10"/>
    </row>
    <row r="2036" spans="2:6" ht="46.5" customHeight="1" x14ac:dyDescent="0.35">
      <c r="B2036" s="1" t="s">
        <v>0</v>
      </c>
      <c r="C2036" s="11">
        <v>5111</v>
      </c>
      <c r="D2036" s="12" t="s">
        <v>3095</v>
      </c>
      <c r="E2036" s="11">
        <v>1</v>
      </c>
      <c r="F2036" s="10"/>
    </row>
    <row r="2037" spans="2:6" ht="45.75" customHeight="1" x14ac:dyDescent="0.35">
      <c r="B2037" s="1" t="s">
        <v>0</v>
      </c>
      <c r="C2037" s="11">
        <v>5112</v>
      </c>
      <c r="D2037" s="12" t="s">
        <v>3096</v>
      </c>
      <c r="E2037" s="11">
        <v>1</v>
      </c>
      <c r="F2037" s="10"/>
    </row>
    <row r="2038" spans="2:6" ht="77.25" customHeight="1" x14ac:dyDescent="0.35">
      <c r="B2038" s="1" t="s">
        <v>0</v>
      </c>
      <c r="C2038" s="11">
        <v>5113</v>
      </c>
      <c r="D2038" s="12" t="s">
        <v>3097</v>
      </c>
      <c r="E2038" s="11">
        <v>1</v>
      </c>
      <c r="F2038" s="10"/>
    </row>
    <row r="2039" spans="2:6" ht="12" customHeight="1" x14ac:dyDescent="0.35">
      <c r="B2039" s="1" t="s">
        <v>0</v>
      </c>
      <c r="C2039" s="11">
        <v>5114</v>
      </c>
      <c r="D2039" s="12" t="s">
        <v>3098</v>
      </c>
      <c r="E2039" s="11">
        <v>1</v>
      </c>
      <c r="F2039" s="10"/>
    </row>
    <row r="2040" spans="2:6" ht="17.899999999999999" customHeight="1" x14ac:dyDescent="0.35">
      <c r="B2040" s="1" t="s">
        <v>0</v>
      </c>
      <c r="C2040" s="11">
        <v>5115</v>
      </c>
      <c r="D2040" s="12" t="s">
        <v>3099</v>
      </c>
      <c r="E2040" s="11">
        <v>1</v>
      </c>
      <c r="F2040" s="10"/>
    </row>
    <row r="2041" spans="2:6" ht="17.899999999999999" customHeight="1" x14ac:dyDescent="0.35">
      <c r="B2041" s="1" t="s">
        <v>0</v>
      </c>
      <c r="C2041" s="11">
        <v>5116</v>
      </c>
      <c r="D2041" s="12" t="s">
        <v>3100</v>
      </c>
      <c r="E2041" s="11">
        <v>1</v>
      </c>
      <c r="F2041" s="10"/>
    </row>
    <row r="2042" spans="2:6" x14ac:dyDescent="0.35">
      <c r="B2042" s="1" t="s">
        <v>0</v>
      </c>
      <c r="C2042" s="11">
        <v>5117</v>
      </c>
      <c r="D2042" s="12" t="s">
        <v>3101</v>
      </c>
      <c r="E2042" s="11">
        <v>1</v>
      </c>
      <c r="F2042" s="10"/>
    </row>
    <row r="2043" spans="2:6" x14ac:dyDescent="0.35">
      <c r="B2043" s="1" t="s">
        <v>0</v>
      </c>
      <c r="C2043" s="11">
        <v>5118</v>
      </c>
      <c r="D2043" s="12" t="s">
        <v>3102</v>
      </c>
      <c r="E2043" s="11">
        <v>1</v>
      </c>
      <c r="F2043" s="10"/>
    </row>
    <row r="2044" spans="2:6" x14ac:dyDescent="0.35">
      <c r="B2044" s="1" t="s">
        <v>0</v>
      </c>
      <c r="C2044" s="11">
        <v>5119</v>
      </c>
      <c r="D2044" s="12" t="s">
        <v>3103</v>
      </c>
      <c r="E2044" s="11">
        <v>1</v>
      </c>
      <c r="F2044" s="10"/>
    </row>
    <row r="2045" spans="2:6" x14ac:dyDescent="0.35">
      <c r="B2045" s="1" t="s">
        <v>0</v>
      </c>
      <c r="C2045" s="11">
        <v>5120</v>
      </c>
      <c r="D2045" s="12" t="s">
        <v>3104</v>
      </c>
      <c r="E2045" s="11">
        <v>1</v>
      </c>
      <c r="F2045" s="10"/>
    </row>
    <row r="2046" spans="2:6" x14ac:dyDescent="0.35">
      <c r="B2046" s="1" t="s">
        <v>0</v>
      </c>
      <c r="C2046" s="11">
        <v>5121</v>
      </c>
      <c r="D2046" s="12" t="s">
        <v>3105</v>
      </c>
      <c r="E2046" s="11">
        <v>1</v>
      </c>
      <c r="F2046" s="10"/>
    </row>
    <row r="2047" spans="2:6" ht="17.5" customHeight="1" x14ac:dyDescent="0.35">
      <c r="B2047" s="1" t="s">
        <v>0</v>
      </c>
      <c r="C2047" s="11">
        <v>5122</v>
      </c>
      <c r="D2047" s="12" t="s">
        <v>3106</v>
      </c>
      <c r="E2047" s="11">
        <v>1</v>
      </c>
      <c r="F2047" s="10"/>
    </row>
    <row r="2048" spans="2:6" ht="17.5" customHeight="1" x14ac:dyDescent="0.3">
      <c r="B2048" s="1" t="s">
        <v>0</v>
      </c>
      <c r="C2048" s="11">
        <v>5201</v>
      </c>
      <c r="D2048" s="93" t="s">
        <v>3107</v>
      </c>
      <c r="E2048" s="11">
        <v>1</v>
      </c>
      <c r="F2048" s="10"/>
    </row>
    <row r="2049" spans="2:6" ht="17.5" customHeight="1" x14ac:dyDescent="0.3">
      <c r="B2049" s="1" t="s">
        <v>0</v>
      </c>
      <c r="C2049" s="11">
        <v>5202</v>
      </c>
      <c r="D2049" s="93" t="s">
        <v>3108</v>
      </c>
      <c r="E2049" s="11">
        <v>1</v>
      </c>
      <c r="F2049" s="10"/>
    </row>
    <row r="2050" spans="2:6" ht="17.5" customHeight="1" x14ac:dyDescent="0.3">
      <c r="B2050" s="1" t="s">
        <v>0</v>
      </c>
      <c r="C2050" s="11">
        <v>5203</v>
      </c>
      <c r="D2050" s="93" t="s">
        <v>3109</v>
      </c>
      <c r="E2050" s="11">
        <v>1</v>
      </c>
      <c r="F2050" s="10"/>
    </row>
    <row r="2051" spans="2:6" ht="23.9" customHeight="1" x14ac:dyDescent="0.3">
      <c r="B2051" s="1" t="s">
        <v>0</v>
      </c>
      <c r="C2051" s="11">
        <v>5204</v>
      </c>
      <c r="D2051" s="93" t="s">
        <v>3110</v>
      </c>
      <c r="E2051" s="11">
        <v>1</v>
      </c>
      <c r="F2051" s="10"/>
    </row>
    <row r="2052" spans="2:6" ht="23.9" customHeight="1" x14ac:dyDescent="0.3">
      <c r="B2052" s="1" t="s">
        <v>0</v>
      </c>
      <c r="C2052" s="11">
        <v>5205</v>
      </c>
      <c r="D2052" s="93" t="s">
        <v>3111</v>
      </c>
      <c r="E2052" s="11">
        <v>1</v>
      </c>
      <c r="F2052" s="10"/>
    </row>
    <row r="2053" spans="2:6" ht="34.5" customHeight="1" x14ac:dyDescent="0.3">
      <c r="B2053" s="1" t="s">
        <v>0</v>
      </c>
      <c r="C2053" s="11">
        <v>5206</v>
      </c>
      <c r="D2053" s="93" t="s">
        <v>3112</v>
      </c>
      <c r="E2053" s="11">
        <v>1</v>
      </c>
      <c r="F2053" s="10"/>
    </row>
    <row r="2054" spans="2:6" x14ac:dyDescent="0.35">
      <c r="B2054" s="377" t="s">
        <v>79</v>
      </c>
      <c r="C2054" s="378">
        <v>0</v>
      </c>
      <c r="D2054" s="388" t="s">
        <v>1853</v>
      </c>
      <c r="E2054" s="371">
        <v>1</v>
      </c>
      <c r="F2054" s="369" t="s">
        <v>1853</v>
      </c>
    </row>
    <row r="2055" spans="2:6" ht="98" x14ac:dyDescent="0.35">
      <c r="B2055" s="377" t="s">
        <v>79</v>
      </c>
      <c r="C2055" s="379">
        <v>1</v>
      </c>
      <c r="D2055" s="378" t="s">
        <v>3113</v>
      </c>
      <c r="E2055" s="372">
        <v>1</v>
      </c>
      <c r="F2055" s="370" t="s">
        <v>3114</v>
      </c>
    </row>
    <row r="2056" spans="2:6" ht="84" x14ac:dyDescent="0.35">
      <c r="B2056" s="377" t="s">
        <v>79</v>
      </c>
      <c r="C2056" s="378">
        <v>2</v>
      </c>
      <c r="D2056" s="378" t="s">
        <v>3115</v>
      </c>
      <c r="E2056" s="371">
        <v>1</v>
      </c>
      <c r="F2056" s="370" t="s">
        <v>3116</v>
      </c>
    </row>
    <row r="2057" spans="2:6" ht="70" x14ac:dyDescent="0.35">
      <c r="B2057" s="377" t="s">
        <v>79</v>
      </c>
      <c r="C2057" s="379">
        <v>3</v>
      </c>
      <c r="D2057" s="379" t="s">
        <v>3117</v>
      </c>
      <c r="E2057" s="374">
        <v>1</v>
      </c>
      <c r="F2057" s="370" t="s">
        <v>3118</v>
      </c>
    </row>
    <row r="2058" spans="2:6" x14ac:dyDescent="0.35">
      <c r="B2058" s="377" t="s">
        <v>81</v>
      </c>
      <c r="C2058" s="378">
        <v>0</v>
      </c>
      <c r="D2058" s="380" t="s">
        <v>1853</v>
      </c>
      <c r="E2058" s="372">
        <v>1</v>
      </c>
      <c r="F2058" s="369" t="s">
        <v>1853</v>
      </c>
    </row>
    <row r="2059" spans="2:6" ht="28" x14ac:dyDescent="0.35">
      <c r="B2059" s="377" t="s">
        <v>81</v>
      </c>
      <c r="C2059" s="378">
        <v>1</v>
      </c>
      <c r="D2059" s="380" t="s">
        <v>3119</v>
      </c>
      <c r="E2059" s="372">
        <v>1</v>
      </c>
      <c r="F2059" s="373" t="s">
        <v>3120</v>
      </c>
    </row>
    <row r="2060" spans="2:6" ht="28" x14ac:dyDescent="0.35">
      <c r="B2060" s="377" t="s">
        <v>81</v>
      </c>
      <c r="C2060" s="378">
        <v>2</v>
      </c>
      <c r="D2060" s="380" t="s">
        <v>3121</v>
      </c>
      <c r="E2060" s="374">
        <v>1</v>
      </c>
      <c r="F2060" s="373" t="s">
        <v>3122</v>
      </c>
    </row>
    <row r="2061" spans="2:6" x14ac:dyDescent="0.35">
      <c r="B2061" s="377" t="s">
        <v>83</v>
      </c>
      <c r="C2061" s="381">
        <v>0</v>
      </c>
      <c r="D2061" s="380" t="s">
        <v>1822</v>
      </c>
      <c r="E2061" s="374">
        <v>1</v>
      </c>
      <c r="F2061" s="375" t="s">
        <v>1853</v>
      </c>
    </row>
    <row r="2062" spans="2:6" ht="56" x14ac:dyDescent="0.35">
      <c r="B2062" s="377" t="s">
        <v>83</v>
      </c>
      <c r="C2062" s="381">
        <v>1</v>
      </c>
      <c r="D2062" s="380" t="s">
        <v>3123</v>
      </c>
      <c r="E2062" s="374">
        <v>1</v>
      </c>
      <c r="F2062" s="376" t="s">
        <v>3124</v>
      </c>
    </row>
    <row r="2063" spans="2:6" ht="56" x14ac:dyDescent="0.35">
      <c r="B2063" s="377" t="s">
        <v>83</v>
      </c>
      <c r="C2063" s="381">
        <v>2</v>
      </c>
      <c r="D2063" s="380" t="s">
        <v>3125</v>
      </c>
      <c r="E2063" s="374">
        <v>1</v>
      </c>
      <c r="F2063" s="376" t="s">
        <v>3124</v>
      </c>
    </row>
    <row r="2064" spans="2:6" ht="56" x14ac:dyDescent="0.35">
      <c r="B2064" s="377" t="s">
        <v>83</v>
      </c>
      <c r="C2064" s="381">
        <v>3</v>
      </c>
      <c r="D2064" s="380" t="s">
        <v>3126</v>
      </c>
      <c r="E2064" s="374">
        <v>1</v>
      </c>
      <c r="F2064" s="376" t="s">
        <v>3124</v>
      </c>
    </row>
    <row r="2065" spans="2:6" ht="56" x14ac:dyDescent="0.35">
      <c r="B2065" s="377" t="s">
        <v>83</v>
      </c>
      <c r="C2065" s="381">
        <v>4</v>
      </c>
      <c r="D2065" s="380" t="s">
        <v>3127</v>
      </c>
      <c r="E2065" s="374">
        <v>1</v>
      </c>
      <c r="F2065" s="376" t="s">
        <v>3124</v>
      </c>
    </row>
    <row r="2066" spans="2:6" ht="56" x14ac:dyDescent="0.35">
      <c r="B2066" s="377" t="s">
        <v>83</v>
      </c>
      <c r="C2066" s="381">
        <v>5</v>
      </c>
      <c r="D2066" s="380" t="s">
        <v>3128</v>
      </c>
      <c r="E2066" s="374">
        <v>1</v>
      </c>
      <c r="F2066" s="376" t="s">
        <v>3124</v>
      </c>
    </row>
    <row r="2067" spans="2:6" ht="56" x14ac:dyDescent="0.35">
      <c r="B2067" s="377" t="s">
        <v>83</v>
      </c>
      <c r="C2067" s="381">
        <v>6</v>
      </c>
      <c r="D2067" s="380" t="s">
        <v>3129</v>
      </c>
      <c r="E2067" s="374">
        <v>1</v>
      </c>
      <c r="F2067" s="376" t="s">
        <v>3124</v>
      </c>
    </row>
    <row r="2068" spans="2:6" ht="56" x14ac:dyDescent="0.35">
      <c r="B2068" s="377" t="s">
        <v>83</v>
      </c>
      <c r="C2068" s="381">
        <v>7</v>
      </c>
      <c r="D2068" s="380" t="s">
        <v>3130</v>
      </c>
      <c r="E2068" s="374">
        <v>1</v>
      </c>
      <c r="F2068" s="376" t="s">
        <v>3124</v>
      </c>
    </row>
    <row r="2069" spans="2:6" ht="56" x14ac:dyDescent="0.35">
      <c r="B2069" s="377" t="s">
        <v>83</v>
      </c>
      <c r="C2069" s="381">
        <v>8</v>
      </c>
      <c r="D2069" s="380" t="s">
        <v>3131</v>
      </c>
      <c r="E2069" s="374">
        <v>1</v>
      </c>
      <c r="F2069" s="376" t="s">
        <v>3124</v>
      </c>
    </row>
    <row r="2070" spans="2:6" ht="56" x14ac:dyDescent="0.35">
      <c r="B2070" s="377" t="s">
        <v>83</v>
      </c>
      <c r="C2070" s="381">
        <v>9</v>
      </c>
      <c r="D2070" s="380" t="s">
        <v>3132</v>
      </c>
      <c r="E2070" s="374">
        <v>1</v>
      </c>
      <c r="F2070" s="376" t="s">
        <v>3124</v>
      </c>
    </row>
  </sheetData>
  <sheetProtection formatCells="0" formatColumns="0" formatRows="0" autoFilter="0"/>
  <mergeCells count="1">
    <mergeCell ref="B3:F3"/>
  </mergeCells>
  <hyperlinks>
    <hyperlink ref="D307" location="TIPO_MONEDA!A2" display="Ir al siguiente enlace." xr:uid="{8004C4C6-EF44-431B-A0A3-B261CD432D6F}"/>
    <hyperlink ref="D201" location="Tipo_Operador_SBD!C2" display="Ir al siguiente enlace." xr:uid="{8A0D9B54-07CF-4C5E-994B-74D88A24A493}"/>
    <hyperlink ref="D1897" location="CATEGORIA_RIESGO!C2" display="Ir al siguiente enlace." xr:uid="{2B564452-5D1F-42B0-97C4-6F7A9594C32B}"/>
    <hyperlink ref="D1859" location="EQUIV_CALIF_AGENCIA_CALIFICADOR!B2" display="Ir al siguiente enlace." xr:uid="{360894DA-C211-45E0-84B8-BCD372075473}"/>
    <hyperlink ref="D1812" location="TASA_INCUMPLIMIENTO!C2" display="Ir al siguiente enlace." xr:uid="{F782BD98-EF03-4959-9AE7-4ECC11007FF2}"/>
    <hyperlink ref="D1094" location="TIPO_COLATERAL_REAL!B2" display="Ir al siguiente enlace." xr:uid="{2446E23A-4057-42C2-9C8E-E49932526D45}"/>
    <hyperlink ref="D1095" location="TIPO_COLATERAL_FINANCIERO!B2" display="Ir al siguiente enlace." xr:uid="{9036EB46-A179-496F-A449-43E27E58B373}"/>
    <hyperlink ref="D1861" location="Entidad_Autorizada_SBD!A1" display="Ir al siguiente enlace." xr:uid="{491EE6A2-74F7-4499-9ED2-88813E6C042B}"/>
    <hyperlink ref="B1817" location="'CC StandBy Ent. Financ Intern. '!C2" display="Tabla:  Carta_Crédito_Stand_by_emitida_entidad_financiera_internacional" xr:uid="{42DB92A1-3AF5-4DCB-923D-83940660B943}"/>
    <hyperlink ref="B1816" location="'CC StandBy Entidad Supervisada'!C2" display="Tabla: Carta_Crédito_Stand_by_emitida_entidad_financiera_ supervisada_SUGEF" xr:uid="{7690FE3A-8502-4E3C-8ACE-8BB229615B75}"/>
    <hyperlink ref="B1815" location="Tabla_Tipo_Act_Econ_CIIU4!B1" display="Tabla: TIPO_ACTIVIDAD_ECONOMICA_CIIU_4" xr:uid="{48706946-6069-4985-865B-B840C13AF3A3}"/>
    <hyperlink ref="B1853" location="'Tabla_Pond__Riesgo_Cred_3-06'!B4" display="Ponderacion_Riesgo_Credito_Acuerdo_SUGEF_3-06" xr:uid="{614F9E70-F81B-46F3-B0E8-590111FE35E4}"/>
    <hyperlink ref="B1813" location="'Tablas Provinc. Cantón Distrito'!C2" display="Tabla_Provincia_Canton_Distrito" xr:uid="{484E7642-1EE8-493A-BBEB-60F84B42607A}"/>
    <hyperlink ref="B1814" location="Entid_Superv_CONASSIF!A1" display="Tabla_Entidades_Supervisada_CONASSIF" xr:uid="{DED57A91-86FB-4747-82A2-670D647FA804}"/>
    <hyperlink ref="D1818" location="'Tabla_Pond_Riesgo TEMPORAL'!C3" display="Ir al siguiente enlace." xr:uid="{C8B42FEA-C55E-4A7E-882D-03EA59FC027A}"/>
    <hyperlink ref="D1854" r:id="rId1" xr:uid="{0347FA59-261E-401C-BBC0-A28638A36649}"/>
  </hyperlinks>
  <pageMargins left="0.7" right="0.7" top="0.75" bottom="0.75" header="0.3" footer="0.3"/>
  <pageSetup orientation="portrait" r:id="rId2"/>
  <headerFooter>
    <oddFooter>&amp;C&amp;1#&amp;"Calibri"&amp;10&amp;K000000Uso Interno</oddFooter>
  </headerFooter>
  <drawing r:id="rId3"/>
  <legacyDrawing r:id="rId4"/>
  <oleObjects>
    <mc:AlternateContent xmlns:mc="http://schemas.openxmlformats.org/markup-compatibility/2006">
      <mc:Choice Requires="x14">
        <oleObject progId="Excel.Sheet.8" dvAspect="DVASPECT_ICON" shapeId="7169" r:id="rId5">
          <objectPr defaultSize="0" autoPict="0" r:id="rId6">
            <anchor moveWithCells="1" sizeWithCells="1">
              <from>
                <xdr:col>3</xdr:col>
                <xdr:colOff>1339850</xdr:colOff>
                <xdr:row>209</xdr:row>
                <xdr:rowOff>927100</xdr:rowOff>
              </from>
              <to>
                <xdr:col>3</xdr:col>
                <xdr:colOff>2254250</xdr:colOff>
                <xdr:row>209</xdr:row>
                <xdr:rowOff>1555750</xdr:rowOff>
              </to>
            </anchor>
          </objectPr>
        </oleObject>
      </mc:Choice>
      <mc:Fallback>
        <oleObject progId="Excel.Sheet.8" dvAspect="DVASPECT_ICON" shapeId="7169" r:id="rId5"/>
      </mc:Fallback>
    </mc:AlternateContent>
  </oleObjects>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8BA95-5E70-4835-9236-415C004916B5}">
  <sheetPr codeName="Hoja77">
    <tabColor rgb="FF002060"/>
  </sheetPr>
  <dimension ref="B2:J500"/>
  <sheetViews>
    <sheetView showGridLines="0" zoomScale="85" zoomScaleNormal="85" workbookViewId="0">
      <pane xSplit="2" ySplit="6" topLeftCell="C21" activePane="bottomRight" state="frozen"/>
      <selection pane="topRight" activeCell="B1" sqref="B1"/>
      <selection pane="bottomLeft" activeCell="A5" sqref="A5"/>
      <selection pane="bottomRight" activeCell="J22" sqref="J22"/>
    </sheetView>
  </sheetViews>
  <sheetFormatPr baseColWidth="10" defaultColWidth="11.453125" defaultRowHeight="14" x14ac:dyDescent="0.3"/>
  <cols>
    <col min="1" max="1" width="2.453125" style="31" customWidth="1"/>
    <col min="2" max="2" width="15.453125" style="31" customWidth="1"/>
    <col min="3" max="3" width="20" style="31" customWidth="1"/>
    <col min="4" max="4" width="20.54296875" style="31" customWidth="1"/>
    <col min="5" max="5" width="11.453125" style="31"/>
    <col min="6" max="6" width="23.453125" style="31" customWidth="1"/>
    <col min="7" max="7" width="14.54296875" style="31" customWidth="1"/>
    <col min="8" max="8" width="11.453125" style="31"/>
    <col min="9" max="9" width="44.54296875" style="31" customWidth="1"/>
    <col min="10" max="10" width="12.453125" style="31" customWidth="1"/>
    <col min="11" max="16384" width="11.453125" style="31"/>
  </cols>
  <sheetData>
    <row r="2" spans="2:10" ht="26.15" customHeight="1" x14ac:dyDescent="0.3">
      <c r="C2" s="405" t="s">
        <v>75</v>
      </c>
      <c r="D2" s="405"/>
    </row>
    <row r="3" spans="2:10" ht="14.5" thickBot="1" x14ac:dyDescent="0.35"/>
    <row r="4" spans="2:10" ht="38.25" customHeight="1" thickBot="1" x14ac:dyDescent="0.35">
      <c r="C4" s="406" t="s">
        <v>832</v>
      </c>
      <c r="D4" s="407"/>
      <c r="E4" s="406" t="s">
        <v>833</v>
      </c>
      <c r="F4" s="408"/>
      <c r="G4" s="407"/>
      <c r="H4" s="406" t="s">
        <v>834</v>
      </c>
      <c r="I4" s="408"/>
      <c r="J4" s="407"/>
    </row>
    <row r="5" spans="2:10" ht="48" customHeight="1" x14ac:dyDescent="0.3">
      <c r="B5" s="93"/>
      <c r="C5" s="409" t="s">
        <v>835</v>
      </c>
      <c r="D5" s="409"/>
      <c r="E5" s="410" t="s">
        <v>836</v>
      </c>
      <c r="F5" s="411"/>
      <c r="G5" s="412"/>
      <c r="H5" s="410" t="s">
        <v>837</v>
      </c>
      <c r="I5" s="411"/>
      <c r="J5" s="411"/>
    </row>
    <row r="6" spans="2:10" ht="78.75" customHeight="1" x14ac:dyDescent="0.3">
      <c r="B6" s="38" t="s">
        <v>838</v>
      </c>
      <c r="C6" s="38" t="s">
        <v>839</v>
      </c>
      <c r="D6" s="38" t="s">
        <v>840</v>
      </c>
      <c r="E6" s="38" t="s">
        <v>839</v>
      </c>
      <c r="F6" s="38" t="s">
        <v>840</v>
      </c>
      <c r="G6" s="38" t="s">
        <v>841</v>
      </c>
      <c r="H6" s="38" t="s">
        <v>839</v>
      </c>
      <c r="I6" s="38" t="s">
        <v>840</v>
      </c>
      <c r="J6" s="38" t="s">
        <v>842</v>
      </c>
    </row>
    <row r="7" spans="2:10" x14ac:dyDescent="0.3">
      <c r="B7" s="101" t="s">
        <v>843</v>
      </c>
      <c r="C7" s="102">
        <v>1</v>
      </c>
      <c r="D7" s="102" t="s">
        <v>844</v>
      </c>
      <c r="E7" s="102">
        <v>1</v>
      </c>
      <c r="F7" s="102" t="s">
        <v>845</v>
      </c>
      <c r="G7" s="102">
        <v>1</v>
      </c>
      <c r="H7" s="102">
        <v>1</v>
      </c>
      <c r="I7" s="39" t="s">
        <v>846</v>
      </c>
      <c r="J7" s="102" t="s">
        <v>847</v>
      </c>
    </row>
    <row r="8" spans="2:10" x14ac:dyDescent="0.3">
      <c r="B8" s="103" t="s">
        <v>848</v>
      </c>
      <c r="C8" s="104">
        <v>1</v>
      </c>
      <c r="D8" s="104" t="s">
        <v>844</v>
      </c>
      <c r="E8" s="104">
        <v>1</v>
      </c>
      <c r="F8" s="104" t="s">
        <v>845</v>
      </c>
      <c r="G8" s="104"/>
      <c r="H8" s="104">
        <v>2</v>
      </c>
      <c r="I8" s="40" t="s">
        <v>849</v>
      </c>
      <c r="J8" s="104" t="s">
        <v>847</v>
      </c>
    </row>
    <row r="9" spans="2:10" x14ac:dyDescent="0.3">
      <c r="B9" s="103" t="s">
        <v>850</v>
      </c>
      <c r="C9" s="104">
        <v>1</v>
      </c>
      <c r="D9" s="104" t="s">
        <v>844</v>
      </c>
      <c r="E9" s="104">
        <v>1</v>
      </c>
      <c r="F9" s="104" t="s">
        <v>845</v>
      </c>
      <c r="G9" s="104"/>
      <c r="H9" s="104">
        <v>3</v>
      </c>
      <c r="I9" s="40" t="s">
        <v>851</v>
      </c>
      <c r="J9" s="104" t="s">
        <v>847</v>
      </c>
    </row>
    <row r="10" spans="2:10" x14ac:dyDescent="0.3">
      <c r="B10" s="103" t="s">
        <v>852</v>
      </c>
      <c r="C10" s="104">
        <v>1</v>
      </c>
      <c r="D10" s="104" t="s">
        <v>844</v>
      </c>
      <c r="E10" s="104">
        <v>1</v>
      </c>
      <c r="F10" s="104" t="s">
        <v>845</v>
      </c>
      <c r="G10" s="104"/>
      <c r="H10" s="104">
        <v>4</v>
      </c>
      <c r="I10" s="40" t="s">
        <v>853</v>
      </c>
      <c r="J10" s="104" t="s">
        <v>847</v>
      </c>
    </row>
    <row r="11" spans="2:10" x14ac:dyDescent="0.3">
      <c r="B11" s="103" t="s">
        <v>854</v>
      </c>
      <c r="C11" s="104">
        <v>1</v>
      </c>
      <c r="D11" s="104" t="s">
        <v>844</v>
      </c>
      <c r="E11" s="104">
        <v>1</v>
      </c>
      <c r="F11" s="104" t="s">
        <v>845</v>
      </c>
      <c r="G11" s="104"/>
      <c r="H11" s="104">
        <v>5</v>
      </c>
      <c r="I11" s="40" t="s">
        <v>855</v>
      </c>
      <c r="J11" s="104" t="s">
        <v>847</v>
      </c>
    </row>
    <row r="12" spans="2:10" x14ac:dyDescent="0.3">
      <c r="B12" s="103" t="s">
        <v>856</v>
      </c>
      <c r="C12" s="104">
        <v>1</v>
      </c>
      <c r="D12" s="104" t="s">
        <v>844</v>
      </c>
      <c r="E12" s="104">
        <v>1</v>
      </c>
      <c r="F12" s="104" t="s">
        <v>845</v>
      </c>
      <c r="G12" s="104"/>
      <c r="H12" s="104">
        <v>6</v>
      </c>
      <c r="I12" s="40" t="s">
        <v>857</v>
      </c>
      <c r="J12" s="104" t="s">
        <v>847</v>
      </c>
    </row>
    <row r="13" spans="2:10" x14ac:dyDescent="0.3">
      <c r="B13" s="103" t="s">
        <v>858</v>
      </c>
      <c r="C13" s="104">
        <v>1</v>
      </c>
      <c r="D13" s="104" t="s">
        <v>844</v>
      </c>
      <c r="E13" s="104">
        <v>1</v>
      </c>
      <c r="F13" s="104" t="s">
        <v>845</v>
      </c>
      <c r="G13" s="104"/>
      <c r="H13" s="104">
        <v>7</v>
      </c>
      <c r="I13" s="40" t="s">
        <v>859</v>
      </c>
      <c r="J13" s="104" t="s">
        <v>847</v>
      </c>
    </row>
    <row r="14" spans="2:10" x14ac:dyDescent="0.3">
      <c r="B14" s="103" t="s">
        <v>860</v>
      </c>
      <c r="C14" s="104">
        <v>1</v>
      </c>
      <c r="D14" s="104" t="s">
        <v>844</v>
      </c>
      <c r="E14" s="104">
        <v>1</v>
      </c>
      <c r="F14" s="104" t="s">
        <v>845</v>
      </c>
      <c r="G14" s="104"/>
      <c r="H14" s="104">
        <v>8</v>
      </c>
      <c r="I14" s="40" t="s">
        <v>861</v>
      </c>
      <c r="J14" s="104" t="s">
        <v>847</v>
      </c>
    </row>
    <row r="15" spans="2:10" x14ac:dyDescent="0.3">
      <c r="B15" s="103" t="s">
        <v>862</v>
      </c>
      <c r="C15" s="104">
        <v>1</v>
      </c>
      <c r="D15" s="104" t="s">
        <v>844</v>
      </c>
      <c r="E15" s="104">
        <v>1</v>
      </c>
      <c r="F15" s="104" t="s">
        <v>845</v>
      </c>
      <c r="G15" s="104"/>
      <c r="H15" s="104">
        <v>9</v>
      </c>
      <c r="I15" s="40" t="s">
        <v>863</v>
      </c>
      <c r="J15" s="104" t="s">
        <v>847</v>
      </c>
    </row>
    <row r="16" spans="2:10" x14ac:dyDescent="0.3">
      <c r="B16" s="103" t="s">
        <v>864</v>
      </c>
      <c r="C16" s="104">
        <v>1</v>
      </c>
      <c r="D16" s="104" t="s">
        <v>844</v>
      </c>
      <c r="E16" s="104">
        <v>1</v>
      </c>
      <c r="F16" s="104" t="s">
        <v>845</v>
      </c>
      <c r="G16" s="104"/>
      <c r="H16" s="104">
        <v>10</v>
      </c>
      <c r="I16" s="40" t="s">
        <v>865</v>
      </c>
      <c r="J16" s="104" t="s">
        <v>847</v>
      </c>
    </row>
    <row r="17" spans="2:10" x14ac:dyDescent="0.3">
      <c r="B17" s="103" t="s">
        <v>866</v>
      </c>
      <c r="C17" s="104">
        <v>1</v>
      </c>
      <c r="D17" s="104" t="s">
        <v>844</v>
      </c>
      <c r="E17" s="104">
        <v>1</v>
      </c>
      <c r="F17" s="104" t="s">
        <v>845</v>
      </c>
      <c r="G17" s="104"/>
      <c r="H17" s="104">
        <v>11</v>
      </c>
      <c r="I17" s="40" t="s">
        <v>867</v>
      </c>
      <c r="J17" s="104" t="s">
        <v>847</v>
      </c>
    </row>
    <row r="18" spans="2:10" x14ac:dyDescent="0.3">
      <c r="B18" s="101" t="s">
        <v>868</v>
      </c>
      <c r="C18" s="102">
        <v>1</v>
      </c>
      <c r="D18" s="102" t="s">
        <v>844</v>
      </c>
      <c r="E18" s="102">
        <v>2</v>
      </c>
      <c r="F18" s="102" t="s">
        <v>869</v>
      </c>
      <c r="G18" s="102">
        <v>1</v>
      </c>
      <c r="H18" s="102">
        <v>1</v>
      </c>
      <c r="I18" s="39" t="s">
        <v>869</v>
      </c>
      <c r="J18" s="102" t="s">
        <v>847</v>
      </c>
    </row>
    <row r="19" spans="2:10" x14ac:dyDescent="0.3">
      <c r="B19" s="103" t="s">
        <v>870</v>
      </c>
      <c r="C19" s="104">
        <v>1</v>
      </c>
      <c r="D19" s="104" t="s">
        <v>844</v>
      </c>
      <c r="E19" s="104">
        <v>2</v>
      </c>
      <c r="F19" s="104" t="s">
        <v>869</v>
      </c>
      <c r="G19" s="104"/>
      <c r="H19" s="104">
        <v>2</v>
      </c>
      <c r="I19" s="40" t="s">
        <v>871</v>
      </c>
      <c r="J19" s="104" t="s">
        <v>847</v>
      </c>
    </row>
    <row r="20" spans="2:10" x14ac:dyDescent="0.3">
      <c r="B20" s="103" t="s">
        <v>872</v>
      </c>
      <c r="C20" s="104">
        <v>1</v>
      </c>
      <c r="D20" s="104" t="s">
        <v>844</v>
      </c>
      <c r="E20" s="104">
        <v>2</v>
      </c>
      <c r="F20" s="104" t="s">
        <v>869</v>
      </c>
      <c r="G20" s="104"/>
      <c r="H20" s="104">
        <v>3</v>
      </c>
      <c r="I20" s="40" t="s">
        <v>873</v>
      </c>
      <c r="J20" s="104" t="s">
        <v>847</v>
      </c>
    </row>
    <row r="21" spans="2:10" x14ac:dyDescent="0.3">
      <c r="B21" s="103" t="s">
        <v>874</v>
      </c>
      <c r="C21" s="104">
        <v>1</v>
      </c>
      <c r="D21" s="104" t="s">
        <v>844</v>
      </c>
      <c r="E21" s="104">
        <v>2</v>
      </c>
      <c r="F21" s="104" t="s">
        <v>869</v>
      </c>
      <c r="G21" s="104"/>
      <c r="H21" s="104">
        <v>4</v>
      </c>
      <c r="I21" s="40" t="s">
        <v>875</v>
      </c>
      <c r="J21" s="104">
        <v>2</v>
      </c>
    </row>
    <row r="22" spans="2:10" x14ac:dyDescent="0.3">
      <c r="B22" s="101" t="s">
        <v>876</v>
      </c>
      <c r="C22" s="102">
        <v>1</v>
      </c>
      <c r="D22" s="102" t="s">
        <v>844</v>
      </c>
      <c r="E22" s="102">
        <v>3</v>
      </c>
      <c r="F22" s="102" t="s">
        <v>877</v>
      </c>
      <c r="G22" s="102">
        <v>1</v>
      </c>
      <c r="H22" s="102">
        <v>1</v>
      </c>
      <c r="I22" s="39" t="s">
        <v>877</v>
      </c>
      <c r="J22" s="102" t="s">
        <v>847</v>
      </c>
    </row>
    <row r="23" spans="2:10" x14ac:dyDescent="0.3">
      <c r="B23" s="103" t="s">
        <v>878</v>
      </c>
      <c r="C23" s="104">
        <v>1</v>
      </c>
      <c r="D23" s="104" t="s">
        <v>844</v>
      </c>
      <c r="E23" s="104">
        <v>3</v>
      </c>
      <c r="F23" s="104" t="s">
        <v>877</v>
      </c>
      <c r="G23" s="104"/>
      <c r="H23" s="104">
        <v>2</v>
      </c>
      <c r="I23" s="40" t="s">
        <v>879</v>
      </c>
      <c r="J23" s="104" t="s">
        <v>847</v>
      </c>
    </row>
    <row r="24" spans="2:10" x14ac:dyDescent="0.3">
      <c r="B24" s="103" t="s">
        <v>880</v>
      </c>
      <c r="C24" s="104">
        <v>1</v>
      </c>
      <c r="D24" s="104" t="s">
        <v>844</v>
      </c>
      <c r="E24" s="104">
        <v>3</v>
      </c>
      <c r="F24" s="104" t="s">
        <v>877</v>
      </c>
      <c r="G24" s="104"/>
      <c r="H24" s="104">
        <v>3</v>
      </c>
      <c r="I24" s="40" t="s">
        <v>881</v>
      </c>
      <c r="J24" s="104" t="s">
        <v>847</v>
      </c>
    </row>
    <row r="25" spans="2:10" x14ac:dyDescent="0.3">
      <c r="B25" s="103" t="s">
        <v>882</v>
      </c>
      <c r="C25" s="104">
        <v>1</v>
      </c>
      <c r="D25" s="104" t="s">
        <v>844</v>
      </c>
      <c r="E25" s="104">
        <v>3</v>
      </c>
      <c r="F25" s="104" t="s">
        <v>877</v>
      </c>
      <c r="G25" s="104"/>
      <c r="H25" s="104">
        <v>4</v>
      </c>
      <c r="I25" s="40" t="s">
        <v>883</v>
      </c>
      <c r="J25" s="104" t="s">
        <v>847</v>
      </c>
    </row>
    <row r="26" spans="2:10" x14ac:dyDescent="0.3">
      <c r="B26" s="103" t="s">
        <v>884</v>
      </c>
      <c r="C26" s="104">
        <v>1</v>
      </c>
      <c r="D26" s="104" t="s">
        <v>844</v>
      </c>
      <c r="E26" s="104">
        <v>3</v>
      </c>
      <c r="F26" s="104" t="s">
        <v>877</v>
      </c>
      <c r="G26" s="104"/>
      <c r="H26" s="104">
        <v>5</v>
      </c>
      <c r="I26" s="40" t="s">
        <v>871</v>
      </c>
      <c r="J26" s="104" t="s">
        <v>847</v>
      </c>
    </row>
    <row r="27" spans="2:10" x14ac:dyDescent="0.3">
      <c r="B27" s="103" t="s">
        <v>885</v>
      </c>
      <c r="C27" s="104">
        <v>1</v>
      </c>
      <c r="D27" s="104" t="s">
        <v>844</v>
      </c>
      <c r="E27" s="104">
        <v>3</v>
      </c>
      <c r="F27" s="104" t="s">
        <v>877</v>
      </c>
      <c r="G27" s="104"/>
      <c r="H27" s="104">
        <v>6</v>
      </c>
      <c r="I27" s="40" t="s">
        <v>886</v>
      </c>
      <c r="J27" s="104" t="s">
        <v>847</v>
      </c>
    </row>
    <row r="28" spans="2:10" x14ac:dyDescent="0.3">
      <c r="B28" s="103" t="s">
        <v>887</v>
      </c>
      <c r="C28" s="104">
        <v>1</v>
      </c>
      <c r="D28" s="104" t="s">
        <v>844</v>
      </c>
      <c r="E28" s="104">
        <v>3</v>
      </c>
      <c r="F28" s="104" t="s">
        <v>877</v>
      </c>
      <c r="G28" s="104"/>
      <c r="H28" s="104">
        <v>7</v>
      </c>
      <c r="I28" s="40" t="s">
        <v>888</v>
      </c>
      <c r="J28" s="104" t="s">
        <v>847</v>
      </c>
    </row>
    <row r="29" spans="2:10" x14ac:dyDescent="0.3">
      <c r="B29" s="103" t="s">
        <v>889</v>
      </c>
      <c r="C29" s="104">
        <v>1</v>
      </c>
      <c r="D29" s="104" t="s">
        <v>844</v>
      </c>
      <c r="E29" s="104">
        <v>3</v>
      </c>
      <c r="F29" s="104" t="s">
        <v>877</v>
      </c>
      <c r="G29" s="104"/>
      <c r="H29" s="104">
        <v>8</v>
      </c>
      <c r="I29" s="40" t="s">
        <v>890</v>
      </c>
      <c r="J29" s="104" t="s">
        <v>847</v>
      </c>
    </row>
    <row r="30" spans="2:10" x14ac:dyDescent="0.3">
      <c r="B30" s="103" t="s">
        <v>891</v>
      </c>
      <c r="C30" s="104">
        <v>1</v>
      </c>
      <c r="D30" s="104" t="s">
        <v>844</v>
      </c>
      <c r="E30" s="104">
        <v>3</v>
      </c>
      <c r="F30" s="104" t="s">
        <v>877</v>
      </c>
      <c r="G30" s="104"/>
      <c r="H30" s="104">
        <v>9</v>
      </c>
      <c r="I30" s="40" t="s">
        <v>892</v>
      </c>
      <c r="J30" s="104" t="s">
        <v>847</v>
      </c>
    </row>
    <row r="31" spans="2:10" x14ac:dyDescent="0.3">
      <c r="B31" s="103" t="s">
        <v>893</v>
      </c>
      <c r="C31" s="104">
        <v>1</v>
      </c>
      <c r="D31" s="104" t="s">
        <v>844</v>
      </c>
      <c r="E31" s="104">
        <v>3</v>
      </c>
      <c r="F31" s="104" t="s">
        <v>877</v>
      </c>
      <c r="G31" s="104"/>
      <c r="H31" s="104">
        <v>10</v>
      </c>
      <c r="I31" s="40" t="s">
        <v>894</v>
      </c>
      <c r="J31" s="104" t="s">
        <v>847</v>
      </c>
    </row>
    <row r="32" spans="2:10" x14ac:dyDescent="0.3">
      <c r="B32" s="103" t="s">
        <v>895</v>
      </c>
      <c r="C32" s="104">
        <v>1</v>
      </c>
      <c r="D32" s="104" t="s">
        <v>844</v>
      </c>
      <c r="E32" s="104">
        <v>3</v>
      </c>
      <c r="F32" s="104" t="s">
        <v>877</v>
      </c>
      <c r="G32" s="104"/>
      <c r="H32" s="104">
        <v>11</v>
      </c>
      <c r="I32" s="40" t="s">
        <v>896</v>
      </c>
      <c r="J32" s="104" t="s">
        <v>847</v>
      </c>
    </row>
    <row r="33" spans="2:10" x14ac:dyDescent="0.3">
      <c r="B33" s="103" t="s">
        <v>897</v>
      </c>
      <c r="C33" s="104">
        <v>1</v>
      </c>
      <c r="D33" s="104" t="s">
        <v>844</v>
      </c>
      <c r="E33" s="104">
        <v>3</v>
      </c>
      <c r="F33" s="104" t="s">
        <v>877</v>
      </c>
      <c r="G33" s="104"/>
      <c r="H33" s="104">
        <v>12</v>
      </c>
      <c r="I33" s="40" t="s">
        <v>898</v>
      </c>
      <c r="J33" s="104" t="s">
        <v>847</v>
      </c>
    </row>
    <row r="34" spans="2:10" x14ac:dyDescent="0.3">
      <c r="B34" s="103" t="s">
        <v>899</v>
      </c>
      <c r="C34" s="104">
        <v>1</v>
      </c>
      <c r="D34" s="104" t="s">
        <v>844</v>
      </c>
      <c r="E34" s="104">
        <v>3</v>
      </c>
      <c r="F34" s="104" t="s">
        <v>877</v>
      </c>
      <c r="G34" s="104"/>
      <c r="H34" s="104">
        <v>13</v>
      </c>
      <c r="I34" s="40" t="s">
        <v>900</v>
      </c>
      <c r="J34" s="104" t="s">
        <v>847</v>
      </c>
    </row>
    <row r="35" spans="2:10" x14ac:dyDescent="0.3">
      <c r="B35" s="101" t="s">
        <v>901</v>
      </c>
      <c r="C35" s="102">
        <v>1</v>
      </c>
      <c r="D35" s="102" t="s">
        <v>844</v>
      </c>
      <c r="E35" s="102">
        <v>4</v>
      </c>
      <c r="F35" s="102" t="s">
        <v>902</v>
      </c>
      <c r="G35" s="102">
        <v>1</v>
      </c>
      <c r="H35" s="102">
        <v>1</v>
      </c>
      <c r="I35" s="39" t="s">
        <v>903</v>
      </c>
      <c r="J35" s="102" t="s">
        <v>847</v>
      </c>
    </row>
    <row r="36" spans="2:10" x14ac:dyDescent="0.3">
      <c r="B36" s="103" t="s">
        <v>904</v>
      </c>
      <c r="C36" s="104">
        <v>1</v>
      </c>
      <c r="D36" s="104" t="s">
        <v>844</v>
      </c>
      <c r="E36" s="104">
        <v>4</v>
      </c>
      <c r="F36" s="104" t="s">
        <v>902</v>
      </c>
      <c r="G36" s="104"/>
      <c r="H36" s="104">
        <v>2</v>
      </c>
      <c r="I36" s="40" t="s">
        <v>905</v>
      </c>
      <c r="J36" s="104" t="s">
        <v>847</v>
      </c>
    </row>
    <row r="37" spans="2:10" x14ac:dyDescent="0.3">
      <c r="B37" s="103" t="s">
        <v>906</v>
      </c>
      <c r="C37" s="104">
        <v>1</v>
      </c>
      <c r="D37" s="104" t="s">
        <v>844</v>
      </c>
      <c r="E37" s="104">
        <v>4</v>
      </c>
      <c r="F37" s="104" t="s">
        <v>902</v>
      </c>
      <c r="G37" s="104"/>
      <c r="H37" s="104">
        <v>3</v>
      </c>
      <c r="I37" s="40" t="s">
        <v>907</v>
      </c>
      <c r="J37" s="104" t="s">
        <v>847</v>
      </c>
    </row>
    <row r="38" spans="2:10" x14ac:dyDescent="0.3">
      <c r="B38" s="103" t="s">
        <v>908</v>
      </c>
      <c r="C38" s="104">
        <v>1</v>
      </c>
      <c r="D38" s="104" t="s">
        <v>844</v>
      </c>
      <c r="E38" s="104">
        <v>4</v>
      </c>
      <c r="F38" s="104" t="s">
        <v>902</v>
      </c>
      <c r="G38" s="104"/>
      <c r="H38" s="104">
        <v>4</v>
      </c>
      <c r="I38" s="40" t="s">
        <v>909</v>
      </c>
      <c r="J38" s="104" t="s">
        <v>847</v>
      </c>
    </row>
    <row r="39" spans="2:10" x14ac:dyDescent="0.3">
      <c r="B39" s="103" t="s">
        <v>910</v>
      </c>
      <c r="C39" s="104">
        <v>1</v>
      </c>
      <c r="D39" s="104" t="s">
        <v>844</v>
      </c>
      <c r="E39" s="104">
        <v>4</v>
      </c>
      <c r="F39" s="104" t="s">
        <v>902</v>
      </c>
      <c r="G39" s="104"/>
      <c r="H39" s="104">
        <v>5</v>
      </c>
      <c r="I39" s="40" t="s">
        <v>873</v>
      </c>
      <c r="J39" s="104" t="s">
        <v>847</v>
      </c>
    </row>
    <row r="40" spans="2:10" x14ac:dyDescent="0.3">
      <c r="B40" s="103" t="s">
        <v>911</v>
      </c>
      <c r="C40" s="104">
        <v>1</v>
      </c>
      <c r="D40" s="104" t="s">
        <v>844</v>
      </c>
      <c r="E40" s="104">
        <v>4</v>
      </c>
      <c r="F40" s="104" t="s">
        <v>902</v>
      </c>
      <c r="G40" s="104"/>
      <c r="H40" s="104">
        <v>6</v>
      </c>
      <c r="I40" s="40" t="s">
        <v>912</v>
      </c>
      <c r="J40" s="104" t="s">
        <v>847</v>
      </c>
    </row>
    <row r="41" spans="2:10" x14ac:dyDescent="0.3">
      <c r="B41" s="103" t="s">
        <v>913</v>
      </c>
      <c r="C41" s="104">
        <v>1</v>
      </c>
      <c r="D41" s="104" t="s">
        <v>844</v>
      </c>
      <c r="E41" s="104">
        <v>4</v>
      </c>
      <c r="F41" s="104" t="s">
        <v>902</v>
      </c>
      <c r="G41" s="104"/>
      <c r="H41" s="104">
        <v>7</v>
      </c>
      <c r="I41" s="40" t="s">
        <v>914</v>
      </c>
      <c r="J41" s="104" t="s">
        <v>847</v>
      </c>
    </row>
    <row r="42" spans="2:10" x14ac:dyDescent="0.3">
      <c r="B42" s="103" t="s">
        <v>915</v>
      </c>
      <c r="C42" s="104">
        <v>1</v>
      </c>
      <c r="D42" s="104" t="s">
        <v>844</v>
      </c>
      <c r="E42" s="104">
        <v>4</v>
      </c>
      <c r="F42" s="104" t="s">
        <v>902</v>
      </c>
      <c r="G42" s="104"/>
      <c r="H42" s="104">
        <v>8</v>
      </c>
      <c r="I42" s="40" t="s">
        <v>871</v>
      </c>
      <c r="J42" s="104" t="s">
        <v>847</v>
      </c>
    </row>
    <row r="43" spans="2:10" x14ac:dyDescent="0.3">
      <c r="B43" s="103" t="s">
        <v>916</v>
      </c>
      <c r="C43" s="104">
        <v>1</v>
      </c>
      <c r="D43" s="104" t="s">
        <v>844</v>
      </c>
      <c r="E43" s="104">
        <v>4</v>
      </c>
      <c r="F43" s="104" t="s">
        <v>902</v>
      </c>
      <c r="G43" s="104"/>
      <c r="H43" s="104">
        <v>9</v>
      </c>
      <c r="I43" s="40" t="s">
        <v>917</v>
      </c>
      <c r="J43" s="104" t="s">
        <v>847</v>
      </c>
    </row>
    <row r="44" spans="2:10" x14ac:dyDescent="0.3">
      <c r="B44" s="101" t="s">
        <v>918</v>
      </c>
      <c r="C44" s="102">
        <v>1</v>
      </c>
      <c r="D44" s="102" t="s">
        <v>844</v>
      </c>
      <c r="E44" s="102">
        <v>5</v>
      </c>
      <c r="F44" s="102" t="s">
        <v>919</v>
      </c>
      <c r="G44" s="102">
        <v>1</v>
      </c>
      <c r="H44" s="102">
        <v>1</v>
      </c>
      <c r="I44" s="39" t="s">
        <v>920</v>
      </c>
      <c r="J44" s="102" t="s">
        <v>847</v>
      </c>
    </row>
    <row r="45" spans="2:10" x14ac:dyDescent="0.3">
      <c r="B45" s="103" t="s">
        <v>921</v>
      </c>
      <c r="C45" s="104">
        <v>1</v>
      </c>
      <c r="D45" s="104" t="s">
        <v>844</v>
      </c>
      <c r="E45" s="104">
        <v>5</v>
      </c>
      <c r="F45" s="104" t="s">
        <v>919</v>
      </c>
      <c r="G45" s="104"/>
      <c r="H45" s="104">
        <v>2</v>
      </c>
      <c r="I45" s="40" t="s">
        <v>922</v>
      </c>
      <c r="J45" s="104" t="s">
        <v>847</v>
      </c>
    </row>
    <row r="46" spans="2:10" x14ac:dyDescent="0.3">
      <c r="B46" s="103" t="s">
        <v>923</v>
      </c>
      <c r="C46" s="104">
        <v>1</v>
      </c>
      <c r="D46" s="104" t="s">
        <v>844</v>
      </c>
      <c r="E46" s="104">
        <v>5</v>
      </c>
      <c r="F46" s="104" t="s">
        <v>919</v>
      </c>
      <c r="G46" s="104"/>
      <c r="H46" s="104">
        <v>3</v>
      </c>
      <c r="I46" s="40" t="s">
        <v>924</v>
      </c>
      <c r="J46" s="104" t="s">
        <v>847</v>
      </c>
    </row>
    <row r="47" spans="2:10" x14ac:dyDescent="0.3">
      <c r="B47" s="101" t="s">
        <v>925</v>
      </c>
      <c r="C47" s="102">
        <v>1</v>
      </c>
      <c r="D47" s="102" t="s">
        <v>844</v>
      </c>
      <c r="E47" s="102">
        <v>6</v>
      </c>
      <c r="F47" s="102" t="s">
        <v>926</v>
      </c>
      <c r="G47" s="102">
        <v>1</v>
      </c>
      <c r="H47" s="102">
        <v>1</v>
      </c>
      <c r="I47" s="39" t="s">
        <v>926</v>
      </c>
      <c r="J47" s="102" t="s">
        <v>847</v>
      </c>
    </row>
    <row r="48" spans="2:10" x14ac:dyDescent="0.3">
      <c r="B48" s="103" t="s">
        <v>927</v>
      </c>
      <c r="C48" s="104">
        <v>1</v>
      </c>
      <c r="D48" s="104" t="s">
        <v>844</v>
      </c>
      <c r="E48" s="104">
        <v>6</v>
      </c>
      <c r="F48" s="104" t="s">
        <v>926</v>
      </c>
      <c r="G48" s="104"/>
      <c r="H48" s="104">
        <v>2</v>
      </c>
      <c r="I48" s="40" t="s">
        <v>928</v>
      </c>
      <c r="J48" s="104" t="s">
        <v>847</v>
      </c>
    </row>
    <row r="49" spans="2:10" x14ac:dyDescent="0.3">
      <c r="B49" s="103" t="s">
        <v>929</v>
      </c>
      <c r="C49" s="104">
        <v>1</v>
      </c>
      <c r="D49" s="104" t="s">
        <v>844</v>
      </c>
      <c r="E49" s="104">
        <v>6</v>
      </c>
      <c r="F49" s="104" t="s">
        <v>926</v>
      </c>
      <c r="G49" s="104"/>
      <c r="H49" s="104">
        <v>3</v>
      </c>
      <c r="I49" s="40" t="s">
        <v>930</v>
      </c>
      <c r="J49" s="104" t="s">
        <v>847</v>
      </c>
    </row>
    <row r="50" spans="2:10" x14ac:dyDescent="0.3">
      <c r="B50" s="103" t="s">
        <v>931</v>
      </c>
      <c r="C50" s="104">
        <v>1</v>
      </c>
      <c r="D50" s="104" t="s">
        <v>844</v>
      </c>
      <c r="E50" s="104">
        <v>6</v>
      </c>
      <c r="F50" s="104" t="s">
        <v>926</v>
      </c>
      <c r="G50" s="104"/>
      <c r="H50" s="104">
        <v>4</v>
      </c>
      <c r="I50" s="40" t="s">
        <v>932</v>
      </c>
      <c r="J50" s="104" t="s">
        <v>847</v>
      </c>
    </row>
    <row r="51" spans="2:10" x14ac:dyDescent="0.3">
      <c r="B51" s="103" t="s">
        <v>933</v>
      </c>
      <c r="C51" s="104">
        <v>1</v>
      </c>
      <c r="D51" s="104" t="s">
        <v>844</v>
      </c>
      <c r="E51" s="104">
        <v>6</v>
      </c>
      <c r="F51" s="104" t="s">
        <v>926</v>
      </c>
      <c r="G51" s="104"/>
      <c r="H51" s="104">
        <v>5</v>
      </c>
      <c r="I51" s="40" t="s">
        <v>934</v>
      </c>
      <c r="J51" s="104" t="s">
        <v>847</v>
      </c>
    </row>
    <row r="52" spans="2:10" x14ac:dyDescent="0.3">
      <c r="B52" s="103" t="s">
        <v>935</v>
      </c>
      <c r="C52" s="104">
        <v>1</v>
      </c>
      <c r="D52" s="104" t="s">
        <v>844</v>
      </c>
      <c r="E52" s="104">
        <v>6</v>
      </c>
      <c r="F52" s="104" t="s">
        <v>926</v>
      </c>
      <c r="G52" s="104"/>
      <c r="H52" s="104">
        <v>6</v>
      </c>
      <c r="I52" s="40" t="s">
        <v>936</v>
      </c>
      <c r="J52" s="104" t="s">
        <v>847</v>
      </c>
    </row>
    <row r="53" spans="2:10" x14ac:dyDescent="0.3">
      <c r="B53" s="103" t="s">
        <v>937</v>
      </c>
      <c r="C53" s="104">
        <v>1</v>
      </c>
      <c r="D53" s="104" t="s">
        <v>844</v>
      </c>
      <c r="E53" s="104">
        <v>6</v>
      </c>
      <c r="F53" s="104" t="s">
        <v>926</v>
      </c>
      <c r="G53" s="104"/>
      <c r="H53" s="104">
        <v>7</v>
      </c>
      <c r="I53" s="40" t="s">
        <v>938</v>
      </c>
      <c r="J53" s="104" t="s">
        <v>847</v>
      </c>
    </row>
    <row r="54" spans="2:10" x14ac:dyDescent="0.3">
      <c r="B54" s="101" t="s">
        <v>939</v>
      </c>
      <c r="C54" s="102">
        <v>1</v>
      </c>
      <c r="D54" s="102" t="s">
        <v>844</v>
      </c>
      <c r="E54" s="102">
        <v>7</v>
      </c>
      <c r="F54" s="102" t="s">
        <v>940</v>
      </c>
      <c r="G54" s="102">
        <v>1</v>
      </c>
      <c r="H54" s="102">
        <v>1</v>
      </c>
      <c r="I54" s="39" t="s">
        <v>941</v>
      </c>
      <c r="J54" s="102" t="s">
        <v>847</v>
      </c>
    </row>
    <row r="55" spans="2:10" x14ac:dyDescent="0.3">
      <c r="B55" s="103" t="s">
        <v>942</v>
      </c>
      <c r="C55" s="104">
        <v>1</v>
      </c>
      <c r="D55" s="104" t="s">
        <v>844</v>
      </c>
      <c r="E55" s="104">
        <v>7</v>
      </c>
      <c r="F55" s="104" t="s">
        <v>940</v>
      </c>
      <c r="G55" s="104"/>
      <c r="H55" s="104">
        <v>2</v>
      </c>
      <c r="I55" s="40" t="s">
        <v>943</v>
      </c>
      <c r="J55" s="104" t="s">
        <v>847</v>
      </c>
    </row>
    <row r="56" spans="2:10" x14ac:dyDescent="0.3">
      <c r="B56" s="103" t="s">
        <v>944</v>
      </c>
      <c r="C56" s="104">
        <v>1</v>
      </c>
      <c r="D56" s="104" t="s">
        <v>844</v>
      </c>
      <c r="E56" s="104">
        <v>7</v>
      </c>
      <c r="F56" s="104" t="s">
        <v>940</v>
      </c>
      <c r="G56" s="104"/>
      <c r="H56" s="104">
        <v>3</v>
      </c>
      <c r="I56" s="40" t="s">
        <v>945</v>
      </c>
      <c r="J56" s="104" t="s">
        <v>847</v>
      </c>
    </row>
    <row r="57" spans="2:10" x14ac:dyDescent="0.3">
      <c r="B57" s="103" t="s">
        <v>946</v>
      </c>
      <c r="C57" s="104">
        <v>1</v>
      </c>
      <c r="D57" s="104" t="s">
        <v>844</v>
      </c>
      <c r="E57" s="104">
        <v>7</v>
      </c>
      <c r="F57" s="104" t="s">
        <v>940</v>
      </c>
      <c r="G57" s="104"/>
      <c r="H57" s="104">
        <v>4</v>
      </c>
      <c r="I57" s="40" t="s">
        <v>947</v>
      </c>
      <c r="J57" s="104" t="s">
        <v>847</v>
      </c>
    </row>
    <row r="58" spans="2:10" x14ac:dyDescent="0.3">
      <c r="B58" s="103" t="s">
        <v>948</v>
      </c>
      <c r="C58" s="104">
        <v>1</v>
      </c>
      <c r="D58" s="104" t="s">
        <v>844</v>
      </c>
      <c r="E58" s="104">
        <v>7</v>
      </c>
      <c r="F58" s="104" t="s">
        <v>940</v>
      </c>
      <c r="G58" s="104"/>
      <c r="H58" s="104">
        <v>5</v>
      </c>
      <c r="I58" s="40" t="s">
        <v>949</v>
      </c>
      <c r="J58" s="104" t="s">
        <v>847</v>
      </c>
    </row>
    <row r="59" spans="2:10" x14ac:dyDescent="0.3">
      <c r="B59" s="103" t="s">
        <v>950</v>
      </c>
      <c r="C59" s="104">
        <v>1</v>
      </c>
      <c r="D59" s="104" t="s">
        <v>844</v>
      </c>
      <c r="E59" s="104">
        <v>7</v>
      </c>
      <c r="F59" s="104" t="s">
        <v>940</v>
      </c>
      <c r="G59" s="104"/>
      <c r="H59" s="104">
        <v>6</v>
      </c>
      <c r="I59" s="40" t="s">
        <v>951</v>
      </c>
      <c r="J59" s="104" t="s">
        <v>847</v>
      </c>
    </row>
    <row r="60" spans="2:10" x14ac:dyDescent="0.3">
      <c r="B60" s="103" t="s">
        <v>952</v>
      </c>
      <c r="C60" s="104">
        <v>1</v>
      </c>
      <c r="D60" s="104" t="s">
        <v>844</v>
      </c>
      <c r="E60" s="104">
        <v>7</v>
      </c>
      <c r="F60" s="104" t="s">
        <v>940</v>
      </c>
      <c r="G60" s="104"/>
      <c r="H60" s="104">
        <v>7</v>
      </c>
      <c r="I60" s="40" t="s">
        <v>953</v>
      </c>
      <c r="J60" s="104" t="s">
        <v>847</v>
      </c>
    </row>
    <row r="61" spans="2:10" x14ac:dyDescent="0.3">
      <c r="B61" s="101" t="s">
        <v>954</v>
      </c>
      <c r="C61" s="102">
        <v>1</v>
      </c>
      <c r="D61" s="102" t="s">
        <v>844</v>
      </c>
      <c r="E61" s="102">
        <v>8</v>
      </c>
      <c r="F61" s="102" t="s">
        <v>955</v>
      </c>
      <c r="G61" s="102">
        <v>1</v>
      </c>
      <c r="H61" s="102">
        <v>1</v>
      </c>
      <c r="I61" s="39" t="s">
        <v>956</v>
      </c>
      <c r="J61" s="102" t="s">
        <v>847</v>
      </c>
    </row>
    <row r="62" spans="2:10" x14ac:dyDescent="0.3">
      <c r="B62" s="103" t="s">
        <v>957</v>
      </c>
      <c r="C62" s="104">
        <v>1</v>
      </c>
      <c r="D62" s="104" t="s">
        <v>844</v>
      </c>
      <c r="E62" s="104">
        <v>8</v>
      </c>
      <c r="F62" s="104" t="s">
        <v>955</v>
      </c>
      <c r="G62" s="104"/>
      <c r="H62" s="104">
        <v>2</v>
      </c>
      <c r="I62" s="40" t="s">
        <v>958</v>
      </c>
      <c r="J62" s="104" t="s">
        <v>847</v>
      </c>
    </row>
    <row r="63" spans="2:10" x14ac:dyDescent="0.3">
      <c r="B63" s="103" t="s">
        <v>959</v>
      </c>
      <c r="C63" s="104">
        <v>1</v>
      </c>
      <c r="D63" s="104" t="s">
        <v>844</v>
      </c>
      <c r="E63" s="104">
        <v>8</v>
      </c>
      <c r="F63" s="104" t="s">
        <v>955</v>
      </c>
      <c r="G63" s="104"/>
      <c r="H63" s="104">
        <v>3</v>
      </c>
      <c r="I63" s="40" t="s">
        <v>960</v>
      </c>
      <c r="J63" s="104" t="s">
        <v>847</v>
      </c>
    </row>
    <row r="64" spans="2:10" x14ac:dyDescent="0.3">
      <c r="B64" s="103" t="s">
        <v>961</v>
      </c>
      <c r="C64" s="104">
        <v>1</v>
      </c>
      <c r="D64" s="104" t="s">
        <v>844</v>
      </c>
      <c r="E64" s="104">
        <v>8</v>
      </c>
      <c r="F64" s="104" t="s">
        <v>955</v>
      </c>
      <c r="G64" s="104"/>
      <c r="H64" s="104">
        <v>4</v>
      </c>
      <c r="I64" s="40" t="s">
        <v>962</v>
      </c>
      <c r="J64" s="104" t="s">
        <v>847</v>
      </c>
    </row>
    <row r="65" spans="2:10" x14ac:dyDescent="0.3">
      <c r="B65" s="103" t="s">
        <v>963</v>
      </c>
      <c r="C65" s="104">
        <v>1</v>
      </c>
      <c r="D65" s="104" t="s">
        <v>844</v>
      </c>
      <c r="E65" s="104">
        <v>8</v>
      </c>
      <c r="F65" s="104" t="s">
        <v>955</v>
      </c>
      <c r="G65" s="104"/>
      <c r="H65" s="104">
        <v>5</v>
      </c>
      <c r="I65" s="40" t="s">
        <v>964</v>
      </c>
      <c r="J65" s="104" t="s">
        <v>847</v>
      </c>
    </row>
    <row r="66" spans="2:10" x14ac:dyDescent="0.3">
      <c r="B66" s="103" t="s">
        <v>965</v>
      </c>
      <c r="C66" s="104">
        <v>1</v>
      </c>
      <c r="D66" s="104" t="s">
        <v>844</v>
      </c>
      <c r="E66" s="104">
        <v>8</v>
      </c>
      <c r="F66" s="104" t="s">
        <v>955</v>
      </c>
      <c r="G66" s="104"/>
      <c r="H66" s="104">
        <v>6</v>
      </c>
      <c r="I66" s="40" t="s">
        <v>966</v>
      </c>
      <c r="J66" s="104" t="s">
        <v>847</v>
      </c>
    </row>
    <row r="67" spans="2:10" x14ac:dyDescent="0.3">
      <c r="B67" s="103" t="s">
        <v>967</v>
      </c>
      <c r="C67" s="104">
        <v>1</v>
      </c>
      <c r="D67" s="104" t="s">
        <v>844</v>
      </c>
      <c r="E67" s="104">
        <v>8</v>
      </c>
      <c r="F67" s="104" t="s">
        <v>955</v>
      </c>
      <c r="G67" s="104"/>
      <c r="H67" s="104">
        <v>7</v>
      </c>
      <c r="I67" s="40" t="s">
        <v>968</v>
      </c>
      <c r="J67" s="104" t="s">
        <v>847</v>
      </c>
    </row>
    <row r="68" spans="2:10" x14ac:dyDescent="0.3">
      <c r="B68" s="101" t="s">
        <v>969</v>
      </c>
      <c r="C68" s="102">
        <v>1</v>
      </c>
      <c r="D68" s="102" t="s">
        <v>844</v>
      </c>
      <c r="E68" s="102">
        <v>9</v>
      </c>
      <c r="F68" s="102" t="s">
        <v>970</v>
      </c>
      <c r="G68" s="102">
        <v>1</v>
      </c>
      <c r="H68" s="102">
        <v>1</v>
      </c>
      <c r="I68" s="39" t="s">
        <v>970</v>
      </c>
      <c r="J68" s="102" t="s">
        <v>847</v>
      </c>
    </row>
    <row r="69" spans="2:10" x14ac:dyDescent="0.3">
      <c r="B69" s="103" t="s">
        <v>971</v>
      </c>
      <c r="C69" s="104">
        <v>1</v>
      </c>
      <c r="D69" s="104" t="s">
        <v>844</v>
      </c>
      <c r="E69" s="104">
        <v>9</v>
      </c>
      <c r="F69" s="104" t="s">
        <v>970</v>
      </c>
      <c r="G69" s="104"/>
      <c r="H69" s="104">
        <v>2</v>
      </c>
      <c r="I69" s="40" t="s">
        <v>972</v>
      </c>
      <c r="J69" s="104" t="s">
        <v>847</v>
      </c>
    </row>
    <row r="70" spans="2:10" x14ac:dyDescent="0.3">
      <c r="B70" s="103" t="s">
        <v>973</v>
      </c>
      <c r="C70" s="104">
        <v>1</v>
      </c>
      <c r="D70" s="104" t="s">
        <v>844</v>
      </c>
      <c r="E70" s="104">
        <v>9</v>
      </c>
      <c r="F70" s="104" t="s">
        <v>970</v>
      </c>
      <c r="G70" s="104"/>
      <c r="H70" s="104">
        <v>3</v>
      </c>
      <c r="I70" s="40" t="s">
        <v>974</v>
      </c>
      <c r="J70" s="104" t="s">
        <v>847</v>
      </c>
    </row>
    <row r="71" spans="2:10" x14ac:dyDescent="0.3">
      <c r="B71" s="103" t="s">
        <v>975</v>
      </c>
      <c r="C71" s="104">
        <v>1</v>
      </c>
      <c r="D71" s="104" t="s">
        <v>844</v>
      </c>
      <c r="E71" s="104">
        <v>9</v>
      </c>
      <c r="F71" s="104" t="s">
        <v>970</v>
      </c>
      <c r="G71" s="104"/>
      <c r="H71" s="104">
        <v>4</v>
      </c>
      <c r="I71" s="40" t="s">
        <v>859</v>
      </c>
      <c r="J71" s="104" t="s">
        <v>847</v>
      </c>
    </row>
    <row r="72" spans="2:10" x14ac:dyDescent="0.3">
      <c r="B72" s="103" t="s">
        <v>976</v>
      </c>
      <c r="C72" s="104">
        <v>1</v>
      </c>
      <c r="D72" s="104" t="s">
        <v>844</v>
      </c>
      <c r="E72" s="104">
        <v>9</v>
      </c>
      <c r="F72" s="104" t="s">
        <v>970</v>
      </c>
      <c r="G72" s="104"/>
      <c r="H72" s="104">
        <v>5</v>
      </c>
      <c r="I72" s="40" t="s">
        <v>977</v>
      </c>
      <c r="J72" s="104" t="s">
        <v>847</v>
      </c>
    </row>
    <row r="73" spans="2:10" x14ac:dyDescent="0.3">
      <c r="B73" s="103" t="s">
        <v>978</v>
      </c>
      <c r="C73" s="104">
        <v>1</v>
      </c>
      <c r="D73" s="104" t="s">
        <v>844</v>
      </c>
      <c r="E73" s="104">
        <v>9</v>
      </c>
      <c r="F73" s="104" t="s">
        <v>970</v>
      </c>
      <c r="G73" s="104"/>
      <c r="H73" s="104">
        <v>6</v>
      </c>
      <c r="I73" s="40" t="s">
        <v>979</v>
      </c>
      <c r="J73" s="104" t="s">
        <v>847</v>
      </c>
    </row>
    <row r="74" spans="2:10" x14ac:dyDescent="0.3">
      <c r="B74" s="101" t="s">
        <v>980</v>
      </c>
      <c r="C74" s="102">
        <v>1</v>
      </c>
      <c r="D74" s="102" t="s">
        <v>844</v>
      </c>
      <c r="E74" s="102">
        <v>10</v>
      </c>
      <c r="F74" s="102" t="s">
        <v>981</v>
      </c>
      <c r="G74" s="102">
        <v>1</v>
      </c>
      <c r="H74" s="102">
        <v>1</v>
      </c>
      <c r="I74" s="39" t="s">
        <v>981</v>
      </c>
      <c r="J74" s="102" t="s">
        <v>847</v>
      </c>
    </row>
    <row r="75" spans="2:10" x14ac:dyDescent="0.3">
      <c r="B75" s="103" t="s">
        <v>982</v>
      </c>
      <c r="C75" s="104">
        <v>1</v>
      </c>
      <c r="D75" s="104" t="s">
        <v>844</v>
      </c>
      <c r="E75" s="104">
        <v>10</v>
      </c>
      <c r="F75" s="104" t="s">
        <v>981</v>
      </c>
      <c r="G75" s="104"/>
      <c r="H75" s="104">
        <v>2</v>
      </c>
      <c r="I75" s="40" t="s">
        <v>983</v>
      </c>
      <c r="J75" s="104" t="s">
        <v>847</v>
      </c>
    </row>
    <row r="76" spans="2:10" x14ac:dyDescent="0.3">
      <c r="B76" s="103" t="s">
        <v>984</v>
      </c>
      <c r="C76" s="104">
        <v>1</v>
      </c>
      <c r="D76" s="104" t="s">
        <v>844</v>
      </c>
      <c r="E76" s="104">
        <v>10</v>
      </c>
      <c r="F76" s="104" t="s">
        <v>981</v>
      </c>
      <c r="G76" s="104"/>
      <c r="H76" s="104">
        <v>3</v>
      </c>
      <c r="I76" s="40" t="s">
        <v>871</v>
      </c>
      <c r="J76" s="104" t="s">
        <v>847</v>
      </c>
    </row>
    <row r="77" spans="2:10" x14ac:dyDescent="0.3">
      <c r="B77" s="103" t="s">
        <v>985</v>
      </c>
      <c r="C77" s="104">
        <v>1</v>
      </c>
      <c r="D77" s="104" t="s">
        <v>844</v>
      </c>
      <c r="E77" s="104">
        <v>10</v>
      </c>
      <c r="F77" s="104" t="s">
        <v>981</v>
      </c>
      <c r="G77" s="104"/>
      <c r="H77" s="104">
        <v>4</v>
      </c>
      <c r="I77" s="40" t="s">
        <v>986</v>
      </c>
      <c r="J77" s="104" t="s">
        <v>847</v>
      </c>
    </row>
    <row r="78" spans="2:10" x14ac:dyDescent="0.3">
      <c r="B78" s="103" t="s">
        <v>987</v>
      </c>
      <c r="C78" s="104">
        <v>1</v>
      </c>
      <c r="D78" s="104" t="s">
        <v>844</v>
      </c>
      <c r="E78" s="104">
        <v>10</v>
      </c>
      <c r="F78" s="104" t="s">
        <v>981</v>
      </c>
      <c r="G78" s="104"/>
      <c r="H78" s="104">
        <v>5</v>
      </c>
      <c r="I78" s="40" t="s">
        <v>988</v>
      </c>
      <c r="J78" s="104" t="s">
        <v>847</v>
      </c>
    </row>
    <row r="79" spans="2:10" x14ac:dyDescent="0.3">
      <c r="B79" s="101" t="s">
        <v>989</v>
      </c>
      <c r="C79" s="102">
        <v>1</v>
      </c>
      <c r="D79" s="102" t="s">
        <v>844</v>
      </c>
      <c r="E79" s="102">
        <v>11</v>
      </c>
      <c r="F79" s="102" t="s">
        <v>990</v>
      </c>
      <c r="G79" s="102">
        <v>1</v>
      </c>
      <c r="H79" s="102">
        <v>1</v>
      </c>
      <c r="I79" s="39" t="s">
        <v>991</v>
      </c>
      <c r="J79" s="102" t="s">
        <v>847</v>
      </c>
    </row>
    <row r="80" spans="2:10" x14ac:dyDescent="0.3">
      <c r="B80" s="103" t="s">
        <v>992</v>
      </c>
      <c r="C80" s="104">
        <v>1</v>
      </c>
      <c r="D80" s="104" t="s">
        <v>844</v>
      </c>
      <c r="E80" s="104">
        <v>11</v>
      </c>
      <c r="F80" s="104" t="s">
        <v>990</v>
      </c>
      <c r="G80" s="104"/>
      <c r="H80" s="104">
        <v>2</v>
      </c>
      <c r="I80" s="40" t="s">
        <v>873</v>
      </c>
      <c r="J80" s="104" t="s">
        <v>847</v>
      </c>
    </row>
    <row r="81" spans="2:10" x14ac:dyDescent="0.3">
      <c r="B81" s="103" t="s">
        <v>993</v>
      </c>
      <c r="C81" s="104">
        <v>1</v>
      </c>
      <c r="D81" s="104" t="s">
        <v>844</v>
      </c>
      <c r="E81" s="104">
        <v>11</v>
      </c>
      <c r="F81" s="104" t="s">
        <v>990</v>
      </c>
      <c r="G81" s="104"/>
      <c r="H81" s="104">
        <v>3</v>
      </c>
      <c r="I81" s="40" t="s">
        <v>994</v>
      </c>
      <c r="J81" s="104" t="s">
        <v>847</v>
      </c>
    </row>
    <row r="82" spans="2:10" x14ac:dyDescent="0.3">
      <c r="B82" s="103" t="s">
        <v>995</v>
      </c>
      <c r="C82" s="104">
        <v>1</v>
      </c>
      <c r="D82" s="104" t="s">
        <v>844</v>
      </c>
      <c r="E82" s="104">
        <v>11</v>
      </c>
      <c r="F82" s="104" t="s">
        <v>990</v>
      </c>
      <c r="G82" s="104"/>
      <c r="H82" s="104">
        <v>4</v>
      </c>
      <c r="I82" s="40" t="s">
        <v>996</v>
      </c>
      <c r="J82" s="104" t="s">
        <v>847</v>
      </c>
    </row>
    <row r="83" spans="2:10" x14ac:dyDescent="0.3">
      <c r="B83" s="103" t="s">
        <v>997</v>
      </c>
      <c r="C83" s="104">
        <v>1</v>
      </c>
      <c r="D83" s="104" t="s">
        <v>844</v>
      </c>
      <c r="E83" s="104">
        <v>11</v>
      </c>
      <c r="F83" s="104" t="s">
        <v>990</v>
      </c>
      <c r="G83" s="104"/>
      <c r="H83" s="104">
        <v>5</v>
      </c>
      <c r="I83" s="40" t="s">
        <v>998</v>
      </c>
      <c r="J83" s="104" t="s">
        <v>847</v>
      </c>
    </row>
    <row r="84" spans="2:10" x14ac:dyDescent="0.3">
      <c r="B84" s="101" t="s">
        <v>999</v>
      </c>
      <c r="C84" s="102">
        <v>1</v>
      </c>
      <c r="D84" s="102" t="s">
        <v>844</v>
      </c>
      <c r="E84" s="102">
        <v>12</v>
      </c>
      <c r="F84" s="102" t="s">
        <v>1000</v>
      </c>
      <c r="G84" s="102">
        <v>1</v>
      </c>
      <c r="H84" s="102">
        <v>1</v>
      </c>
      <c r="I84" s="39" t="s">
        <v>1001</v>
      </c>
      <c r="J84" s="102" t="s">
        <v>847</v>
      </c>
    </row>
    <row r="85" spans="2:10" x14ac:dyDescent="0.3">
      <c r="B85" s="103" t="s">
        <v>1002</v>
      </c>
      <c r="C85" s="104">
        <v>1</v>
      </c>
      <c r="D85" s="104" t="s">
        <v>844</v>
      </c>
      <c r="E85" s="104">
        <v>12</v>
      </c>
      <c r="F85" s="104" t="s">
        <v>1000</v>
      </c>
      <c r="G85" s="104"/>
      <c r="H85" s="104">
        <v>2</v>
      </c>
      <c r="I85" s="40" t="s">
        <v>1003</v>
      </c>
      <c r="J85" s="104" t="s">
        <v>847</v>
      </c>
    </row>
    <row r="86" spans="2:10" x14ac:dyDescent="0.3">
      <c r="B86" s="103" t="s">
        <v>1004</v>
      </c>
      <c r="C86" s="104">
        <v>1</v>
      </c>
      <c r="D86" s="104" t="s">
        <v>844</v>
      </c>
      <c r="E86" s="104">
        <v>12</v>
      </c>
      <c r="F86" s="104" t="s">
        <v>1000</v>
      </c>
      <c r="G86" s="104"/>
      <c r="H86" s="104">
        <v>3</v>
      </c>
      <c r="I86" s="40" t="s">
        <v>1005</v>
      </c>
      <c r="J86" s="104" t="s">
        <v>847</v>
      </c>
    </row>
    <row r="87" spans="2:10" x14ac:dyDescent="0.3">
      <c r="B87" s="103" t="s">
        <v>1006</v>
      </c>
      <c r="C87" s="104">
        <v>1</v>
      </c>
      <c r="D87" s="104" t="s">
        <v>844</v>
      </c>
      <c r="E87" s="104">
        <v>12</v>
      </c>
      <c r="F87" s="104" t="s">
        <v>1000</v>
      </c>
      <c r="G87" s="104"/>
      <c r="H87" s="104">
        <v>4</v>
      </c>
      <c r="I87" s="40" t="s">
        <v>1007</v>
      </c>
      <c r="J87" s="104" t="s">
        <v>847</v>
      </c>
    </row>
    <row r="88" spans="2:10" x14ac:dyDescent="0.3">
      <c r="B88" s="103" t="s">
        <v>1008</v>
      </c>
      <c r="C88" s="104">
        <v>1</v>
      </c>
      <c r="D88" s="104" t="s">
        <v>844</v>
      </c>
      <c r="E88" s="104">
        <v>12</v>
      </c>
      <c r="F88" s="104" t="s">
        <v>1000</v>
      </c>
      <c r="G88" s="104"/>
      <c r="H88" s="104">
        <v>5</v>
      </c>
      <c r="I88" s="40" t="s">
        <v>1009</v>
      </c>
      <c r="J88" s="104" t="s">
        <v>847</v>
      </c>
    </row>
    <row r="89" spans="2:10" x14ac:dyDescent="0.3">
      <c r="B89" s="101" t="s">
        <v>1010</v>
      </c>
      <c r="C89" s="102">
        <v>1</v>
      </c>
      <c r="D89" s="102" t="s">
        <v>844</v>
      </c>
      <c r="E89" s="102">
        <v>13</v>
      </c>
      <c r="F89" s="102" t="s">
        <v>1011</v>
      </c>
      <c r="G89" s="102">
        <v>1</v>
      </c>
      <c r="H89" s="102">
        <v>1</v>
      </c>
      <c r="I89" s="39" t="s">
        <v>1012</v>
      </c>
      <c r="J89" s="102" t="s">
        <v>847</v>
      </c>
    </row>
    <row r="90" spans="2:10" x14ac:dyDescent="0.3">
      <c r="B90" s="103" t="s">
        <v>1013</v>
      </c>
      <c r="C90" s="104">
        <v>1</v>
      </c>
      <c r="D90" s="104" t="s">
        <v>844</v>
      </c>
      <c r="E90" s="104">
        <v>13</v>
      </c>
      <c r="F90" s="104" t="s">
        <v>1011</v>
      </c>
      <c r="G90" s="104"/>
      <c r="H90" s="104">
        <v>2</v>
      </c>
      <c r="I90" s="40" t="s">
        <v>1014</v>
      </c>
      <c r="J90" s="104" t="s">
        <v>847</v>
      </c>
    </row>
    <row r="91" spans="2:10" x14ac:dyDescent="0.3">
      <c r="B91" s="103" t="s">
        <v>1015</v>
      </c>
      <c r="C91" s="104">
        <v>1</v>
      </c>
      <c r="D91" s="104" t="s">
        <v>844</v>
      </c>
      <c r="E91" s="104">
        <v>13</v>
      </c>
      <c r="F91" s="104" t="s">
        <v>1011</v>
      </c>
      <c r="G91" s="104"/>
      <c r="H91" s="104">
        <v>3</v>
      </c>
      <c r="I91" s="40" t="s">
        <v>1016</v>
      </c>
      <c r="J91" s="104" t="s">
        <v>847</v>
      </c>
    </row>
    <row r="92" spans="2:10" x14ac:dyDescent="0.3">
      <c r="B92" s="103" t="s">
        <v>1017</v>
      </c>
      <c r="C92" s="104">
        <v>1</v>
      </c>
      <c r="D92" s="104" t="s">
        <v>844</v>
      </c>
      <c r="E92" s="104">
        <v>13</v>
      </c>
      <c r="F92" s="104" t="s">
        <v>1011</v>
      </c>
      <c r="G92" s="104"/>
      <c r="H92" s="104">
        <v>4</v>
      </c>
      <c r="I92" s="40" t="s">
        <v>1018</v>
      </c>
      <c r="J92" s="104" t="s">
        <v>847</v>
      </c>
    </row>
    <row r="93" spans="2:10" x14ac:dyDescent="0.3">
      <c r="B93" s="103" t="s">
        <v>1019</v>
      </c>
      <c r="C93" s="104">
        <v>1</v>
      </c>
      <c r="D93" s="104" t="s">
        <v>844</v>
      </c>
      <c r="E93" s="104">
        <v>13</v>
      </c>
      <c r="F93" s="104" t="s">
        <v>1011</v>
      </c>
      <c r="G93" s="104"/>
      <c r="H93" s="104">
        <v>5</v>
      </c>
      <c r="I93" s="40" t="s">
        <v>1020</v>
      </c>
      <c r="J93" s="104" t="s">
        <v>847</v>
      </c>
    </row>
    <row r="94" spans="2:10" x14ac:dyDescent="0.3">
      <c r="B94" s="101" t="s">
        <v>1021</v>
      </c>
      <c r="C94" s="102">
        <v>1</v>
      </c>
      <c r="D94" s="102" t="s">
        <v>844</v>
      </c>
      <c r="E94" s="102">
        <v>14</v>
      </c>
      <c r="F94" s="102" t="s">
        <v>1022</v>
      </c>
      <c r="G94" s="102">
        <v>1</v>
      </c>
      <c r="H94" s="102">
        <v>1</v>
      </c>
      <c r="I94" s="39" t="s">
        <v>1023</v>
      </c>
      <c r="J94" s="102" t="s">
        <v>847</v>
      </c>
    </row>
    <row r="95" spans="2:10" x14ac:dyDescent="0.3">
      <c r="B95" s="103" t="s">
        <v>1024</v>
      </c>
      <c r="C95" s="104">
        <v>1</v>
      </c>
      <c r="D95" s="104" t="s">
        <v>844</v>
      </c>
      <c r="E95" s="104">
        <v>14</v>
      </c>
      <c r="F95" s="104" t="s">
        <v>1022</v>
      </c>
      <c r="G95" s="104"/>
      <c r="H95" s="104">
        <v>2</v>
      </c>
      <c r="I95" s="40" t="s">
        <v>1025</v>
      </c>
      <c r="J95" s="104" t="s">
        <v>847</v>
      </c>
    </row>
    <row r="96" spans="2:10" x14ac:dyDescent="0.3">
      <c r="B96" s="103" t="s">
        <v>1026</v>
      </c>
      <c r="C96" s="104">
        <v>1</v>
      </c>
      <c r="D96" s="104" t="s">
        <v>844</v>
      </c>
      <c r="E96" s="104">
        <v>14</v>
      </c>
      <c r="F96" s="104" t="s">
        <v>1022</v>
      </c>
      <c r="G96" s="104"/>
      <c r="H96" s="104">
        <v>3</v>
      </c>
      <c r="I96" s="40" t="s">
        <v>1027</v>
      </c>
      <c r="J96" s="104" t="s">
        <v>847</v>
      </c>
    </row>
    <row r="97" spans="2:10" x14ac:dyDescent="0.3">
      <c r="B97" s="101" t="s">
        <v>1028</v>
      </c>
      <c r="C97" s="102">
        <v>1</v>
      </c>
      <c r="D97" s="102" t="s">
        <v>844</v>
      </c>
      <c r="E97" s="102">
        <v>15</v>
      </c>
      <c r="F97" s="102" t="s">
        <v>1029</v>
      </c>
      <c r="G97" s="102">
        <v>1</v>
      </c>
      <c r="H97" s="102">
        <v>1</v>
      </c>
      <c r="I97" s="39" t="s">
        <v>1030</v>
      </c>
      <c r="J97" s="102" t="s">
        <v>847</v>
      </c>
    </row>
    <row r="98" spans="2:10" x14ac:dyDescent="0.3">
      <c r="B98" s="103" t="s">
        <v>1031</v>
      </c>
      <c r="C98" s="104">
        <v>1</v>
      </c>
      <c r="D98" s="104" t="s">
        <v>844</v>
      </c>
      <c r="E98" s="104">
        <v>15</v>
      </c>
      <c r="F98" s="104" t="s">
        <v>1029</v>
      </c>
      <c r="G98" s="104"/>
      <c r="H98" s="104">
        <v>2</v>
      </c>
      <c r="I98" s="40" t="s">
        <v>1032</v>
      </c>
      <c r="J98" s="104" t="s">
        <v>847</v>
      </c>
    </row>
    <row r="99" spans="2:10" x14ac:dyDescent="0.3">
      <c r="B99" s="103" t="s">
        <v>1033</v>
      </c>
      <c r="C99" s="104">
        <v>1</v>
      </c>
      <c r="D99" s="104" t="s">
        <v>844</v>
      </c>
      <c r="E99" s="104">
        <v>15</v>
      </c>
      <c r="F99" s="104" t="s">
        <v>1029</v>
      </c>
      <c r="G99" s="104"/>
      <c r="H99" s="104">
        <v>3</v>
      </c>
      <c r="I99" s="40" t="s">
        <v>1034</v>
      </c>
      <c r="J99" s="104" t="s">
        <v>847</v>
      </c>
    </row>
    <row r="100" spans="2:10" x14ac:dyDescent="0.3">
      <c r="B100" s="103" t="s">
        <v>1035</v>
      </c>
      <c r="C100" s="104">
        <v>1</v>
      </c>
      <c r="D100" s="104" t="s">
        <v>844</v>
      </c>
      <c r="E100" s="104">
        <v>15</v>
      </c>
      <c r="F100" s="104" t="s">
        <v>1029</v>
      </c>
      <c r="G100" s="104"/>
      <c r="H100" s="104">
        <v>4</v>
      </c>
      <c r="I100" s="40" t="s">
        <v>873</v>
      </c>
      <c r="J100" s="104" t="s">
        <v>847</v>
      </c>
    </row>
    <row r="101" spans="2:10" x14ac:dyDescent="0.3">
      <c r="B101" s="101" t="s">
        <v>1036</v>
      </c>
      <c r="C101" s="102">
        <v>1</v>
      </c>
      <c r="D101" s="102" t="s">
        <v>844</v>
      </c>
      <c r="E101" s="102">
        <v>16</v>
      </c>
      <c r="F101" s="102" t="s">
        <v>1037</v>
      </c>
      <c r="G101" s="102">
        <v>1</v>
      </c>
      <c r="H101" s="102">
        <v>1</v>
      </c>
      <c r="I101" s="39" t="s">
        <v>1038</v>
      </c>
      <c r="J101" s="102" t="s">
        <v>847</v>
      </c>
    </row>
    <row r="102" spans="2:10" x14ac:dyDescent="0.3">
      <c r="B102" s="103" t="s">
        <v>1039</v>
      </c>
      <c r="C102" s="104">
        <v>1</v>
      </c>
      <c r="D102" s="104" t="s">
        <v>844</v>
      </c>
      <c r="E102" s="104">
        <v>16</v>
      </c>
      <c r="F102" s="104" t="s">
        <v>1037</v>
      </c>
      <c r="G102" s="104"/>
      <c r="H102" s="104">
        <v>2</v>
      </c>
      <c r="I102" s="40" t="s">
        <v>1030</v>
      </c>
      <c r="J102" s="104" t="s">
        <v>847</v>
      </c>
    </row>
    <row r="103" spans="2:10" x14ac:dyDescent="0.3">
      <c r="B103" s="103" t="s">
        <v>1040</v>
      </c>
      <c r="C103" s="104">
        <v>1</v>
      </c>
      <c r="D103" s="104" t="s">
        <v>844</v>
      </c>
      <c r="E103" s="104">
        <v>16</v>
      </c>
      <c r="F103" s="104" t="s">
        <v>1037</v>
      </c>
      <c r="G103" s="104"/>
      <c r="H103" s="104">
        <v>3</v>
      </c>
      <c r="I103" s="40" t="s">
        <v>1041</v>
      </c>
      <c r="J103" s="104" t="s">
        <v>847</v>
      </c>
    </row>
    <row r="104" spans="2:10" x14ac:dyDescent="0.3">
      <c r="B104" s="103" t="s">
        <v>1042</v>
      </c>
      <c r="C104" s="104">
        <v>1</v>
      </c>
      <c r="D104" s="104" t="s">
        <v>844</v>
      </c>
      <c r="E104" s="104">
        <v>16</v>
      </c>
      <c r="F104" s="104" t="s">
        <v>1037</v>
      </c>
      <c r="G104" s="104"/>
      <c r="H104" s="104">
        <v>4</v>
      </c>
      <c r="I104" s="40" t="s">
        <v>1043</v>
      </c>
      <c r="J104" s="104" t="s">
        <v>847</v>
      </c>
    </row>
    <row r="105" spans="2:10" x14ac:dyDescent="0.3">
      <c r="B105" s="103" t="s">
        <v>1044</v>
      </c>
      <c r="C105" s="104">
        <v>1</v>
      </c>
      <c r="D105" s="104" t="s">
        <v>844</v>
      </c>
      <c r="E105" s="104">
        <v>16</v>
      </c>
      <c r="F105" s="104" t="s">
        <v>1037</v>
      </c>
      <c r="G105" s="104"/>
      <c r="H105" s="104">
        <v>5</v>
      </c>
      <c r="I105" s="40" t="s">
        <v>1045</v>
      </c>
      <c r="J105" s="104" t="s">
        <v>847</v>
      </c>
    </row>
    <row r="106" spans="2:10" x14ac:dyDescent="0.3">
      <c r="B106" s="101" t="s">
        <v>1046</v>
      </c>
      <c r="C106" s="102">
        <v>1</v>
      </c>
      <c r="D106" s="102" t="s">
        <v>844</v>
      </c>
      <c r="E106" s="102">
        <v>17</v>
      </c>
      <c r="F106" s="102" t="s">
        <v>1047</v>
      </c>
      <c r="G106" s="102">
        <v>1</v>
      </c>
      <c r="H106" s="102">
        <v>1</v>
      </c>
      <c r="I106" s="39" t="s">
        <v>1048</v>
      </c>
      <c r="J106" s="102" t="s">
        <v>847</v>
      </c>
    </row>
    <row r="107" spans="2:10" x14ac:dyDescent="0.3">
      <c r="B107" s="103" t="s">
        <v>1049</v>
      </c>
      <c r="C107" s="104">
        <v>1</v>
      </c>
      <c r="D107" s="104" t="s">
        <v>844</v>
      </c>
      <c r="E107" s="104">
        <v>17</v>
      </c>
      <c r="F107" s="104" t="s">
        <v>1047</v>
      </c>
      <c r="G107" s="104"/>
      <c r="H107" s="104">
        <v>2</v>
      </c>
      <c r="I107" s="40" t="s">
        <v>1050</v>
      </c>
      <c r="J107" s="104" t="s">
        <v>847</v>
      </c>
    </row>
    <row r="108" spans="2:10" x14ac:dyDescent="0.3">
      <c r="B108" s="103" t="s">
        <v>1051</v>
      </c>
      <c r="C108" s="104">
        <v>1</v>
      </c>
      <c r="D108" s="104" t="s">
        <v>844</v>
      </c>
      <c r="E108" s="104">
        <v>17</v>
      </c>
      <c r="F108" s="104" t="s">
        <v>1047</v>
      </c>
      <c r="G108" s="104"/>
      <c r="H108" s="104">
        <v>3</v>
      </c>
      <c r="I108" s="40" t="s">
        <v>1052</v>
      </c>
      <c r="J108" s="104" t="s">
        <v>847</v>
      </c>
    </row>
    <row r="109" spans="2:10" x14ac:dyDescent="0.3">
      <c r="B109" s="101" t="s">
        <v>1053</v>
      </c>
      <c r="C109" s="102">
        <v>1</v>
      </c>
      <c r="D109" s="102" t="s">
        <v>844</v>
      </c>
      <c r="E109" s="102">
        <v>18</v>
      </c>
      <c r="F109" s="102" t="s">
        <v>1054</v>
      </c>
      <c r="G109" s="102">
        <v>1</v>
      </c>
      <c r="H109" s="102">
        <v>1</v>
      </c>
      <c r="I109" s="39" t="s">
        <v>1054</v>
      </c>
      <c r="J109" s="102" t="s">
        <v>847</v>
      </c>
    </row>
    <row r="110" spans="2:10" x14ac:dyDescent="0.3">
      <c r="B110" s="103" t="s">
        <v>1055</v>
      </c>
      <c r="C110" s="104">
        <v>1</v>
      </c>
      <c r="D110" s="104" t="s">
        <v>844</v>
      </c>
      <c r="E110" s="104">
        <v>18</v>
      </c>
      <c r="F110" s="104" t="s">
        <v>1054</v>
      </c>
      <c r="G110" s="104"/>
      <c r="H110" s="104">
        <v>2</v>
      </c>
      <c r="I110" s="40" t="s">
        <v>1056</v>
      </c>
      <c r="J110" s="104" t="s">
        <v>847</v>
      </c>
    </row>
    <row r="111" spans="2:10" x14ac:dyDescent="0.3">
      <c r="B111" s="103" t="s">
        <v>1057</v>
      </c>
      <c r="C111" s="104">
        <v>1</v>
      </c>
      <c r="D111" s="104" t="s">
        <v>844</v>
      </c>
      <c r="E111" s="104">
        <v>18</v>
      </c>
      <c r="F111" s="104" t="s">
        <v>1054</v>
      </c>
      <c r="G111" s="104"/>
      <c r="H111" s="104">
        <v>3</v>
      </c>
      <c r="I111" s="40" t="s">
        <v>1058</v>
      </c>
      <c r="J111" s="104" t="s">
        <v>847</v>
      </c>
    </row>
    <row r="112" spans="2:10" x14ac:dyDescent="0.3">
      <c r="B112" s="103" t="s">
        <v>1059</v>
      </c>
      <c r="C112" s="104">
        <v>1</v>
      </c>
      <c r="D112" s="104" t="s">
        <v>844</v>
      </c>
      <c r="E112" s="104">
        <v>18</v>
      </c>
      <c r="F112" s="104" t="s">
        <v>1054</v>
      </c>
      <c r="G112" s="104"/>
      <c r="H112" s="104">
        <v>4</v>
      </c>
      <c r="I112" s="40" t="s">
        <v>1060</v>
      </c>
      <c r="J112" s="104" t="s">
        <v>847</v>
      </c>
    </row>
    <row r="113" spans="2:10" x14ac:dyDescent="0.3">
      <c r="B113" s="101" t="s">
        <v>1061</v>
      </c>
      <c r="C113" s="102">
        <v>1</v>
      </c>
      <c r="D113" s="102" t="s">
        <v>844</v>
      </c>
      <c r="E113" s="102">
        <v>19</v>
      </c>
      <c r="F113" s="102" t="s">
        <v>1062</v>
      </c>
      <c r="G113" s="102">
        <v>1</v>
      </c>
      <c r="H113" s="102">
        <v>1</v>
      </c>
      <c r="I113" s="39" t="s">
        <v>1063</v>
      </c>
      <c r="J113" s="102" t="s">
        <v>847</v>
      </c>
    </row>
    <row r="114" spans="2:10" x14ac:dyDescent="0.3">
      <c r="B114" s="103" t="s">
        <v>1064</v>
      </c>
      <c r="C114" s="104">
        <v>1</v>
      </c>
      <c r="D114" s="104" t="s">
        <v>844</v>
      </c>
      <c r="E114" s="104">
        <v>19</v>
      </c>
      <c r="F114" s="104" t="s">
        <v>1062</v>
      </c>
      <c r="G114" s="104"/>
      <c r="H114" s="104">
        <v>2</v>
      </c>
      <c r="I114" s="40" t="s">
        <v>1065</v>
      </c>
      <c r="J114" s="104" t="s">
        <v>847</v>
      </c>
    </row>
    <row r="115" spans="2:10" x14ac:dyDescent="0.3">
      <c r="B115" s="103" t="s">
        <v>1066</v>
      </c>
      <c r="C115" s="104">
        <v>1</v>
      </c>
      <c r="D115" s="104" t="s">
        <v>844</v>
      </c>
      <c r="E115" s="104">
        <v>19</v>
      </c>
      <c r="F115" s="104" t="s">
        <v>1062</v>
      </c>
      <c r="G115" s="104"/>
      <c r="H115" s="104">
        <v>3</v>
      </c>
      <c r="I115" s="40" t="s">
        <v>1067</v>
      </c>
      <c r="J115" s="104" t="s">
        <v>847</v>
      </c>
    </row>
    <row r="116" spans="2:10" x14ac:dyDescent="0.3">
      <c r="B116" s="103" t="s">
        <v>1068</v>
      </c>
      <c r="C116" s="104">
        <v>1</v>
      </c>
      <c r="D116" s="104" t="s">
        <v>844</v>
      </c>
      <c r="E116" s="104">
        <v>19</v>
      </c>
      <c r="F116" s="104" t="s">
        <v>1062</v>
      </c>
      <c r="G116" s="104"/>
      <c r="H116" s="104">
        <v>4</v>
      </c>
      <c r="I116" s="40" t="s">
        <v>1069</v>
      </c>
      <c r="J116" s="104" t="s">
        <v>847</v>
      </c>
    </row>
    <row r="117" spans="2:10" x14ac:dyDescent="0.3">
      <c r="B117" s="103" t="s">
        <v>1070</v>
      </c>
      <c r="C117" s="104">
        <v>1</v>
      </c>
      <c r="D117" s="104" t="s">
        <v>844</v>
      </c>
      <c r="E117" s="104">
        <v>19</v>
      </c>
      <c r="F117" s="104" t="s">
        <v>1062</v>
      </c>
      <c r="G117" s="104"/>
      <c r="H117" s="104">
        <v>5</v>
      </c>
      <c r="I117" s="40" t="s">
        <v>1030</v>
      </c>
      <c r="J117" s="104" t="s">
        <v>847</v>
      </c>
    </row>
    <row r="118" spans="2:10" x14ac:dyDescent="0.3">
      <c r="B118" s="103" t="s">
        <v>1071</v>
      </c>
      <c r="C118" s="104">
        <v>1</v>
      </c>
      <c r="D118" s="104" t="s">
        <v>844</v>
      </c>
      <c r="E118" s="104">
        <v>19</v>
      </c>
      <c r="F118" s="104" t="s">
        <v>1062</v>
      </c>
      <c r="G118" s="104"/>
      <c r="H118" s="104">
        <v>6</v>
      </c>
      <c r="I118" s="40" t="s">
        <v>1072</v>
      </c>
      <c r="J118" s="104" t="s">
        <v>847</v>
      </c>
    </row>
    <row r="119" spans="2:10" x14ac:dyDescent="0.3">
      <c r="B119" s="103" t="s">
        <v>1073</v>
      </c>
      <c r="C119" s="104">
        <v>1</v>
      </c>
      <c r="D119" s="104" t="s">
        <v>844</v>
      </c>
      <c r="E119" s="104">
        <v>19</v>
      </c>
      <c r="F119" s="104" t="s">
        <v>1062</v>
      </c>
      <c r="G119" s="104"/>
      <c r="H119" s="104">
        <v>7</v>
      </c>
      <c r="I119" s="40" t="s">
        <v>1074</v>
      </c>
      <c r="J119" s="104" t="s">
        <v>847</v>
      </c>
    </row>
    <row r="120" spans="2:10" x14ac:dyDescent="0.3">
      <c r="B120" s="103" t="s">
        <v>1075</v>
      </c>
      <c r="C120" s="104">
        <v>1</v>
      </c>
      <c r="D120" s="104" t="s">
        <v>844</v>
      </c>
      <c r="E120" s="104">
        <v>19</v>
      </c>
      <c r="F120" s="104" t="s">
        <v>1062</v>
      </c>
      <c r="G120" s="104"/>
      <c r="H120" s="104">
        <v>8</v>
      </c>
      <c r="I120" s="40" t="s">
        <v>1076</v>
      </c>
      <c r="J120" s="104" t="s">
        <v>847</v>
      </c>
    </row>
    <row r="121" spans="2:10" x14ac:dyDescent="0.3">
      <c r="B121" s="103" t="s">
        <v>1077</v>
      </c>
      <c r="C121" s="104">
        <v>1</v>
      </c>
      <c r="D121" s="104" t="s">
        <v>844</v>
      </c>
      <c r="E121" s="104">
        <v>19</v>
      </c>
      <c r="F121" s="104" t="s">
        <v>1062</v>
      </c>
      <c r="G121" s="104"/>
      <c r="H121" s="104">
        <v>9</v>
      </c>
      <c r="I121" s="40" t="s">
        <v>1078</v>
      </c>
      <c r="J121" s="104" t="s">
        <v>847</v>
      </c>
    </row>
    <row r="122" spans="2:10" x14ac:dyDescent="0.3">
      <c r="B122" s="103" t="s">
        <v>1079</v>
      </c>
      <c r="C122" s="104">
        <v>1</v>
      </c>
      <c r="D122" s="104" t="s">
        <v>844</v>
      </c>
      <c r="E122" s="104">
        <v>19</v>
      </c>
      <c r="F122" s="104" t="s">
        <v>1062</v>
      </c>
      <c r="G122" s="104"/>
      <c r="H122" s="104">
        <v>10</v>
      </c>
      <c r="I122" s="40" t="s">
        <v>1080</v>
      </c>
      <c r="J122" s="104" t="s">
        <v>847</v>
      </c>
    </row>
    <row r="123" spans="2:10" x14ac:dyDescent="0.3">
      <c r="B123" s="103" t="s">
        <v>1081</v>
      </c>
      <c r="C123" s="104">
        <v>1</v>
      </c>
      <c r="D123" s="104" t="s">
        <v>844</v>
      </c>
      <c r="E123" s="104">
        <v>19</v>
      </c>
      <c r="F123" s="104" t="s">
        <v>1062</v>
      </c>
      <c r="G123" s="104"/>
      <c r="H123" s="104">
        <v>11</v>
      </c>
      <c r="I123" s="40" t="s">
        <v>1082</v>
      </c>
      <c r="J123" s="104" t="s">
        <v>847</v>
      </c>
    </row>
    <row r="124" spans="2:10" x14ac:dyDescent="0.3">
      <c r="B124" s="103" t="s">
        <v>1083</v>
      </c>
      <c r="C124" s="104">
        <v>1</v>
      </c>
      <c r="D124" s="104" t="s">
        <v>844</v>
      </c>
      <c r="E124" s="104">
        <v>19</v>
      </c>
      <c r="F124" s="104" t="s">
        <v>1062</v>
      </c>
      <c r="G124" s="104"/>
      <c r="H124" s="104">
        <v>12</v>
      </c>
      <c r="I124" s="40" t="s">
        <v>1084</v>
      </c>
      <c r="J124" s="104" t="s">
        <v>847</v>
      </c>
    </row>
    <row r="125" spans="2:10" x14ac:dyDescent="0.3">
      <c r="B125" s="101" t="s">
        <v>1085</v>
      </c>
      <c r="C125" s="102">
        <v>1</v>
      </c>
      <c r="D125" s="102" t="s">
        <v>844</v>
      </c>
      <c r="E125" s="102">
        <v>20</v>
      </c>
      <c r="F125" s="102" t="s">
        <v>1086</v>
      </c>
      <c r="G125" s="102">
        <v>1</v>
      </c>
      <c r="H125" s="102">
        <v>1</v>
      </c>
      <c r="I125" s="39" t="s">
        <v>1038</v>
      </c>
      <c r="J125" s="102" t="s">
        <v>847</v>
      </c>
    </row>
    <row r="126" spans="2:10" x14ac:dyDescent="0.3">
      <c r="B126" s="103" t="s">
        <v>1087</v>
      </c>
      <c r="C126" s="104">
        <v>1</v>
      </c>
      <c r="D126" s="104" t="s">
        <v>844</v>
      </c>
      <c r="E126" s="104">
        <v>20</v>
      </c>
      <c r="F126" s="104" t="s">
        <v>1086</v>
      </c>
      <c r="G126" s="104"/>
      <c r="H126" s="104">
        <v>2</v>
      </c>
      <c r="I126" s="40" t="s">
        <v>1088</v>
      </c>
      <c r="J126" s="104" t="s">
        <v>847</v>
      </c>
    </row>
    <row r="127" spans="2:10" x14ac:dyDescent="0.3">
      <c r="B127" s="103" t="s">
        <v>1089</v>
      </c>
      <c r="C127" s="104">
        <v>1</v>
      </c>
      <c r="D127" s="104" t="s">
        <v>844</v>
      </c>
      <c r="E127" s="104">
        <v>20</v>
      </c>
      <c r="F127" s="104" t="s">
        <v>1086</v>
      </c>
      <c r="G127" s="104"/>
      <c r="H127" s="104">
        <v>3</v>
      </c>
      <c r="I127" s="40" t="s">
        <v>1090</v>
      </c>
      <c r="J127" s="104" t="s">
        <v>847</v>
      </c>
    </row>
    <row r="128" spans="2:10" x14ac:dyDescent="0.3">
      <c r="B128" s="103" t="s">
        <v>1091</v>
      </c>
      <c r="C128" s="104">
        <v>1</v>
      </c>
      <c r="D128" s="104" t="s">
        <v>844</v>
      </c>
      <c r="E128" s="104">
        <v>20</v>
      </c>
      <c r="F128" s="104" t="s">
        <v>1086</v>
      </c>
      <c r="G128" s="104"/>
      <c r="H128" s="104">
        <v>4</v>
      </c>
      <c r="I128" s="40" t="s">
        <v>991</v>
      </c>
      <c r="J128" s="104" t="s">
        <v>847</v>
      </c>
    </row>
    <row r="129" spans="2:10" x14ac:dyDescent="0.3">
      <c r="B129" s="103" t="s">
        <v>1092</v>
      </c>
      <c r="C129" s="104">
        <v>1</v>
      </c>
      <c r="D129" s="104" t="s">
        <v>844</v>
      </c>
      <c r="E129" s="104">
        <v>20</v>
      </c>
      <c r="F129" s="104" t="s">
        <v>1086</v>
      </c>
      <c r="G129" s="104"/>
      <c r="H129" s="104">
        <v>5</v>
      </c>
      <c r="I129" s="40" t="s">
        <v>1093</v>
      </c>
      <c r="J129" s="104" t="s">
        <v>847</v>
      </c>
    </row>
    <row r="130" spans="2:10" x14ac:dyDescent="0.3">
      <c r="B130" s="103" t="s">
        <v>1094</v>
      </c>
      <c r="C130" s="104">
        <v>1</v>
      </c>
      <c r="D130" s="104" t="s">
        <v>844</v>
      </c>
      <c r="E130" s="104">
        <v>20</v>
      </c>
      <c r="F130" s="104" t="s">
        <v>1086</v>
      </c>
      <c r="G130" s="104"/>
      <c r="H130" s="104">
        <v>6</v>
      </c>
      <c r="I130" s="40" t="s">
        <v>871</v>
      </c>
      <c r="J130" s="104" t="s">
        <v>847</v>
      </c>
    </row>
    <row r="131" spans="2:10" x14ac:dyDescent="0.3">
      <c r="B131" s="101" t="s">
        <v>1095</v>
      </c>
      <c r="C131" s="102">
        <v>2</v>
      </c>
      <c r="D131" s="102" t="s">
        <v>1096</v>
      </c>
      <c r="E131" s="102">
        <v>1</v>
      </c>
      <c r="F131" s="102" t="s">
        <v>845</v>
      </c>
      <c r="G131" s="102">
        <v>1</v>
      </c>
      <c r="H131" s="102">
        <v>1</v>
      </c>
      <c r="I131" s="39" t="s">
        <v>1096</v>
      </c>
      <c r="J131" s="102" t="s">
        <v>847</v>
      </c>
    </row>
    <row r="132" spans="2:10" x14ac:dyDescent="0.3">
      <c r="B132" s="103" t="s">
        <v>1097</v>
      </c>
      <c r="C132" s="104">
        <v>2</v>
      </c>
      <c r="D132" s="104" t="s">
        <v>1096</v>
      </c>
      <c r="E132" s="104">
        <v>1</v>
      </c>
      <c r="F132" s="104" t="s">
        <v>845</v>
      </c>
      <c r="G132" s="104"/>
      <c r="H132" s="104">
        <v>2</v>
      </c>
      <c r="I132" s="40" t="s">
        <v>844</v>
      </c>
      <c r="J132" s="104" t="s">
        <v>847</v>
      </c>
    </row>
    <row r="133" spans="2:10" x14ac:dyDescent="0.3">
      <c r="B133" s="103" t="s">
        <v>1098</v>
      </c>
      <c r="C133" s="104">
        <v>2</v>
      </c>
      <c r="D133" s="104" t="s">
        <v>1096</v>
      </c>
      <c r="E133" s="104">
        <v>1</v>
      </c>
      <c r="F133" s="104" t="s">
        <v>845</v>
      </c>
      <c r="G133" s="104"/>
      <c r="H133" s="104">
        <v>3</v>
      </c>
      <c r="I133" s="40" t="s">
        <v>1099</v>
      </c>
      <c r="J133" s="104" t="s">
        <v>847</v>
      </c>
    </row>
    <row r="134" spans="2:10" x14ac:dyDescent="0.3">
      <c r="B134" s="103" t="s">
        <v>1100</v>
      </c>
      <c r="C134" s="104">
        <v>2</v>
      </c>
      <c r="D134" s="104" t="s">
        <v>1096</v>
      </c>
      <c r="E134" s="104">
        <v>1</v>
      </c>
      <c r="F134" s="104" t="s">
        <v>845</v>
      </c>
      <c r="G134" s="104"/>
      <c r="H134" s="104">
        <v>4</v>
      </c>
      <c r="I134" s="40" t="s">
        <v>871</v>
      </c>
      <c r="J134" s="104" t="s">
        <v>847</v>
      </c>
    </row>
    <row r="135" spans="2:10" x14ac:dyDescent="0.3">
      <c r="B135" s="103" t="s">
        <v>1101</v>
      </c>
      <c r="C135" s="104">
        <v>2</v>
      </c>
      <c r="D135" s="104" t="s">
        <v>1096</v>
      </c>
      <c r="E135" s="104">
        <v>1</v>
      </c>
      <c r="F135" s="104" t="s">
        <v>845</v>
      </c>
      <c r="G135" s="104"/>
      <c r="H135" s="104">
        <v>5</v>
      </c>
      <c r="I135" s="40" t="s">
        <v>1102</v>
      </c>
      <c r="J135" s="104" t="s">
        <v>847</v>
      </c>
    </row>
    <row r="136" spans="2:10" x14ac:dyDescent="0.3">
      <c r="B136" s="103" t="s">
        <v>1103</v>
      </c>
      <c r="C136" s="104">
        <v>2</v>
      </c>
      <c r="D136" s="104" t="s">
        <v>1096</v>
      </c>
      <c r="E136" s="104">
        <v>1</v>
      </c>
      <c r="F136" s="104" t="s">
        <v>845</v>
      </c>
      <c r="G136" s="104"/>
      <c r="H136" s="104">
        <v>6</v>
      </c>
      <c r="I136" s="40" t="s">
        <v>991</v>
      </c>
      <c r="J136" s="104" t="s">
        <v>847</v>
      </c>
    </row>
    <row r="137" spans="2:10" x14ac:dyDescent="0.3">
      <c r="B137" s="103" t="s">
        <v>1104</v>
      </c>
      <c r="C137" s="104">
        <v>2</v>
      </c>
      <c r="D137" s="104" t="s">
        <v>1096</v>
      </c>
      <c r="E137" s="104">
        <v>1</v>
      </c>
      <c r="F137" s="104" t="s">
        <v>845</v>
      </c>
      <c r="G137" s="104"/>
      <c r="H137" s="104">
        <v>7</v>
      </c>
      <c r="I137" s="40" t="s">
        <v>1032</v>
      </c>
      <c r="J137" s="104" t="s">
        <v>847</v>
      </c>
    </row>
    <row r="138" spans="2:10" x14ac:dyDescent="0.3">
      <c r="B138" s="103" t="s">
        <v>1105</v>
      </c>
      <c r="C138" s="104">
        <v>2</v>
      </c>
      <c r="D138" s="104" t="s">
        <v>1096</v>
      </c>
      <c r="E138" s="104">
        <v>1</v>
      </c>
      <c r="F138" s="104" t="s">
        <v>845</v>
      </c>
      <c r="G138" s="104"/>
      <c r="H138" s="104">
        <v>8</v>
      </c>
      <c r="I138" s="40" t="s">
        <v>873</v>
      </c>
      <c r="J138" s="104" t="s">
        <v>847</v>
      </c>
    </row>
    <row r="139" spans="2:10" x14ac:dyDescent="0.3">
      <c r="B139" s="103" t="s">
        <v>1106</v>
      </c>
      <c r="C139" s="104">
        <v>2</v>
      </c>
      <c r="D139" s="104" t="s">
        <v>1096</v>
      </c>
      <c r="E139" s="104">
        <v>1</v>
      </c>
      <c r="F139" s="104" t="s">
        <v>845</v>
      </c>
      <c r="G139" s="104"/>
      <c r="H139" s="104">
        <v>9</v>
      </c>
      <c r="I139" s="40" t="s">
        <v>1107</v>
      </c>
      <c r="J139" s="104" t="s">
        <v>847</v>
      </c>
    </row>
    <row r="140" spans="2:10" x14ac:dyDescent="0.3">
      <c r="B140" s="103" t="s">
        <v>1108</v>
      </c>
      <c r="C140" s="104">
        <v>2</v>
      </c>
      <c r="D140" s="104" t="s">
        <v>1096</v>
      </c>
      <c r="E140" s="104">
        <v>1</v>
      </c>
      <c r="F140" s="104" t="s">
        <v>845</v>
      </c>
      <c r="G140" s="104"/>
      <c r="H140" s="104">
        <v>10</v>
      </c>
      <c r="I140" s="40" t="s">
        <v>877</v>
      </c>
      <c r="J140" s="104" t="s">
        <v>847</v>
      </c>
    </row>
    <row r="141" spans="2:10" x14ac:dyDescent="0.3">
      <c r="B141" s="103" t="s">
        <v>1109</v>
      </c>
      <c r="C141" s="104">
        <v>2</v>
      </c>
      <c r="D141" s="104" t="s">
        <v>1096</v>
      </c>
      <c r="E141" s="104">
        <v>1</v>
      </c>
      <c r="F141" s="104" t="s">
        <v>845</v>
      </c>
      <c r="G141" s="104"/>
      <c r="H141" s="104">
        <v>11</v>
      </c>
      <c r="I141" s="40" t="s">
        <v>1110</v>
      </c>
      <c r="J141" s="104" t="s">
        <v>847</v>
      </c>
    </row>
    <row r="142" spans="2:10" x14ac:dyDescent="0.3">
      <c r="B142" s="103" t="s">
        <v>1111</v>
      </c>
      <c r="C142" s="104">
        <v>2</v>
      </c>
      <c r="D142" s="104" t="s">
        <v>1096</v>
      </c>
      <c r="E142" s="104">
        <v>1</v>
      </c>
      <c r="F142" s="104" t="s">
        <v>845</v>
      </c>
      <c r="G142" s="104"/>
      <c r="H142" s="104">
        <v>12</v>
      </c>
      <c r="I142" s="40" t="s">
        <v>1112</v>
      </c>
      <c r="J142" s="104" t="s">
        <v>847</v>
      </c>
    </row>
    <row r="143" spans="2:10" x14ac:dyDescent="0.3">
      <c r="B143" s="103" t="s">
        <v>1113</v>
      </c>
      <c r="C143" s="104">
        <v>2</v>
      </c>
      <c r="D143" s="104" t="s">
        <v>1096</v>
      </c>
      <c r="E143" s="104">
        <v>1</v>
      </c>
      <c r="F143" s="104" t="s">
        <v>845</v>
      </c>
      <c r="G143" s="104"/>
      <c r="H143" s="104">
        <v>13</v>
      </c>
      <c r="I143" s="40" t="s">
        <v>1114</v>
      </c>
      <c r="J143" s="104" t="s">
        <v>847</v>
      </c>
    </row>
    <row r="144" spans="2:10" x14ac:dyDescent="0.3">
      <c r="B144" s="103" t="s">
        <v>1115</v>
      </c>
      <c r="C144" s="104">
        <v>2</v>
      </c>
      <c r="D144" s="104" t="s">
        <v>1096</v>
      </c>
      <c r="E144" s="104">
        <v>1</v>
      </c>
      <c r="F144" s="104" t="s">
        <v>845</v>
      </c>
      <c r="G144" s="104"/>
      <c r="H144" s="104">
        <v>14</v>
      </c>
      <c r="I144" s="40" t="s">
        <v>1116</v>
      </c>
      <c r="J144" s="104" t="s">
        <v>847</v>
      </c>
    </row>
    <row r="145" spans="2:10" x14ac:dyDescent="0.3">
      <c r="B145" s="101" t="s">
        <v>1117</v>
      </c>
      <c r="C145" s="102">
        <v>2</v>
      </c>
      <c r="D145" s="102" t="s">
        <v>1096</v>
      </c>
      <c r="E145" s="102">
        <v>2</v>
      </c>
      <c r="F145" s="102" t="s">
        <v>1118</v>
      </c>
      <c r="G145" s="102">
        <v>1</v>
      </c>
      <c r="H145" s="102">
        <v>1</v>
      </c>
      <c r="I145" s="39" t="s">
        <v>1118</v>
      </c>
      <c r="J145" s="102" t="s">
        <v>847</v>
      </c>
    </row>
    <row r="146" spans="2:10" x14ac:dyDescent="0.3">
      <c r="B146" s="103" t="s">
        <v>1119</v>
      </c>
      <c r="C146" s="104">
        <v>2</v>
      </c>
      <c r="D146" s="104" t="s">
        <v>1096</v>
      </c>
      <c r="E146" s="104">
        <v>2</v>
      </c>
      <c r="F146" s="104" t="s">
        <v>1118</v>
      </c>
      <c r="G146" s="104"/>
      <c r="H146" s="104">
        <v>2</v>
      </c>
      <c r="I146" s="40" t="s">
        <v>903</v>
      </c>
      <c r="J146" s="104" t="s">
        <v>847</v>
      </c>
    </row>
    <row r="147" spans="2:10" x14ac:dyDescent="0.3">
      <c r="B147" s="103" t="s">
        <v>1120</v>
      </c>
      <c r="C147" s="104">
        <v>2</v>
      </c>
      <c r="D147" s="104" t="s">
        <v>1096</v>
      </c>
      <c r="E147" s="104">
        <v>2</v>
      </c>
      <c r="F147" s="104" t="s">
        <v>1118</v>
      </c>
      <c r="G147" s="104"/>
      <c r="H147" s="104">
        <v>3</v>
      </c>
      <c r="I147" s="40" t="s">
        <v>1012</v>
      </c>
      <c r="J147" s="104" t="s">
        <v>847</v>
      </c>
    </row>
    <row r="148" spans="2:10" x14ac:dyDescent="0.3">
      <c r="B148" s="103" t="s">
        <v>1121</v>
      </c>
      <c r="C148" s="104">
        <v>2</v>
      </c>
      <c r="D148" s="104" t="s">
        <v>1096</v>
      </c>
      <c r="E148" s="104">
        <v>2</v>
      </c>
      <c r="F148" s="104" t="s">
        <v>1118</v>
      </c>
      <c r="G148" s="104"/>
      <c r="H148" s="104">
        <v>4</v>
      </c>
      <c r="I148" s="40" t="s">
        <v>1122</v>
      </c>
      <c r="J148" s="104" t="s">
        <v>847</v>
      </c>
    </row>
    <row r="149" spans="2:10" x14ac:dyDescent="0.3">
      <c r="B149" s="103" t="s">
        <v>1123</v>
      </c>
      <c r="C149" s="104">
        <v>2</v>
      </c>
      <c r="D149" s="104" t="s">
        <v>1096</v>
      </c>
      <c r="E149" s="104">
        <v>2</v>
      </c>
      <c r="F149" s="104" t="s">
        <v>1118</v>
      </c>
      <c r="G149" s="104"/>
      <c r="H149" s="104">
        <v>5</v>
      </c>
      <c r="I149" s="40" t="s">
        <v>1124</v>
      </c>
      <c r="J149" s="104" t="s">
        <v>847</v>
      </c>
    </row>
    <row r="150" spans="2:10" x14ac:dyDescent="0.3">
      <c r="B150" s="103" t="s">
        <v>1125</v>
      </c>
      <c r="C150" s="104">
        <v>2</v>
      </c>
      <c r="D150" s="104" t="s">
        <v>1096</v>
      </c>
      <c r="E150" s="104">
        <v>2</v>
      </c>
      <c r="F150" s="104" t="s">
        <v>1118</v>
      </c>
      <c r="G150" s="104"/>
      <c r="H150" s="104">
        <v>6</v>
      </c>
      <c r="I150" s="40" t="s">
        <v>873</v>
      </c>
      <c r="J150" s="104" t="s">
        <v>847</v>
      </c>
    </row>
    <row r="151" spans="2:10" x14ac:dyDescent="0.3">
      <c r="B151" s="103" t="s">
        <v>1126</v>
      </c>
      <c r="C151" s="104">
        <v>2</v>
      </c>
      <c r="D151" s="104" t="s">
        <v>1096</v>
      </c>
      <c r="E151" s="104">
        <v>2</v>
      </c>
      <c r="F151" s="104" t="s">
        <v>1118</v>
      </c>
      <c r="G151" s="104"/>
      <c r="H151" s="104">
        <v>7</v>
      </c>
      <c r="I151" s="40" t="s">
        <v>991</v>
      </c>
      <c r="J151" s="104" t="s">
        <v>847</v>
      </c>
    </row>
    <row r="152" spans="2:10" x14ac:dyDescent="0.3">
      <c r="B152" s="103" t="s">
        <v>1127</v>
      </c>
      <c r="C152" s="104">
        <v>2</v>
      </c>
      <c r="D152" s="104" t="s">
        <v>1096</v>
      </c>
      <c r="E152" s="104">
        <v>2</v>
      </c>
      <c r="F152" s="104" t="s">
        <v>1118</v>
      </c>
      <c r="G152" s="104"/>
      <c r="H152" s="104">
        <v>8</v>
      </c>
      <c r="I152" s="40" t="s">
        <v>1128</v>
      </c>
      <c r="J152" s="104" t="s">
        <v>847</v>
      </c>
    </row>
    <row r="153" spans="2:10" x14ac:dyDescent="0.3">
      <c r="B153" s="103" t="s">
        <v>1129</v>
      </c>
      <c r="C153" s="104">
        <v>2</v>
      </c>
      <c r="D153" s="104" t="s">
        <v>1096</v>
      </c>
      <c r="E153" s="104">
        <v>2</v>
      </c>
      <c r="F153" s="104" t="s">
        <v>1118</v>
      </c>
      <c r="G153" s="104"/>
      <c r="H153" s="104">
        <v>9</v>
      </c>
      <c r="I153" s="40" t="s">
        <v>1130</v>
      </c>
      <c r="J153" s="104" t="s">
        <v>847</v>
      </c>
    </row>
    <row r="154" spans="2:10" x14ac:dyDescent="0.3">
      <c r="B154" s="103" t="s">
        <v>1131</v>
      </c>
      <c r="C154" s="104">
        <v>2</v>
      </c>
      <c r="D154" s="104" t="s">
        <v>1096</v>
      </c>
      <c r="E154" s="104">
        <v>2</v>
      </c>
      <c r="F154" s="104" t="s">
        <v>1118</v>
      </c>
      <c r="G154" s="104"/>
      <c r="H154" s="104">
        <v>10</v>
      </c>
      <c r="I154" s="40" t="s">
        <v>1132</v>
      </c>
      <c r="J154" s="104" t="s">
        <v>847</v>
      </c>
    </row>
    <row r="155" spans="2:10" x14ac:dyDescent="0.3">
      <c r="B155" s="103" t="s">
        <v>1133</v>
      </c>
      <c r="C155" s="104">
        <v>2</v>
      </c>
      <c r="D155" s="104" t="s">
        <v>1096</v>
      </c>
      <c r="E155" s="104">
        <v>2</v>
      </c>
      <c r="F155" s="104" t="s">
        <v>1118</v>
      </c>
      <c r="G155" s="104"/>
      <c r="H155" s="104">
        <v>11</v>
      </c>
      <c r="I155" s="40" t="s">
        <v>986</v>
      </c>
      <c r="J155" s="104" t="s">
        <v>847</v>
      </c>
    </row>
    <row r="156" spans="2:10" x14ac:dyDescent="0.3">
      <c r="B156" s="103" t="s">
        <v>1134</v>
      </c>
      <c r="C156" s="104">
        <v>2</v>
      </c>
      <c r="D156" s="104" t="s">
        <v>1096</v>
      </c>
      <c r="E156" s="104">
        <v>2</v>
      </c>
      <c r="F156" s="104" t="s">
        <v>1118</v>
      </c>
      <c r="G156" s="104"/>
      <c r="H156" s="104">
        <v>12</v>
      </c>
      <c r="I156" s="40" t="s">
        <v>1135</v>
      </c>
      <c r="J156" s="104" t="s">
        <v>847</v>
      </c>
    </row>
    <row r="157" spans="2:10" x14ac:dyDescent="0.3">
      <c r="B157" s="103" t="s">
        <v>1136</v>
      </c>
      <c r="C157" s="104">
        <v>2</v>
      </c>
      <c r="D157" s="104" t="s">
        <v>1096</v>
      </c>
      <c r="E157" s="104">
        <v>2</v>
      </c>
      <c r="F157" s="104" t="s">
        <v>1118</v>
      </c>
      <c r="G157" s="104"/>
      <c r="H157" s="104">
        <v>13</v>
      </c>
      <c r="I157" s="40" t="s">
        <v>1137</v>
      </c>
      <c r="J157" s="104" t="s">
        <v>847</v>
      </c>
    </row>
    <row r="158" spans="2:10" x14ac:dyDescent="0.3">
      <c r="B158" s="103" t="s">
        <v>1138</v>
      </c>
      <c r="C158" s="104">
        <v>2</v>
      </c>
      <c r="D158" s="104" t="s">
        <v>1096</v>
      </c>
      <c r="E158" s="104">
        <v>2</v>
      </c>
      <c r="F158" s="104" t="s">
        <v>1118</v>
      </c>
      <c r="G158" s="104"/>
      <c r="H158" s="104">
        <v>14</v>
      </c>
      <c r="I158" s="40" t="s">
        <v>922</v>
      </c>
      <c r="J158" s="104" t="s">
        <v>847</v>
      </c>
    </row>
    <row r="159" spans="2:10" x14ac:dyDescent="0.3">
      <c r="B159" s="101" t="s">
        <v>1139</v>
      </c>
      <c r="C159" s="102">
        <v>2</v>
      </c>
      <c r="D159" s="102" t="s">
        <v>1096</v>
      </c>
      <c r="E159" s="102">
        <v>3</v>
      </c>
      <c r="F159" s="102" t="s">
        <v>1140</v>
      </c>
      <c r="G159" s="102">
        <v>1</v>
      </c>
      <c r="H159" s="102">
        <v>1</v>
      </c>
      <c r="I159" s="39" t="s">
        <v>1140</v>
      </c>
      <c r="J159" s="102" t="s">
        <v>847</v>
      </c>
    </row>
    <row r="160" spans="2:10" x14ac:dyDescent="0.3">
      <c r="B160" s="103" t="s">
        <v>1141</v>
      </c>
      <c r="C160" s="104">
        <v>2</v>
      </c>
      <c r="D160" s="104" t="s">
        <v>1096</v>
      </c>
      <c r="E160" s="104">
        <v>3</v>
      </c>
      <c r="F160" s="104" t="s">
        <v>1140</v>
      </c>
      <c r="G160" s="104"/>
      <c r="H160" s="104">
        <v>2</v>
      </c>
      <c r="I160" s="40" t="s">
        <v>991</v>
      </c>
      <c r="J160" s="104" t="s">
        <v>847</v>
      </c>
    </row>
    <row r="161" spans="2:10" x14ac:dyDescent="0.3">
      <c r="B161" s="103" t="s">
        <v>1142</v>
      </c>
      <c r="C161" s="104">
        <v>2</v>
      </c>
      <c r="D161" s="104" t="s">
        <v>1096</v>
      </c>
      <c r="E161" s="104">
        <v>3</v>
      </c>
      <c r="F161" s="104" t="s">
        <v>1140</v>
      </c>
      <c r="G161" s="104"/>
      <c r="H161" s="104">
        <v>3</v>
      </c>
      <c r="I161" s="40" t="s">
        <v>844</v>
      </c>
      <c r="J161" s="104" t="s">
        <v>847</v>
      </c>
    </row>
    <row r="162" spans="2:10" x14ac:dyDescent="0.3">
      <c r="B162" s="103" t="s">
        <v>1143</v>
      </c>
      <c r="C162" s="104">
        <v>2</v>
      </c>
      <c r="D162" s="104" t="s">
        <v>1096</v>
      </c>
      <c r="E162" s="104">
        <v>3</v>
      </c>
      <c r="F162" s="104" t="s">
        <v>1140</v>
      </c>
      <c r="G162" s="104"/>
      <c r="H162" s="104">
        <v>4</v>
      </c>
      <c r="I162" s="40" t="s">
        <v>1144</v>
      </c>
      <c r="J162" s="104" t="s">
        <v>847</v>
      </c>
    </row>
    <row r="163" spans="2:10" x14ac:dyDescent="0.3">
      <c r="B163" s="103" t="s">
        <v>1145</v>
      </c>
      <c r="C163" s="104">
        <v>2</v>
      </c>
      <c r="D163" s="104" t="s">
        <v>1096</v>
      </c>
      <c r="E163" s="104">
        <v>3</v>
      </c>
      <c r="F163" s="104" t="s">
        <v>1140</v>
      </c>
      <c r="G163" s="104"/>
      <c r="H163" s="104">
        <v>5</v>
      </c>
      <c r="I163" s="40" t="s">
        <v>1146</v>
      </c>
      <c r="J163" s="104" t="s">
        <v>847</v>
      </c>
    </row>
    <row r="164" spans="2:10" x14ac:dyDescent="0.3">
      <c r="B164" s="103" t="s">
        <v>1147</v>
      </c>
      <c r="C164" s="104">
        <v>2</v>
      </c>
      <c r="D164" s="104" t="s">
        <v>1096</v>
      </c>
      <c r="E164" s="104">
        <v>3</v>
      </c>
      <c r="F164" s="104" t="s">
        <v>1140</v>
      </c>
      <c r="G164" s="104"/>
      <c r="H164" s="104">
        <v>6</v>
      </c>
      <c r="I164" s="40" t="s">
        <v>1148</v>
      </c>
      <c r="J164" s="104" t="s">
        <v>1149</v>
      </c>
    </row>
    <row r="165" spans="2:10" x14ac:dyDescent="0.3">
      <c r="B165" s="103" t="s">
        <v>1150</v>
      </c>
      <c r="C165" s="104">
        <v>2</v>
      </c>
      <c r="D165" s="104" t="s">
        <v>1096</v>
      </c>
      <c r="E165" s="104">
        <v>3</v>
      </c>
      <c r="F165" s="104" t="s">
        <v>1140</v>
      </c>
      <c r="G165" s="104"/>
      <c r="H165" s="104">
        <v>7</v>
      </c>
      <c r="I165" s="40" t="s">
        <v>1151</v>
      </c>
      <c r="J165" s="104" t="s">
        <v>847</v>
      </c>
    </row>
    <row r="166" spans="2:10" x14ac:dyDescent="0.3">
      <c r="B166" s="103" t="s">
        <v>1152</v>
      </c>
      <c r="C166" s="104">
        <v>2</v>
      </c>
      <c r="D166" s="104" t="s">
        <v>1096</v>
      </c>
      <c r="E166" s="104">
        <v>3</v>
      </c>
      <c r="F166" s="104" t="s">
        <v>1140</v>
      </c>
      <c r="G166" s="104"/>
      <c r="H166" s="104">
        <v>8</v>
      </c>
      <c r="I166" s="40" t="s">
        <v>1153</v>
      </c>
      <c r="J166" s="104" t="s">
        <v>847</v>
      </c>
    </row>
    <row r="167" spans="2:10" x14ac:dyDescent="0.3">
      <c r="B167" s="101" t="s">
        <v>1154</v>
      </c>
      <c r="C167" s="102">
        <v>2</v>
      </c>
      <c r="D167" s="102" t="s">
        <v>1096</v>
      </c>
      <c r="E167" s="102">
        <v>4</v>
      </c>
      <c r="F167" s="102" t="s">
        <v>1155</v>
      </c>
      <c r="G167" s="102">
        <v>1</v>
      </c>
      <c r="H167" s="102">
        <v>1</v>
      </c>
      <c r="I167" s="39" t="s">
        <v>1155</v>
      </c>
      <c r="J167" s="102" t="s">
        <v>847</v>
      </c>
    </row>
    <row r="168" spans="2:10" x14ac:dyDescent="0.3">
      <c r="B168" s="103" t="s">
        <v>1156</v>
      </c>
      <c r="C168" s="104">
        <v>2</v>
      </c>
      <c r="D168" s="104" t="s">
        <v>1096</v>
      </c>
      <c r="E168" s="104">
        <v>4</v>
      </c>
      <c r="F168" s="104" t="s">
        <v>1155</v>
      </c>
      <c r="G168" s="104"/>
      <c r="H168" s="104">
        <v>2</v>
      </c>
      <c r="I168" s="40" t="s">
        <v>1157</v>
      </c>
      <c r="J168" s="104" t="s">
        <v>847</v>
      </c>
    </row>
    <row r="169" spans="2:10" x14ac:dyDescent="0.3">
      <c r="B169" s="103" t="s">
        <v>1158</v>
      </c>
      <c r="C169" s="104">
        <v>2</v>
      </c>
      <c r="D169" s="104" t="s">
        <v>1096</v>
      </c>
      <c r="E169" s="104">
        <v>4</v>
      </c>
      <c r="F169" s="104" t="s">
        <v>1155</v>
      </c>
      <c r="G169" s="104"/>
      <c r="H169" s="104">
        <v>3</v>
      </c>
      <c r="I169" s="40" t="s">
        <v>1159</v>
      </c>
      <c r="J169" s="104" t="s">
        <v>847</v>
      </c>
    </row>
    <row r="170" spans="2:10" x14ac:dyDescent="0.3">
      <c r="B170" s="103" t="s">
        <v>1160</v>
      </c>
      <c r="C170" s="104">
        <v>2</v>
      </c>
      <c r="D170" s="104" t="s">
        <v>1096</v>
      </c>
      <c r="E170" s="104">
        <v>4</v>
      </c>
      <c r="F170" s="104" t="s">
        <v>1155</v>
      </c>
      <c r="G170" s="104"/>
      <c r="H170" s="104">
        <v>4</v>
      </c>
      <c r="I170" s="40" t="s">
        <v>1161</v>
      </c>
      <c r="J170" s="104" t="s">
        <v>847</v>
      </c>
    </row>
    <row r="171" spans="2:10" x14ac:dyDescent="0.3">
      <c r="B171" s="101" t="s">
        <v>1162</v>
      </c>
      <c r="C171" s="102">
        <v>2</v>
      </c>
      <c r="D171" s="102" t="s">
        <v>1096</v>
      </c>
      <c r="E171" s="102">
        <v>5</v>
      </c>
      <c r="F171" s="102" t="s">
        <v>1163</v>
      </c>
      <c r="G171" s="102">
        <v>1</v>
      </c>
      <c r="H171" s="102">
        <v>1</v>
      </c>
      <c r="I171" s="39" t="s">
        <v>1163</v>
      </c>
      <c r="J171" s="102" t="s">
        <v>847</v>
      </c>
    </row>
    <row r="172" spans="2:10" x14ac:dyDescent="0.3">
      <c r="B172" s="103" t="s">
        <v>1164</v>
      </c>
      <c r="C172" s="104">
        <v>2</v>
      </c>
      <c r="D172" s="104" t="s">
        <v>1096</v>
      </c>
      <c r="E172" s="104">
        <v>5</v>
      </c>
      <c r="F172" s="104" t="s">
        <v>1163</v>
      </c>
      <c r="G172" s="104"/>
      <c r="H172" s="104">
        <v>2</v>
      </c>
      <c r="I172" s="40" t="s">
        <v>1165</v>
      </c>
      <c r="J172" s="104" t="s">
        <v>847</v>
      </c>
    </row>
    <row r="173" spans="2:10" x14ac:dyDescent="0.3">
      <c r="B173" s="103" t="s">
        <v>1166</v>
      </c>
      <c r="C173" s="104">
        <v>2</v>
      </c>
      <c r="D173" s="104" t="s">
        <v>1096</v>
      </c>
      <c r="E173" s="104">
        <v>5</v>
      </c>
      <c r="F173" s="104" t="s">
        <v>1163</v>
      </c>
      <c r="G173" s="104"/>
      <c r="H173" s="104">
        <v>3</v>
      </c>
      <c r="I173" s="40" t="s">
        <v>1034</v>
      </c>
      <c r="J173" s="104" t="s">
        <v>847</v>
      </c>
    </row>
    <row r="174" spans="2:10" x14ac:dyDescent="0.3">
      <c r="B174" s="103" t="s">
        <v>1167</v>
      </c>
      <c r="C174" s="104">
        <v>2</v>
      </c>
      <c r="D174" s="104" t="s">
        <v>1096</v>
      </c>
      <c r="E174" s="104">
        <v>5</v>
      </c>
      <c r="F174" s="104" t="s">
        <v>1163</v>
      </c>
      <c r="G174" s="104"/>
      <c r="H174" s="104">
        <v>4</v>
      </c>
      <c r="I174" s="40" t="s">
        <v>991</v>
      </c>
      <c r="J174" s="104" t="s">
        <v>847</v>
      </c>
    </row>
    <row r="175" spans="2:10" x14ac:dyDescent="0.3">
      <c r="B175" s="103" t="s">
        <v>1168</v>
      </c>
      <c r="C175" s="104">
        <v>2</v>
      </c>
      <c r="D175" s="104" t="s">
        <v>1096</v>
      </c>
      <c r="E175" s="104">
        <v>5</v>
      </c>
      <c r="F175" s="104" t="s">
        <v>1163</v>
      </c>
      <c r="G175" s="104"/>
      <c r="H175" s="104">
        <v>5</v>
      </c>
      <c r="I175" s="40" t="s">
        <v>986</v>
      </c>
      <c r="J175" s="104" t="s">
        <v>847</v>
      </c>
    </row>
    <row r="176" spans="2:10" x14ac:dyDescent="0.3">
      <c r="B176" s="103" t="s">
        <v>1169</v>
      </c>
      <c r="C176" s="104">
        <v>2</v>
      </c>
      <c r="D176" s="104" t="s">
        <v>1096</v>
      </c>
      <c r="E176" s="104">
        <v>5</v>
      </c>
      <c r="F176" s="104" t="s">
        <v>1163</v>
      </c>
      <c r="G176" s="104"/>
      <c r="H176" s="104">
        <v>6</v>
      </c>
      <c r="I176" s="40" t="s">
        <v>844</v>
      </c>
      <c r="J176" s="104" t="s">
        <v>847</v>
      </c>
    </row>
    <row r="177" spans="2:10" x14ac:dyDescent="0.3">
      <c r="B177" s="103" t="s">
        <v>1170</v>
      </c>
      <c r="C177" s="104">
        <v>2</v>
      </c>
      <c r="D177" s="104" t="s">
        <v>1096</v>
      </c>
      <c r="E177" s="104">
        <v>5</v>
      </c>
      <c r="F177" s="104" t="s">
        <v>1163</v>
      </c>
      <c r="G177" s="104"/>
      <c r="H177" s="104">
        <v>7</v>
      </c>
      <c r="I177" s="40" t="s">
        <v>1171</v>
      </c>
      <c r="J177" s="104" t="s">
        <v>847</v>
      </c>
    </row>
    <row r="178" spans="2:10" x14ac:dyDescent="0.3">
      <c r="B178" s="103" t="s">
        <v>1172</v>
      </c>
      <c r="C178" s="104">
        <v>2</v>
      </c>
      <c r="D178" s="104" t="s">
        <v>1096</v>
      </c>
      <c r="E178" s="104">
        <v>5</v>
      </c>
      <c r="F178" s="104" t="s">
        <v>1163</v>
      </c>
      <c r="G178" s="104"/>
      <c r="H178" s="104">
        <v>8</v>
      </c>
      <c r="I178" s="40" t="s">
        <v>1173</v>
      </c>
      <c r="J178" s="104" t="s">
        <v>847</v>
      </c>
    </row>
    <row r="179" spans="2:10" x14ac:dyDescent="0.3">
      <c r="B179" s="101" t="s">
        <v>1174</v>
      </c>
      <c r="C179" s="102">
        <v>2</v>
      </c>
      <c r="D179" s="102" t="s">
        <v>1096</v>
      </c>
      <c r="E179" s="102">
        <v>6</v>
      </c>
      <c r="F179" s="102" t="s">
        <v>1175</v>
      </c>
      <c r="G179" s="102">
        <v>1</v>
      </c>
      <c r="H179" s="102">
        <v>1</v>
      </c>
      <c r="I179" s="39" t="s">
        <v>1175</v>
      </c>
      <c r="J179" s="102" t="s">
        <v>847</v>
      </c>
    </row>
    <row r="180" spans="2:10" x14ac:dyDescent="0.3">
      <c r="B180" s="103" t="s">
        <v>1176</v>
      </c>
      <c r="C180" s="104">
        <v>2</v>
      </c>
      <c r="D180" s="104" t="s">
        <v>1096</v>
      </c>
      <c r="E180" s="104">
        <v>6</v>
      </c>
      <c r="F180" s="104" t="s">
        <v>1175</v>
      </c>
      <c r="G180" s="104"/>
      <c r="H180" s="104">
        <v>2</v>
      </c>
      <c r="I180" s="40" t="s">
        <v>879</v>
      </c>
      <c r="J180" s="104" t="s">
        <v>847</v>
      </c>
    </row>
    <row r="181" spans="2:10" x14ac:dyDescent="0.3">
      <c r="B181" s="103" t="s">
        <v>1177</v>
      </c>
      <c r="C181" s="104">
        <v>2</v>
      </c>
      <c r="D181" s="104" t="s">
        <v>1096</v>
      </c>
      <c r="E181" s="104">
        <v>6</v>
      </c>
      <c r="F181" s="104" t="s">
        <v>1175</v>
      </c>
      <c r="G181" s="104"/>
      <c r="H181" s="104">
        <v>3</v>
      </c>
      <c r="I181" s="40" t="s">
        <v>844</v>
      </c>
      <c r="J181" s="104" t="s">
        <v>847</v>
      </c>
    </row>
    <row r="182" spans="2:10" x14ac:dyDescent="0.3">
      <c r="B182" s="103" t="s">
        <v>1178</v>
      </c>
      <c r="C182" s="104">
        <v>2</v>
      </c>
      <c r="D182" s="104" t="s">
        <v>1096</v>
      </c>
      <c r="E182" s="104">
        <v>6</v>
      </c>
      <c r="F182" s="104" t="s">
        <v>1175</v>
      </c>
      <c r="G182" s="104"/>
      <c r="H182" s="104">
        <v>4</v>
      </c>
      <c r="I182" s="40" t="s">
        <v>1179</v>
      </c>
      <c r="J182" s="104" t="s">
        <v>847</v>
      </c>
    </row>
    <row r="183" spans="2:10" x14ac:dyDescent="0.3">
      <c r="B183" s="103" t="s">
        <v>1180</v>
      </c>
      <c r="C183" s="104">
        <v>2</v>
      </c>
      <c r="D183" s="104" t="s">
        <v>1096</v>
      </c>
      <c r="E183" s="104">
        <v>6</v>
      </c>
      <c r="F183" s="104" t="s">
        <v>1175</v>
      </c>
      <c r="G183" s="104"/>
      <c r="H183" s="104">
        <v>5</v>
      </c>
      <c r="I183" s="40" t="s">
        <v>1025</v>
      </c>
      <c r="J183" s="104" t="s">
        <v>847</v>
      </c>
    </row>
    <row r="184" spans="2:10" x14ac:dyDescent="0.3">
      <c r="B184" s="103" t="s">
        <v>1181</v>
      </c>
      <c r="C184" s="104">
        <v>2</v>
      </c>
      <c r="D184" s="104" t="s">
        <v>1096</v>
      </c>
      <c r="E184" s="104">
        <v>6</v>
      </c>
      <c r="F184" s="104" t="s">
        <v>1175</v>
      </c>
      <c r="G184" s="104"/>
      <c r="H184" s="104">
        <v>6</v>
      </c>
      <c r="I184" s="40" t="s">
        <v>1012</v>
      </c>
      <c r="J184" s="104" t="s">
        <v>847</v>
      </c>
    </row>
    <row r="185" spans="2:10" x14ac:dyDescent="0.3">
      <c r="B185" s="103" t="s">
        <v>1182</v>
      </c>
      <c r="C185" s="104">
        <v>2</v>
      </c>
      <c r="D185" s="104" t="s">
        <v>1096</v>
      </c>
      <c r="E185" s="104">
        <v>6</v>
      </c>
      <c r="F185" s="104" t="s">
        <v>1175</v>
      </c>
      <c r="G185" s="104"/>
      <c r="H185" s="104">
        <v>7</v>
      </c>
      <c r="I185" s="40" t="s">
        <v>892</v>
      </c>
      <c r="J185" s="104" t="s">
        <v>847</v>
      </c>
    </row>
    <row r="186" spans="2:10" x14ac:dyDescent="0.3">
      <c r="B186" s="103" t="s">
        <v>1183</v>
      </c>
      <c r="C186" s="104">
        <v>2</v>
      </c>
      <c r="D186" s="104" t="s">
        <v>1096</v>
      </c>
      <c r="E186" s="104">
        <v>6</v>
      </c>
      <c r="F186" s="104" t="s">
        <v>1175</v>
      </c>
      <c r="G186" s="104"/>
      <c r="H186" s="104">
        <v>8</v>
      </c>
      <c r="I186" s="40" t="s">
        <v>1184</v>
      </c>
      <c r="J186" s="104" t="s">
        <v>847</v>
      </c>
    </row>
    <row r="187" spans="2:10" x14ac:dyDescent="0.3">
      <c r="B187" s="101" t="s">
        <v>1185</v>
      </c>
      <c r="C187" s="102">
        <v>2</v>
      </c>
      <c r="D187" s="102" t="s">
        <v>1096</v>
      </c>
      <c r="E187" s="102">
        <v>7</v>
      </c>
      <c r="F187" s="102" t="s">
        <v>1186</v>
      </c>
      <c r="G187" s="102">
        <v>1</v>
      </c>
      <c r="H187" s="102">
        <v>1</v>
      </c>
      <c r="I187" s="39" t="s">
        <v>1186</v>
      </c>
      <c r="J187" s="102" t="s">
        <v>847</v>
      </c>
    </row>
    <row r="188" spans="2:10" x14ac:dyDescent="0.3">
      <c r="B188" s="103" t="s">
        <v>1187</v>
      </c>
      <c r="C188" s="104">
        <v>2</v>
      </c>
      <c r="D188" s="104" t="s">
        <v>1096</v>
      </c>
      <c r="E188" s="104">
        <v>7</v>
      </c>
      <c r="F188" s="104" t="s">
        <v>1186</v>
      </c>
      <c r="G188" s="104"/>
      <c r="H188" s="104">
        <v>2</v>
      </c>
      <c r="I188" s="40" t="s">
        <v>1188</v>
      </c>
      <c r="J188" s="104" t="s">
        <v>847</v>
      </c>
    </row>
    <row r="189" spans="2:10" x14ac:dyDescent="0.3">
      <c r="B189" s="103" t="s">
        <v>1189</v>
      </c>
      <c r="C189" s="104">
        <v>2</v>
      </c>
      <c r="D189" s="104" t="s">
        <v>1096</v>
      </c>
      <c r="E189" s="104">
        <v>7</v>
      </c>
      <c r="F189" s="104" t="s">
        <v>1186</v>
      </c>
      <c r="G189" s="104"/>
      <c r="H189" s="104">
        <v>3</v>
      </c>
      <c r="I189" s="40" t="s">
        <v>1190</v>
      </c>
      <c r="J189" s="104" t="s">
        <v>847</v>
      </c>
    </row>
    <row r="190" spans="2:10" x14ac:dyDescent="0.3">
      <c r="B190" s="103" t="s">
        <v>1191</v>
      </c>
      <c r="C190" s="104">
        <v>2</v>
      </c>
      <c r="D190" s="104" t="s">
        <v>1096</v>
      </c>
      <c r="E190" s="104">
        <v>7</v>
      </c>
      <c r="F190" s="104" t="s">
        <v>1186</v>
      </c>
      <c r="G190" s="104"/>
      <c r="H190" s="104">
        <v>4</v>
      </c>
      <c r="I190" s="40" t="s">
        <v>903</v>
      </c>
      <c r="J190" s="104" t="s">
        <v>847</v>
      </c>
    </row>
    <row r="191" spans="2:10" x14ac:dyDescent="0.3">
      <c r="B191" s="103" t="s">
        <v>1192</v>
      </c>
      <c r="C191" s="104">
        <v>2</v>
      </c>
      <c r="D191" s="104" t="s">
        <v>1096</v>
      </c>
      <c r="E191" s="104">
        <v>7</v>
      </c>
      <c r="F191" s="104" t="s">
        <v>1186</v>
      </c>
      <c r="G191" s="104"/>
      <c r="H191" s="104">
        <v>5</v>
      </c>
      <c r="I191" s="40" t="s">
        <v>1193</v>
      </c>
      <c r="J191" s="104" t="s">
        <v>847</v>
      </c>
    </row>
    <row r="192" spans="2:10" x14ac:dyDescent="0.3">
      <c r="B192" s="103" t="s">
        <v>1194</v>
      </c>
      <c r="C192" s="104">
        <v>2</v>
      </c>
      <c r="D192" s="104" t="s">
        <v>1096</v>
      </c>
      <c r="E192" s="104">
        <v>7</v>
      </c>
      <c r="F192" s="104" t="s">
        <v>1186</v>
      </c>
      <c r="G192" s="104"/>
      <c r="H192" s="104">
        <v>6</v>
      </c>
      <c r="I192" s="40" t="s">
        <v>1195</v>
      </c>
      <c r="J192" s="104" t="s">
        <v>847</v>
      </c>
    </row>
    <row r="193" spans="2:10" x14ac:dyDescent="0.3">
      <c r="B193" s="103" t="s">
        <v>1196</v>
      </c>
      <c r="C193" s="104">
        <v>2</v>
      </c>
      <c r="D193" s="104" t="s">
        <v>1096</v>
      </c>
      <c r="E193" s="104">
        <v>7</v>
      </c>
      <c r="F193" s="104" t="s">
        <v>1186</v>
      </c>
      <c r="G193" s="104"/>
      <c r="H193" s="104">
        <v>7</v>
      </c>
      <c r="I193" s="40" t="s">
        <v>1197</v>
      </c>
      <c r="J193" s="104" t="s">
        <v>847</v>
      </c>
    </row>
    <row r="194" spans="2:10" x14ac:dyDescent="0.3">
      <c r="B194" s="101" t="s">
        <v>1198</v>
      </c>
      <c r="C194" s="102">
        <v>2</v>
      </c>
      <c r="D194" s="102" t="s">
        <v>1096</v>
      </c>
      <c r="E194" s="102">
        <v>8</v>
      </c>
      <c r="F194" s="102" t="s">
        <v>1199</v>
      </c>
      <c r="G194" s="102">
        <v>1</v>
      </c>
      <c r="H194" s="102">
        <v>1</v>
      </c>
      <c r="I194" s="39" t="s">
        <v>1030</v>
      </c>
      <c r="J194" s="102" t="s">
        <v>847</v>
      </c>
    </row>
    <row r="195" spans="2:10" x14ac:dyDescent="0.3">
      <c r="B195" s="103" t="s">
        <v>1200</v>
      </c>
      <c r="C195" s="104">
        <v>2</v>
      </c>
      <c r="D195" s="104" t="s">
        <v>1096</v>
      </c>
      <c r="E195" s="104">
        <v>8</v>
      </c>
      <c r="F195" s="104" t="s">
        <v>1199</v>
      </c>
      <c r="G195" s="104"/>
      <c r="H195" s="104">
        <v>2</v>
      </c>
      <c r="I195" s="40" t="s">
        <v>1012</v>
      </c>
      <c r="J195" s="104" t="s">
        <v>847</v>
      </c>
    </row>
    <row r="196" spans="2:10" x14ac:dyDescent="0.3">
      <c r="B196" s="103" t="s">
        <v>1201</v>
      </c>
      <c r="C196" s="104">
        <v>2</v>
      </c>
      <c r="D196" s="104" t="s">
        <v>1096</v>
      </c>
      <c r="E196" s="104">
        <v>8</v>
      </c>
      <c r="F196" s="104" t="s">
        <v>1199</v>
      </c>
      <c r="G196" s="104"/>
      <c r="H196" s="104">
        <v>3</v>
      </c>
      <c r="I196" s="40" t="s">
        <v>873</v>
      </c>
      <c r="J196" s="104" t="s">
        <v>847</v>
      </c>
    </row>
    <row r="197" spans="2:10" x14ac:dyDescent="0.3">
      <c r="B197" s="103" t="s">
        <v>1202</v>
      </c>
      <c r="C197" s="104">
        <v>2</v>
      </c>
      <c r="D197" s="104" t="s">
        <v>1096</v>
      </c>
      <c r="E197" s="104">
        <v>8</v>
      </c>
      <c r="F197" s="104" t="s">
        <v>1199</v>
      </c>
      <c r="G197" s="104"/>
      <c r="H197" s="104">
        <v>4</v>
      </c>
      <c r="I197" s="40" t="s">
        <v>1203</v>
      </c>
      <c r="J197" s="104" t="s">
        <v>847</v>
      </c>
    </row>
    <row r="198" spans="2:10" x14ac:dyDescent="0.3">
      <c r="B198" s="103" t="s">
        <v>1204</v>
      </c>
      <c r="C198" s="104">
        <v>2</v>
      </c>
      <c r="D198" s="104" t="s">
        <v>1096</v>
      </c>
      <c r="E198" s="104">
        <v>8</v>
      </c>
      <c r="F198" s="104" t="s">
        <v>1199</v>
      </c>
      <c r="G198" s="104"/>
      <c r="H198" s="104">
        <v>5</v>
      </c>
      <c r="I198" s="40" t="s">
        <v>1205</v>
      </c>
      <c r="J198" s="104" t="s">
        <v>847</v>
      </c>
    </row>
    <row r="199" spans="2:10" x14ac:dyDescent="0.3">
      <c r="B199" s="101" t="s">
        <v>1206</v>
      </c>
      <c r="C199" s="102">
        <v>2</v>
      </c>
      <c r="D199" s="102" t="s">
        <v>1096</v>
      </c>
      <c r="E199" s="102">
        <v>9</v>
      </c>
      <c r="F199" s="102" t="s">
        <v>1207</v>
      </c>
      <c r="G199" s="102">
        <v>1</v>
      </c>
      <c r="H199" s="102">
        <v>1</v>
      </c>
      <c r="I199" s="39" t="s">
        <v>1207</v>
      </c>
      <c r="J199" s="102" t="s">
        <v>847</v>
      </c>
    </row>
    <row r="200" spans="2:10" x14ac:dyDescent="0.3">
      <c r="B200" s="103" t="s">
        <v>1208</v>
      </c>
      <c r="C200" s="104">
        <v>2</v>
      </c>
      <c r="D200" s="104" t="s">
        <v>1096</v>
      </c>
      <c r="E200" s="104">
        <v>9</v>
      </c>
      <c r="F200" s="104" t="s">
        <v>1207</v>
      </c>
      <c r="G200" s="104"/>
      <c r="H200" s="104">
        <v>2</v>
      </c>
      <c r="I200" s="40" t="s">
        <v>1209</v>
      </c>
      <c r="J200" s="104" t="s">
        <v>847</v>
      </c>
    </row>
    <row r="201" spans="2:10" x14ac:dyDescent="0.3">
      <c r="B201" s="103" t="s">
        <v>1210</v>
      </c>
      <c r="C201" s="104">
        <v>2</v>
      </c>
      <c r="D201" s="104" t="s">
        <v>1096</v>
      </c>
      <c r="E201" s="104">
        <v>9</v>
      </c>
      <c r="F201" s="104" t="s">
        <v>1207</v>
      </c>
      <c r="G201" s="104"/>
      <c r="H201" s="104">
        <v>3</v>
      </c>
      <c r="I201" s="40" t="s">
        <v>1211</v>
      </c>
      <c r="J201" s="104" t="s">
        <v>847</v>
      </c>
    </row>
    <row r="202" spans="2:10" x14ac:dyDescent="0.3">
      <c r="B202" s="103" t="s">
        <v>1212</v>
      </c>
      <c r="C202" s="104">
        <v>2</v>
      </c>
      <c r="D202" s="104" t="s">
        <v>1096</v>
      </c>
      <c r="E202" s="104">
        <v>9</v>
      </c>
      <c r="F202" s="104" t="s">
        <v>1207</v>
      </c>
      <c r="G202" s="104"/>
      <c r="H202" s="104">
        <v>4</v>
      </c>
      <c r="I202" s="40" t="s">
        <v>1213</v>
      </c>
      <c r="J202" s="104" t="s">
        <v>847</v>
      </c>
    </row>
    <row r="203" spans="2:10" x14ac:dyDescent="0.3">
      <c r="B203" s="103" t="s">
        <v>1214</v>
      </c>
      <c r="C203" s="104">
        <v>2</v>
      </c>
      <c r="D203" s="104" t="s">
        <v>1096</v>
      </c>
      <c r="E203" s="104">
        <v>9</v>
      </c>
      <c r="F203" s="104" t="s">
        <v>1207</v>
      </c>
      <c r="G203" s="104"/>
      <c r="H203" s="104">
        <v>5</v>
      </c>
      <c r="I203" s="40" t="s">
        <v>1215</v>
      </c>
      <c r="J203" s="104" t="s">
        <v>847</v>
      </c>
    </row>
    <row r="204" spans="2:10" x14ac:dyDescent="0.3">
      <c r="B204" s="101" t="s">
        <v>1216</v>
      </c>
      <c r="C204" s="102">
        <v>2</v>
      </c>
      <c r="D204" s="102" t="s">
        <v>1096</v>
      </c>
      <c r="E204" s="102">
        <v>10</v>
      </c>
      <c r="F204" s="102" t="s">
        <v>924</v>
      </c>
      <c r="G204" s="102">
        <v>1</v>
      </c>
      <c r="H204" s="102">
        <v>1</v>
      </c>
      <c r="I204" s="39" t="s">
        <v>1217</v>
      </c>
      <c r="J204" s="102" t="s">
        <v>847</v>
      </c>
    </row>
    <row r="205" spans="2:10" x14ac:dyDescent="0.3">
      <c r="B205" s="103" t="s">
        <v>1218</v>
      </c>
      <c r="C205" s="104">
        <v>2</v>
      </c>
      <c r="D205" s="104" t="s">
        <v>1096</v>
      </c>
      <c r="E205" s="104">
        <v>10</v>
      </c>
      <c r="F205" s="104" t="s">
        <v>924</v>
      </c>
      <c r="G205" s="104"/>
      <c r="H205" s="104">
        <v>2</v>
      </c>
      <c r="I205" s="40" t="s">
        <v>1219</v>
      </c>
      <c r="J205" s="104" t="s">
        <v>847</v>
      </c>
    </row>
    <row r="206" spans="2:10" x14ac:dyDescent="0.3">
      <c r="B206" s="103" t="s">
        <v>1220</v>
      </c>
      <c r="C206" s="104">
        <v>2</v>
      </c>
      <c r="D206" s="104" t="s">
        <v>1096</v>
      </c>
      <c r="E206" s="104">
        <v>10</v>
      </c>
      <c r="F206" s="104" t="s">
        <v>924</v>
      </c>
      <c r="G206" s="104"/>
      <c r="H206" s="104">
        <v>3</v>
      </c>
      <c r="I206" s="40" t="s">
        <v>1221</v>
      </c>
      <c r="J206" s="104" t="s">
        <v>847</v>
      </c>
    </row>
    <row r="207" spans="2:10" x14ac:dyDescent="0.3">
      <c r="B207" s="103" t="s">
        <v>1222</v>
      </c>
      <c r="C207" s="104">
        <v>2</v>
      </c>
      <c r="D207" s="104" t="s">
        <v>1096</v>
      </c>
      <c r="E207" s="104">
        <v>10</v>
      </c>
      <c r="F207" s="104" t="s">
        <v>924</v>
      </c>
      <c r="G207" s="104"/>
      <c r="H207" s="104">
        <v>4</v>
      </c>
      <c r="I207" s="40" t="s">
        <v>1223</v>
      </c>
      <c r="J207" s="104" t="s">
        <v>847</v>
      </c>
    </row>
    <row r="208" spans="2:10" x14ac:dyDescent="0.3">
      <c r="B208" s="103" t="s">
        <v>1224</v>
      </c>
      <c r="C208" s="104">
        <v>2</v>
      </c>
      <c r="D208" s="104" t="s">
        <v>1096</v>
      </c>
      <c r="E208" s="104">
        <v>10</v>
      </c>
      <c r="F208" s="104" t="s">
        <v>924</v>
      </c>
      <c r="G208" s="104"/>
      <c r="H208" s="104">
        <v>5</v>
      </c>
      <c r="I208" s="40" t="s">
        <v>1225</v>
      </c>
      <c r="J208" s="104" t="s">
        <v>847</v>
      </c>
    </row>
    <row r="209" spans="2:10" x14ac:dyDescent="0.3">
      <c r="B209" s="103" t="s">
        <v>1226</v>
      </c>
      <c r="C209" s="104">
        <v>2</v>
      </c>
      <c r="D209" s="104" t="s">
        <v>1096</v>
      </c>
      <c r="E209" s="104">
        <v>10</v>
      </c>
      <c r="F209" s="104" t="s">
        <v>924</v>
      </c>
      <c r="G209" s="104"/>
      <c r="H209" s="104">
        <v>6</v>
      </c>
      <c r="I209" s="40" t="s">
        <v>1227</v>
      </c>
      <c r="J209" s="104" t="s">
        <v>847</v>
      </c>
    </row>
    <row r="210" spans="2:10" x14ac:dyDescent="0.3">
      <c r="B210" s="103" t="s">
        <v>1228</v>
      </c>
      <c r="C210" s="104">
        <v>2</v>
      </c>
      <c r="D210" s="104" t="s">
        <v>1096</v>
      </c>
      <c r="E210" s="104">
        <v>10</v>
      </c>
      <c r="F210" s="104" t="s">
        <v>924</v>
      </c>
      <c r="G210" s="104"/>
      <c r="H210" s="104">
        <v>7</v>
      </c>
      <c r="I210" s="40" t="s">
        <v>1229</v>
      </c>
      <c r="J210" s="104" t="s">
        <v>847</v>
      </c>
    </row>
    <row r="211" spans="2:10" x14ac:dyDescent="0.3">
      <c r="B211" s="103" t="s">
        <v>1230</v>
      </c>
      <c r="C211" s="104">
        <v>2</v>
      </c>
      <c r="D211" s="104" t="s">
        <v>1096</v>
      </c>
      <c r="E211" s="104">
        <v>10</v>
      </c>
      <c r="F211" s="104" t="s">
        <v>924</v>
      </c>
      <c r="G211" s="104"/>
      <c r="H211" s="104">
        <v>8</v>
      </c>
      <c r="I211" s="40" t="s">
        <v>1231</v>
      </c>
      <c r="J211" s="104" t="s">
        <v>847</v>
      </c>
    </row>
    <row r="212" spans="2:10" x14ac:dyDescent="0.3">
      <c r="B212" s="103" t="s">
        <v>1232</v>
      </c>
      <c r="C212" s="104">
        <v>2</v>
      </c>
      <c r="D212" s="104" t="s">
        <v>1096</v>
      </c>
      <c r="E212" s="104">
        <v>10</v>
      </c>
      <c r="F212" s="104" t="s">
        <v>924</v>
      </c>
      <c r="G212" s="104"/>
      <c r="H212" s="104">
        <v>9</v>
      </c>
      <c r="I212" s="40" t="s">
        <v>1233</v>
      </c>
      <c r="J212" s="104" t="s">
        <v>847</v>
      </c>
    </row>
    <row r="213" spans="2:10" x14ac:dyDescent="0.3">
      <c r="B213" s="103" t="s">
        <v>1234</v>
      </c>
      <c r="C213" s="104">
        <v>2</v>
      </c>
      <c r="D213" s="104" t="s">
        <v>1096</v>
      </c>
      <c r="E213" s="104">
        <v>10</v>
      </c>
      <c r="F213" s="104" t="s">
        <v>924</v>
      </c>
      <c r="G213" s="104"/>
      <c r="H213" s="104">
        <v>10</v>
      </c>
      <c r="I213" s="40" t="s">
        <v>1235</v>
      </c>
      <c r="J213" s="104" t="s">
        <v>847</v>
      </c>
    </row>
    <row r="214" spans="2:10" x14ac:dyDescent="0.3">
      <c r="B214" s="103" t="s">
        <v>1236</v>
      </c>
      <c r="C214" s="104">
        <v>2</v>
      </c>
      <c r="D214" s="104" t="s">
        <v>1096</v>
      </c>
      <c r="E214" s="104">
        <v>10</v>
      </c>
      <c r="F214" s="104" t="s">
        <v>924</v>
      </c>
      <c r="G214" s="104"/>
      <c r="H214" s="104">
        <v>11</v>
      </c>
      <c r="I214" s="40" t="s">
        <v>1237</v>
      </c>
      <c r="J214" s="104" t="s">
        <v>847</v>
      </c>
    </row>
    <row r="215" spans="2:10" x14ac:dyDescent="0.3">
      <c r="B215" s="103" t="s">
        <v>1238</v>
      </c>
      <c r="C215" s="104">
        <v>2</v>
      </c>
      <c r="D215" s="104" t="s">
        <v>1096</v>
      </c>
      <c r="E215" s="104">
        <v>10</v>
      </c>
      <c r="F215" s="104" t="s">
        <v>924</v>
      </c>
      <c r="G215" s="104"/>
      <c r="H215" s="104">
        <v>12</v>
      </c>
      <c r="I215" s="40" t="s">
        <v>936</v>
      </c>
      <c r="J215" s="104" t="s">
        <v>847</v>
      </c>
    </row>
    <row r="216" spans="2:10" x14ac:dyDescent="0.3">
      <c r="B216" s="103" t="s">
        <v>1239</v>
      </c>
      <c r="C216" s="104">
        <v>2</v>
      </c>
      <c r="D216" s="104" t="s">
        <v>1096</v>
      </c>
      <c r="E216" s="104">
        <v>10</v>
      </c>
      <c r="F216" s="104" t="s">
        <v>924</v>
      </c>
      <c r="G216" s="104"/>
      <c r="H216" s="104">
        <v>13</v>
      </c>
      <c r="I216" s="40" t="s">
        <v>1240</v>
      </c>
      <c r="J216" s="104" t="s">
        <v>847</v>
      </c>
    </row>
    <row r="217" spans="2:10" x14ac:dyDescent="0.3">
      <c r="B217" s="101" t="s">
        <v>1241</v>
      </c>
      <c r="C217" s="102">
        <v>2</v>
      </c>
      <c r="D217" s="102" t="s">
        <v>1096</v>
      </c>
      <c r="E217" s="102">
        <v>11</v>
      </c>
      <c r="F217" s="102" t="s">
        <v>1242</v>
      </c>
      <c r="G217" s="102">
        <v>1</v>
      </c>
      <c r="H217" s="102">
        <v>1</v>
      </c>
      <c r="I217" s="39" t="s">
        <v>1242</v>
      </c>
      <c r="J217" s="102" t="s">
        <v>847</v>
      </c>
    </row>
    <row r="218" spans="2:10" x14ac:dyDescent="0.3">
      <c r="B218" s="103" t="s">
        <v>1243</v>
      </c>
      <c r="C218" s="104">
        <v>2</v>
      </c>
      <c r="D218" s="104" t="s">
        <v>1096</v>
      </c>
      <c r="E218" s="104">
        <v>11</v>
      </c>
      <c r="F218" s="104" t="s">
        <v>1242</v>
      </c>
      <c r="G218" s="104"/>
      <c r="H218" s="104">
        <v>2</v>
      </c>
      <c r="I218" s="40" t="s">
        <v>1244</v>
      </c>
      <c r="J218" s="104" t="s">
        <v>847</v>
      </c>
    </row>
    <row r="219" spans="2:10" x14ac:dyDescent="0.3">
      <c r="B219" s="103" t="s">
        <v>1245</v>
      </c>
      <c r="C219" s="104">
        <v>2</v>
      </c>
      <c r="D219" s="104" t="s">
        <v>1096</v>
      </c>
      <c r="E219" s="104">
        <v>11</v>
      </c>
      <c r="F219" s="104" t="s">
        <v>1242</v>
      </c>
      <c r="G219" s="104"/>
      <c r="H219" s="104">
        <v>3</v>
      </c>
      <c r="I219" s="40" t="s">
        <v>1246</v>
      </c>
      <c r="J219" s="104" t="s">
        <v>847</v>
      </c>
    </row>
    <row r="220" spans="2:10" x14ac:dyDescent="0.3">
      <c r="B220" s="103" t="s">
        <v>1247</v>
      </c>
      <c r="C220" s="104">
        <v>2</v>
      </c>
      <c r="D220" s="104" t="s">
        <v>1096</v>
      </c>
      <c r="E220" s="104">
        <v>11</v>
      </c>
      <c r="F220" s="104" t="s">
        <v>1242</v>
      </c>
      <c r="G220" s="104"/>
      <c r="H220" s="104">
        <v>4</v>
      </c>
      <c r="I220" s="40" t="s">
        <v>956</v>
      </c>
      <c r="J220" s="104" t="s">
        <v>847</v>
      </c>
    </row>
    <row r="221" spans="2:10" x14ac:dyDescent="0.3">
      <c r="B221" s="103" t="s">
        <v>1248</v>
      </c>
      <c r="C221" s="104">
        <v>2</v>
      </c>
      <c r="D221" s="104" t="s">
        <v>1096</v>
      </c>
      <c r="E221" s="104">
        <v>11</v>
      </c>
      <c r="F221" s="104" t="s">
        <v>1242</v>
      </c>
      <c r="G221" s="104"/>
      <c r="H221" s="104">
        <v>5</v>
      </c>
      <c r="I221" s="40" t="s">
        <v>1249</v>
      </c>
      <c r="J221" s="104" t="s">
        <v>847</v>
      </c>
    </row>
    <row r="222" spans="2:10" x14ac:dyDescent="0.3">
      <c r="B222" s="103" t="s">
        <v>1250</v>
      </c>
      <c r="C222" s="104">
        <v>2</v>
      </c>
      <c r="D222" s="104" t="s">
        <v>1096</v>
      </c>
      <c r="E222" s="104">
        <v>11</v>
      </c>
      <c r="F222" s="104" t="s">
        <v>1242</v>
      </c>
      <c r="G222" s="104"/>
      <c r="H222" s="104">
        <v>6</v>
      </c>
      <c r="I222" s="40" t="s">
        <v>855</v>
      </c>
      <c r="J222" s="104" t="s">
        <v>847</v>
      </c>
    </row>
    <row r="223" spans="2:10" x14ac:dyDescent="0.3">
      <c r="B223" s="103" t="s">
        <v>1251</v>
      </c>
      <c r="C223" s="104">
        <v>2</v>
      </c>
      <c r="D223" s="104" t="s">
        <v>1096</v>
      </c>
      <c r="E223" s="104">
        <v>11</v>
      </c>
      <c r="F223" s="104" t="s">
        <v>1242</v>
      </c>
      <c r="G223" s="104"/>
      <c r="H223" s="104">
        <v>7</v>
      </c>
      <c r="I223" s="40" t="s">
        <v>1252</v>
      </c>
      <c r="J223" s="104" t="s">
        <v>847</v>
      </c>
    </row>
    <row r="224" spans="2:10" x14ac:dyDescent="0.3">
      <c r="B224" s="101" t="s">
        <v>1253</v>
      </c>
      <c r="C224" s="102">
        <v>2</v>
      </c>
      <c r="D224" s="102" t="s">
        <v>1096</v>
      </c>
      <c r="E224" s="102">
        <v>12</v>
      </c>
      <c r="F224" s="102" t="s">
        <v>1254</v>
      </c>
      <c r="G224" s="102">
        <v>1</v>
      </c>
      <c r="H224" s="102">
        <v>1</v>
      </c>
      <c r="I224" s="39" t="s">
        <v>1255</v>
      </c>
      <c r="J224" s="102" t="s">
        <v>847</v>
      </c>
    </row>
    <row r="225" spans="2:10" x14ac:dyDescent="0.3">
      <c r="B225" s="103" t="s">
        <v>1256</v>
      </c>
      <c r="C225" s="104">
        <v>2</v>
      </c>
      <c r="D225" s="104" t="s">
        <v>1096</v>
      </c>
      <c r="E225" s="104">
        <v>12</v>
      </c>
      <c r="F225" s="104" t="s">
        <v>1254</v>
      </c>
      <c r="G225" s="104"/>
      <c r="H225" s="104">
        <v>2</v>
      </c>
      <c r="I225" s="40" t="s">
        <v>1257</v>
      </c>
      <c r="J225" s="104" t="s">
        <v>847</v>
      </c>
    </row>
    <row r="226" spans="2:10" x14ac:dyDescent="0.3">
      <c r="B226" s="103" t="s">
        <v>1258</v>
      </c>
      <c r="C226" s="104">
        <v>2</v>
      </c>
      <c r="D226" s="104" t="s">
        <v>1096</v>
      </c>
      <c r="E226" s="104">
        <v>12</v>
      </c>
      <c r="F226" s="104" t="s">
        <v>1254</v>
      </c>
      <c r="G226" s="104"/>
      <c r="H226" s="104">
        <v>3</v>
      </c>
      <c r="I226" s="40" t="s">
        <v>1259</v>
      </c>
      <c r="J226" s="104" t="s">
        <v>847</v>
      </c>
    </row>
    <row r="227" spans="2:10" x14ac:dyDescent="0.3">
      <c r="B227" s="103" t="s">
        <v>1260</v>
      </c>
      <c r="C227" s="104">
        <v>2</v>
      </c>
      <c r="D227" s="104" t="s">
        <v>1096</v>
      </c>
      <c r="E227" s="104">
        <v>12</v>
      </c>
      <c r="F227" s="104" t="s">
        <v>1254</v>
      </c>
      <c r="G227" s="104"/>
      <c r="H227" s="104">
        <v>4</v>
      </c>
      <c r="I227" s="40" t="s">
        <v>1030</v>
      </c>
      <c r="J227" s="104" t="s">
        <v>847</v>
      </c>
    </row>
    <row r="228" spans="2:10" x14ac:dyDescent="0.3">
      <c r="B228" s="103" t="s">
        <v>1261</v>
      </c>
      <c r="C228" s="104">
        <v>2</v>
      </c>
      <c r="D228" s="104" t="s">
        <v>1096</v>
      </c>
      <c r="E228" s="104">
        <v>12</v>
      </c>
      <c r="F228" s="104" t="s">
        <v>1254</v>
      </c>
      <c r="G228" s="104"/>
      <c r="H228" s="104">
        <v>5</v>
      </c>
      <c r="I228" s="40" t="s">
        <v>1262</v>
      </c>
      <c r="J228" s="104" t="s">
        <v>847</v>
      </c>
    </row>
    <row r="229" spans="2:10" x14ac:dyDescent="0.3">
      <c r="B229" s="101" t="s">
        <v>1263</v>
      </c>
      <c r="C229" s="102">
        <v>2</v>
      </c>
      <c r="D229" s="102" t="s">
        <v>1096</v>
      </c>
      <c r="E229" s="102">
        <v>13</v>
      </c>
      <c r="F229" s="102" t="s">
        <v>1264</v>
      </c>
      <c r="G229" s="102">
        <v>1</v>
      </c>
      <c r="H229" s="102">
        <v>1</v>
      </c>
      <c r="I229" s="39" t="s">
        <v>1264</v>
      </c>
      <c r="J229" s="102" t="s">
        <v>847</v>
      </c>
    </row>
    <row r="230" spans="2:10" x14ac:dyDescent="0.3">
      <c r="B230" s="103" t="s">
        <v>1265</v>
      </c>
      <c r="C230" s="104">
        <v>2</v>
      </c>
      <c r="D230" s="104" t="s">
        <v>1096</v>
      </c>
      <c r="E230" s="104">
        <v>13</v>
      </c>
      <c r="F230" s="104" t="s">
        <v>1264</v>
      </c>
      <c r="G230" s="104"/>
      <c r="H230" s="104">
        <v>2</v>
      </c>
      <c r="I230" s="40" t="s">
        <v>1266</v>
      </c>
      <c r="J230" s="104" t="s">
        <v>847</v>
      </c>
    </row>
    <row r="231" spans="2:10" x14ac:dyDescent="0.3">
      <c r="B231" s="103" t="s">
        <v>1267</v>
      </c>
      <c r="C231" s="104">
        <v>2</v>
      </c>
      <c r="D231" s="104" t="s">
        <v>1096</v>
      </c>
      <c r="E231" s="104">
        <v>13</v>
      </c>
      <c r="F231" s="104" t="s">
        <v>1264</v>
      </c>
      <c r="G231" s="104"/>
      <c r="H231" s="104">
        <v>3</v>
      </c>
      <c r="I231" s="40" t="s">
        <v>1268</v>
      </c>
      <c r="J231" s="104" t="s">
        <v>847</v>
      </c>
    </row>
    <row r="232" spans="2:10" x14ac:dyDescent="0.3">
      <c r="B232" s="103" t="s">
        <v>1269</v>
      </c>
      <c r="C232" s="104">
        <v>2</v>
      </c>
      <c r="D232" s="104" t="s">
        <v>1096</v>
      </c>
      <c r="E232" s="104">
        <v>13</v>
      </c>
      <c r="F232" s="104" t="s">
        <v>1264</v>
      </c>
      <c r="G232" s="104"/>
      <c r="H232" s="104">
        <v>4</v>
      </c>
      <c r="I232" s="40" t="s">
        <v>1270</v>
      </c>
      <c r="J232" s="104" t="s">
        <v>847</v>
      </c>
    </row>
    <row r="233" spans="2:10" x14ac:dyDescent="0.3">
      <c r="B233" s="103" t="s">
        <v>1271</v>
      </c>
      <c r="C233" s="104">
        <v>2</v>
      </c>
      <c r="D233" s="104" t="s">
        <v>1096</v>
      </c>
      <c r="E233" s="104">
        <v>13</v>
      </c>
      <c r="F233" s="104" t="s">
        <v>1264</v>
      </c>
      <c r="G233" s="104"/>
      <c r="H233" s="104">
        <v>5</v>
      </c>
      <c r="I233" s="40" t="s">
        <v>1272</v>
      </c>
      <c r="J233" s="104" t="s">
        <v>847</v>
      </c>
    </row>
    <row r="234" spans="2:10" x14ac:dyDescent="0.3">
      <c r="B234" s="103" t="s">
        <v>1273</v>
      </c>
      <c r="C234" s="104">
        <v>2</v>
      </c>
      <c r="D234" s="104" t="s">
        <v>1096</v>
      </c>
      <c r="E234" s="104">
        <v>13</v>
      </c>
      <c r="F234" s="104" t="s">
        <v>1264</v>
      </c>
      <c r="G234" s="104"/>
      <c r="H234" s="104">
        <v>6</v>
      </c>
      <c r="I234" s="40" t="s">
        <v>1274</v>
      </c>
      <c r="J234" s="104" t="s">
        <v>847</v>
      </c>
    </row>
    <row r="235" spans="2:10" x14ac:dyDescent="0.3">
      <c r="B235" s="103" t="s">
        <v>1275</v>
      </c>
      <c r="C235" s="104">
        <v>2</v>
      </c>
      <c r="D235" s="104" t="s">
        <v>1096</v>
      </c>
      <c r="E235" s="104">
        <v>13</v>
      </c>
      <c r="F235" s="104" t="s">
        <v>1264</v>
      </c>
      <c r="G235" s="104"/>
      <c r="H235" s="104">
        <v>7</v>
      </c>
      <c r="I235" s="40" t="s">
        <v>1276</v>
      </c>
      <c r="J235" s="104" t="s">
        <v>847</v>
      </c>
    </row>
    <row r="236" spans="2:10" x14ac:dyDescent="0.3">
      <c r="B236" s="103" t="s">
        <v>1277</v>
      </c>
      <c r="C236" s="104">
        <v>2</v>
      </c>
      <c r="D236" s="104" t="s">
        <v>1096</v>
      </c>
      <c r="E236" s="104">
        <v>13</v>
      </c>
      <c r="F236" s="104" t="s">
        <v>1264</v>
      </c>
      <c r="G236" s="104"/>
      <c r="H236" s="104">
        <v>8</v>
      </c>
      <c r="I236" s="40" t="s">
        <v>1278</v>
      </c>
      <c r="J236" s="104" t="s">
        <v>847</v>
      </c>
    </row>
    <row r="237" spans="2:10" x14ac:dyDescent="0.3">
      <c r="B237" s="101" t="s">
        <v>1279</v>
      </c>
      <c r="C237" s="102">
        <v>2</v>
      </c>
      <c r="D237" s="102" t="s">
        <v>1096</v>
      </c>
      <c r="E237" s="102">
        <v>14</v>
      </c>
      <c r="F237" s="102" t="s">
        <v>1280</v>
      </c>
      <c r="G237" s="102">
        <v>1</v>
      </c>
      <c r="H237" s="102">
        <v>1</v>
      </c>
      <c r="I237" s="39" t="s">
        <v>1280</v>
      </c>
      <c r="J237" s="102" t="s">
        <v>847</v>
      </c>
    </row>
    <row r="238" spans="2:10" x14ac:dyDescent="0.3">
      <c r="B238" s="103" t="s">
        <v>1281</v>
      </c>
      <c r="C238" s="104">
        <v>2</v>
      </c>
      <c r="D238" s="104" t="s">
        <v>1096</v>
      </c>
      <c r="E238" s="104">
        <v>14</v>
      </c>
      <c r="F238" s="104" t="s">
        <v>1280</v>
      </c>
      <c r="G238" s="104"/>
      <c r="H238" s="104">
        <v>2</v>
      </c>
      <c r="I238" s="40" t="s">
        <v>1282</v>
      </c>
      <c r="J238" s="104" t="s">
        <v>847</v>
      </c>
    </row>
    <row r="239" spans="2:10" x14ac:dyDescent="0.3">
      <c r="B239" s="103" t="s">
        <v>1283</v>
      </c>
      <c r="C239" s="104">
        <v>2</v>
      </c>
      <c r="D239" s="104" t="s">
        <v>1096</v>
      </c>
      <c r="E239" s="104">
        <v>14</v>
      </c>
      <c r="F239" s="104" t="s">
        <v>1280</v>
      </c>
      <c r="G239" s="104"/>
      <c r="H239" s="104">
        <v>3</v>
      </c>
      <c r="I239" s="40" t="s">
        <v>1284</v>
      </c>
      <c r="J239" s="104" t="s">
        <v>847</v>
      </c>
    </row>
    <row r="240" spans="2:10" x14ac:dyDescent="0.3">
      <c r="B240" s="103" t="s">
        <v>1285</v>
      </c>
      <c r="C240" s="104">
        <v>2</v>
      </c>
      <c r="D240" s="104" t="s">
        <v>1096</v>
      </c>
      <c r="E240" s="104">
        <v>14</v>
      </c>
      <c r="F240" s="104" t="s">
        <v>1280</v>
      </c>
      <c r="G240" s="104"/>
      <c r="H240" s="104">
        <v>4</v>
      </c>
      <c r="I240" s="40" t="s">
        <v>1286</v>
      </c>
      <c r="J240" s="104" t="s">
        <v>847</v>
      </c>
    </row>
    <row r="241" spans="2:10" x14ac:dyDescent="0.3">
      <c r="B241" s="101" t="s">
        <v>1287</v>
      </c>
      <c r="C241" s="102">
        <v>2</v>
      </c>
      <c r="D241" s="102" t="s">
        <v>1096</v>
      </c>
      <c r="E241" s="102">
        <v>15</v>
      </c>
      <c r="F241" s="102" t="s">
        <v>1288</v>
      </c>
      <c r="G241" s="102">
        <v>1</v>
      </c>
      <c r="H241" s="102">
        <v>1</v>
      </c>
      <c r="I241" s="39" t="s">
        <v>873</v>
      </c>
      <c r="J241" s="102" t="s">
        <v>847</v>
      </c>
    </row>
    <row r="242" spans="2:10" x14ac:dyDescent="0.3">
      <c r="B242" s="103" t="s">
        <v>1289</v>
      </c>
      <c r="C242" s="104">
        <v>2</v>
      </c>
      <c r="D242" s="104" t="s">
        <v>1096</v>
      </c>
      <c r="E242" s="104">
        <v>15</v>
      </c>
      <c r="F242" s="104" t="s">
        <v>1288</v>
      </c>
      <c r="G242" s="104"/>
      <c r="H242" s="104">
        <v>2</v>
      </c>
      <c r="I242" s="40" t="s">
        <v>1221</v>
      </c>
      <c r="J242" s="104" t="s">
        <v>847</v>
      </c>
    </row>
    <row r="243" spans="2:10" x14ac:dyDescent="0.3">
      <c r="B243" s="103" t="s">
        <v>1290</v>
      </c>
      <c r="C243" s="104">
        <v>2</v>
      </c>
      <c r="D243" s="104" t="s">
        <v>1096</v>
      </c>
      <c r="E243" s="104">
        <v>15</v>
      </c>
      <c r="F243" s="104" t="s">
        <v>1288</v>
      </c>
      <c r="G243" s="104"/>
      <c r="H243" s="104">
        <v>3</v>
      </c>
      <c r="I243" s="40" t="s">
        <v>1291</v>
      </c>
      <c r="J243" s="104" t="s">
        <v>847</v>
      </c>
    </row>
    <row r="244" spans="2:10" x14ac:dyDescent="0.3">
      <c r="B244" s="103" t="s">
        <v>1292</v>
      </c>
      <c r="C244" s="104">
        <v>2</v>
      </c>
      <c r="D244" s="104" t="s">
        <v>1096</v>
      </c>
      <c r="E244" s="104">
        <v>15</v>
      </c>
      <c r="F244" s="104" t="s">
        <v>1288</v>
      </c>
      <c r="G244" s="104"/>
      <c r="H244" s="104">
        <v>4</v>
      </c>
      <c r="I244" s="40" t="s">
        <v>1293</v>
      </c>
      <c r="J244" s="104" t="s">
        <v>847</v>
      </c>
    </row>
    <row r="245" spans="2:10" x14ac:dyDescent="0.3">
      <c r="B245" s="101" t="s">
        <v>1294</v>
      </c>
      <c r="C245" s="102">
        <v>2</v>
      </c>
      <c r="D245" s="102" t="s">
        <v>1096</v>
      </c>
      <c r="E245" s="102">
        <v>16</v>
      </c>
      <c r="F245" s="102" t="s">
        <v>1295</v>
      </c>
      <c r="G245" s="102">
        <v>1</v>
      </c>
      <c r="H245" s="102">
        <v>1</v>
      </c>
      <c r="I245" s="39" t="s">
        <v>1296</v>
      </c>
      <c r="J245" s="102" t="s">
        <v>847</v>
      </c>
    </row>
    <row r="246" spans="2:10" x14ac:dyDescent="0.3">
      <c r="B246" s="103" t="s">
        <v>1297</v>
      </c>
      <c r="C246" s="104">
        <v>2</v>
      </c>
      <c r="D246" s="104" t="s">
        <v>1096</v>
      </c>
      <c r="E246" s="104">
        <v>16</v>
      </c>
      <c r="F246" s="104" t="s">
        <v>1295</v>
      </c>
      <c r="G246" s="104"/>
      <c r="H246" s="104">
        <v>2</v>
      </c>
      <c r="I246" s="40" t="s">
        <v>1298</v>
      </c>
      <c r="J246" s="104" t="s">
        <v>847</v>
      </c>
    </row>
    <row r="247" spans="2:10" x14ac:dyDescent="0.3">
      <c r="B247" s="103" t="s">
        <v>1299</v>
      </c>
      <c r="C247" s="104">
        <v>2</v>
      </c>
      <c r="D247" s="104" t="s">
        <v>1096</v>
      </c>
      <c r="E247" s="104">
        <v>16</v>
      </c>
      <c r="F247" s="104" t="s">
        <v>1295</v>
      </c>
      <c r="G247" s="104"/>
      <c r="H247" s="104">
        <v>3</v>
      </c>
      <c r="I247" s="40" t="s">
        <v>1300</v>
      </c>
      <c r="J247" s="104" t="s">
        <v>847</v>
      </c>
    </row>
    <row r="248" spans="2:10" x14ac:dyDescent="0.3">
      <c r="B248" s="101" t="s">
        <v>1301</v>
      </c>
      <c r="C248" s="102">
        <v>3</v>
      </c>
      <c r="D248" s="102" t="s">
        <v>1302</v>
      </c>
      <c r="E248" s="102">
        <v>1</v>
      </c>
      <c r="F248" s="102" t="s">
        <v>845</v>
      </c>
      <c r="G248" s="102">
        <v>1</v>
      </c>
      <c r="H248" s="102">
        <v>1</v>
      </c>
      <c r="I248" s="39" t="s">
        <v>1303</v>
      </c>
      <c r="J248" s="102" t="s">
        <v>847</v>
      </c>
    </row>
    <row r="249" spans="2:10" x14ac:dyDescent="0.3">
      <c r="B249" s="103" t="s">
        <v>1304</v>
      </c>
      <c r="C249" s="104">
        <v>3</v>
      </c>
      <c r="D249" s="104" t="s">
        <v>1302</v>
      </c>
      <c r="E249" s="104">
        <v>1</v>
      </c>
      <c r="F249" s="104" t="s">
        <v>845</v>
      </c>
      <c r="G249" s="104"/>
      <c r="H249" s="104">
        <v>2</v>
      </c>
      <c r="I249" s="40" t="s">
        <v>1305</v>
      </c>
      <c r="J249" s="104" t="s">
        <v>847</v>
      </c>
    </row>
    <row r="250" spans="2:10" x14ac:dyDescent="0.3">
      <c r="B250" s="103" t="s">
        <v>1306</v>
      </c>
      <c r="C250" s="104">
        <v>3</v>
      </c>
      <c r="D250" s="104" t="s">
        <v>1302</v>
      </c>
      <c r="E250" s="104">
        <v>1</v>
      </c>
      <c r="F250" s="104" t="s">
        <v>845</v>
      </c>
      <c r="G250" s="104"/>
      <c r="H250" s="104">
        <v>3</v>
      </c>
      <c r="I250" s="40" t="s">
        <v>846</v>
      </c>
      <c r="J250" s="104" t="s">
        <v>847</v>
      </c>
    </row>
    <row r="251" spans="2:10" x14ac:dyDescent="0.3">
      <c r="B251" s="103" t="s">
        <v>1307</v>
      </c>
      <c r="C251" s="104">
        <v>3</v>
      </c>
      <c r="D251" s="104" t="s">
        <v>1302</v>
      </c>
      <c r="E251" s="104">
        <v>1</v>
      </c>
      <c r="F251" s="104" t="s">
        <v>845</v>
      </c>
      <c r="G251" s="104"/>
      <c r="H251" s="104">
        <v>4</v>
      </c>
      <c r="I251" s="40" t="s">
        <v>1308</v>
      </c>
      <c r="J251" s="104" t="s">
        <v>847</v>
      </c>
    </row>
    <row r="252" spans="2:10" x14ac:dyDescent="0.3">
      <c r="B252" s="103" t="s">
        <v>1309</v>
      </c>
      <c r="C252" s="104">
        <v>3</v>
      </c>
      <c r="D252" s="104" t="s">
        <v>1302</v>
      </c>
      <c r="E252" s="104">
        <v>1</v>
      </c>
      <c r="F252" s="104" t="s">
        <v>845</v>
      </c>
      <c r="G252" s="104"/>
      <c r="H252" s="104">
        <v>5</v>
      </c>
      <c r="I252" s="40" t="s">
        <v>1310</v>
      </c>
      <c r="J252" s="104" t="s">
        <v>847</v>
      </c>
    </row>
    <row r="253" spans="2:10" x14ac:dyDescent="0.3">
      <c r="B253" s="103" t="s">
        <v>1311</v>
      </c>
      <c r="C253" s="104">
        <v>3</v>
      </c>
      <c r="D253" s="104" t="s">
        <v>1302</v>
      </c>
      <c r="E253" s="104">
        <v>1</v>
      </c>
      <c r="F253" s="104" t="s">
        <v>845</v>
      </c>
      <c r="G253" s="104"/>
      <c r="H253" s="104">
        <v>6</v>
      </c>
      <c r="I253" s="40" t="s">
        <v>1312</v>
      </c>
      <c r="J253" s="104" t="s">
        <v>847</v>
      </c>
    </row>
    <row r="254" spans="2:10" x14ac:dyDescent="0.3">
      <c r="B254" s="103" t="s">
        <v>1313</v>
      </c>
      <c r="C254" s="104">
        <v>3</v>
      </c>
      <c r="D254" s="104" t="s">
        <v>1302</v>
      </c>
      <c r="E254" s="104">
        <v>1</v>
      </c>
      <c r="F254" s="104" t="s">
        <v>845</v>
      </c>
      <c r="G254" s="104"/>
      <c r="H254" s="104">
        <v>7</v>
      </c>
      <c r="I254" s="40" t="s">
        <v>1314</v>
      </c>
      <c r="J254" s="104" t="s">
        <v>847</v>
      </c>
    </row>
    <row r="255" spans="2:10" x14ac:dyDescent="0.3">
      <c r="B255" s="103" t="s">
        <v>1315</v>
      </c>
      <c r="C255" s="104">
        <v>3</v>
      </c>
      <c r="D255" s="104" t="s">
        <v>1302</v>
      </c>
      <c r="E255" s="104">
        <v>1</v>
      </c>
      <c r="F255" s="104" t="s">
        <v>845</v>
      </c>
      <c r="G255" s="104"/>
      <c r="H255" s="104">
        <v>8</v>
      </c>
      <c r="I255" s="40" t="s">
        <v>1316</v>
      </c>
      <c r="J255" s="104" t="s">
        <v>847</v>
      </c>
    </row>
    <row r="256" spans="2:10" x14ac:dyDescent="0.3">
      <c r="B256" s="103" t="s">
        <v>1317</v>
      </c>
      <c r="C256" s="104">
        <v>3</v>
      </c>
      <c r="D256" s="104" t="s">
        <v>1302</v>
      </c>
      <c r="E256" s="104">
        <v>1</v>
      </c>
      <c r="F256" s="104" t="s">
        <v>845</v>
      </c>
      <c r="G256" s="104"/>
      <c r="H256" s="104">
        <v>9</v>
      </c>
      <c r="I256" s="40" t="s">
        <v>1318</v>
      </c>
      <c r="J256" s="104" t="s">
        <v>847</v>
      </c>
    </row>
    <row r="257" spans="2:10" x14ac:dyDescent="0.3">
      <c r="B257" s="103" t="s">
        <v>1319</v>
      </c>
      <c r="C257" s="104">
        <v>3</v>
      </c>
      <c r="D257" s="104" t="s">
        <v>1302</v>
      </c>
      <c r="E257" s="104">
        <v>1</v>
      </c>
      <c r="F257" s="104" t="s">
        <v>845</v>
      </c>
      <c r="G257" s="104"/>
      <c r="H257" s="104">
        <v>10</v>
      </c>
      <c r="I257" s="40" t="s">
        <v>1320</v>
      </c>
      <c r="J257" s="104" t="s">
        <v>847</v>
      </c>
    </row>
    <row r="258" spans="2:10" x14ac:dyDescent="0.3">
      <c r="B258" s="103" t="s">
        <v>1321</v>
      </c>
      <c r="C258" s="104">
        <v>3</v>
      </c>
      <c r="D258" s="104" t="s">
        <v>1302</v>
      </c>
      <c r="E258" s="104">
        <v>1</v>
      </c>
      <c r="F258" s="104" t="s">
        <v>845</v>
      </c>
      <c r="G258" s="104"/>
      <c r="H258" s="104">
        <v>11</v>
      </c>
      <c r="I258" s="40" t="s">
        <v>1322</v>
      </c>
      <c r="J258" s="104" t="s">
        <v>847</v>
      </c>
    </row>
    <row r="259" spans="2:10" x14ac:dyDescent="0.3">
      <c r="B259" s="101" t="s">
        <v>1323</v>
      </c>
      <c r="C259" s="102">
        <v>3</v>
      </c>
      <c r="D259" s="102" t="s">
        <v>1302</v>
      </c>
      <c r="E259" s="102">
        <v>2</v>
      </c>
      <c r="F259" s="102" t="s">
        <v>1324</v>
      </c>
      <c r="G259" s="102">
        <v>1</v>
      </c>
      <c r="H259" s="102">
        <v>1</v>
      </c>
      <c r="I259" s="39" t="s">
        <v>1324</v>
      </c>
      <c r="J259" s="102" t="s">
        <v>847</v>
      </c>
    </row>
    <row r="260" spans="2:10" x14ac:dyDescent="0.3">
      <c r="B260" s="103" t="s">
        <v>1325</v>
      </c>
      <c r="C260" s="104">
        <v>3</v>
      </c>
      <c r="D260" s="104" t="s">
        <v>1302</v>
      </c>
      <c r="E260" s="104">
        <v>2</v>
      </c>
      <c r="F260" s="104" t="s">
        <v>1324</v>
      </c>
      <c r="G260" s="104"/>
      <c r="H260" s="104">
        <v>2</v>
      </c>
      <c r="I260" s="40" t="s">
        <v>903</v>
      </c>
      <c r="J260" s="104" t="s">
        <v>847</v>
      </c>
    </row>
    <row r="261" spans="2:10" x14ac:dyDescent="0.3">
      <c r="B261" s="103" t="s">
        <v>1326</v>
      </c>
      <c r="C261" s="104">
        <v>3</v>
      </c>
      <c r="D261" s="104" t="s">
        <v>1302</v>
      </c>
      <c r="E261" s="104">
        <v>2</v>
      </c>
      <c r="F261" s="104" t="s">
        <v>1324</v>
      </c>
      <c r="G261" s="104"/>
      <c r="H261" s="104">
        <v>3</v>
      </c>
      <c r="I261" s="40" t="s">
        <v>1327</v>
      </c>
      <c r="J261" s="104" t="s">
        <v>847</v>
      </c>
    </row>
    <row r="262" spans="2:10" x14ac:dyDescent="0.3">
      <c r="B262" s="103" t="s">
        <v>1328</v>
      </c>
      <c r="C262" s="104">
        <v>3</v>
      </c>
      <c r="D262" s="104" t="s">
        <v>1302</v>
      </c>
      <c r="E262" s="104">
        <v>2</v>
      </c>
      <c r="F262" s="104" t="s">
        <v>1324</v>
      </c>
      <c r="G262" s="104"/>
      <c r="H262" s="104">
        <v>4</v>
      </c>
      <c r="I262" s="40" t="s">
        <v>1329</v>
      </c>
      <c r="J262" s="104" t="s">
        <v>847</v>
      </c>
    </row>
    <row r="263" spans="2:10" x14ac:dyDescent="0.3">
      <c r="B263" s="103" t="s">
        <v>1330</v>
      </c>
      <c r="C263" s="104">
        <v>3</v>
      </c>
      <c r="D263" s="104" t="s">
        <v>1302</v>
      </c>
      <c r="E263" s="104">
        <v>2</v>
      </c>
      <c r="F263" s="104" t="s">
        <v>1324</v>
      </c>
      <c r="G263" s="104"/>
      <c r="H263" s="104">
        <v>5</v>
      </c>
      <c r="I263" s="40" t="s">
        <v>1331</v>
      </c>
      <c r="J263" s="104" t="s">
        <v>847</v>
      </c>
    </row>
    <row r="264" spans="2:10" x14ac:dyDescent="0.3">
      <c r="B264" s="103" t="s">
        <v>1332</v>
      </c>
      <c r="C264" s="359">
        <v>3</v>
      </c>
      <c r="D264" s="104" t="s">
        <v>1302</v>
      </c>
      <c r="E264" s="104">
        <v>2</v>
      </c>
      <c r="F264" s="104" t="s">
        <v>1324</v>
      </c>
      <c r="G264" s="104"/>
      <c r="H264" s="104">
        <v>6</v>
      </c>
      <c r="I264" s="360" t="s">
        <v>1333</v>
      </c>
      <c r="J264" s="359">
        <v>1</v>
      </c>
    </row>
    <row r="265" spans="2:10" x14ac:dyDescent="0.3">
      <c r="B265" s="101" t="s">
        <v>1334</v>
      </c>
      <c r="C265" s="102">
        <v>3</v>
      </c>
      <c r="D265" s="102" t="s">
        <v>1302</v>
      </c>
      <c r="E265" s="102">
        <v>3</v>
      </c>
      <c r="F265" s="102" t="s">
        <v>1335</v>
      </c>
      <c r="G265" s="102">
        <v>1</v>
      </c>
      <c r="H265" s="102">
        <v>1</v>
      </c>
      <c r="I265" s="39" t="s">
        <v>1336</v>
      </c>
      <c r="J265" s="102" t="s">
        <v>847</v>
      </c>
    </row>
    <row r="266" spans="2:10" x14ac:dyDescent="0.3">
      <c r="B266" s="103" t="s">
        <v>1337</v>
      </c>
      <c r="C266" s="104">
        <v>3</v>
      </c>
      <c r="D266" s="104" t="s">
        <v>1302</v>
      </c>
      <c r="E266" s="104">
        <v>3</v>
      </c>
      <c r="F266" s="104" t="s">
        <v>1335</v>
      </c>
      <c r="G266" s="104"/>
      <c r="H266" s="104">
        <v>2</v>
      </c>
      <c r="I266" s="40" t="s">
        <v>1338</v>
      </c>
      <c r="J266" s="104" t="s">
        <v>847</v>
      </c>
    </row>
    <row r="267" spans="2:10" x14ac:dyDescent="0.3">
      <c r="B267" s="103" t="s">
        <v>1339</v>
      </c>
      <c r="C267" s="104">
        <v>3</v>
      </c>
      <c r="D267" s="104" t="s">
        <v>1302</v>
      </c>
      <c r="E267" s="104">
        <v>3</v>
      </c>
      <c r="F267" s="104" t="s">
        <v>1335</v>
      </c>
      <c r="G267" s="104"/>
      <c r="H267" s="104">
        <v>3</v>
      </c>
      <c r="I267" s="40" t="s">
        <v>1012</v>
      </c>
      <c r="J267" s="104" t="s">
        <v>847</v>
      </c>
    </row>
    <row r="268" spans="2:10" x14ac:dyDescent="0.3">
      <c r="B268" s="103" t="s">
        <v>1340</v>
      </c>
      <c r="C268" s="104">
        <v>3</v>
      </c>
      <c r="D268" s="104" t="s">
        <v>1302</v>
      </c>
      <c r="E268" s="104">
        <v>3</v>
      </c>
      <c r="F268" s="104" t="s">
        <v>1335</v>
      </c>
      <c r="G268" s="104"/>
      <c r="H268" s="104">
        <v>4</v>
      </c>
      <c r="I268" s="40" t="s">
        <v>873</v>
      </c>
      <c r="J268" s="104" t="s">
        <v>847</v>
      </c>
    </row>
    <row r="269" spans="2:10" x14ac:dyDescent="0.3">
      <c r="B269" s="103" t="s">
        <v>1341</v>
      </c>
      <c r="C269" s="104">
        <v>3</v>
      </c>
      <c r="D269" s="104" t="s">
        <v>1302</v>
      </c>
      <c r="E269" s="104">
        <v>3</v>
      </c>
      <c r="F269" s="104" t="s">
        <v>1335</v>
      </c>
      <c r="G269" s="104"/>
      <c r="H269" s="104">
        <v>5</v>
      </c>
      <c r="I269" s="40" t="s">
        <v>986</v>
      </c>
      <c r="J269" s="104" t="s">
        <v>847</v>
      </c>
    </row>
    <row r="270" spans="2:10" x14ac:dyDescent="0.3">
      <c r="B270" s="103" t="s">
        <v>1342</v>
      </c>
      <c r="C270" s="104">
        <v>3</v>
      </c>
      <c r="D270" s="104" t="s">
        <v>1302</v>
      </c>
      <c r="E270" s="104">
        <v>3</v>
      </c>
      <c r="F270" s="104" t="s">
        <v>1335</v>
      </c>
      <c r="G270" s="104"/>
      <c r="H270" s="104">
        <v>6</v>
      </c>
      <c r="I270" s="40" t="s">
        <v>1318</v>
      </c>
      <c r="J270" s="104" t="s">
        <v>847</v>
      </c>
    </row>
    <row r="271" spans="2:10" x14ac:dyDescent="0.3">
      <c r="B271" s="103" t="s">
        <v>1343</v>
      </c>
      <c r="C271" s="104">
        <v>3</v>
      </c>
      <c r="D271" s="104" t="s">
        <v>1302</v>
      </c>
      <c r="E271" s="104">
        <v>3</v>
      </c>
      <c r="F271" s="104" t="s">
        <v>1335</v>
      </c>
      <c r="G271" s="104"/>
      <c r="H271" s="104">
        <v>7</v>
      </c>
      <c r="I271" s="40" t="s">
        <v>1118</v>
      </c>
      <c r="J271" s="104" t="s">
        <v>847</v>
      </c>
    </row>
    <row r="272" spans="2:10" x14ac:dyDescent="0.3">
      <c r="B272" s="103" t="s">
        <v>1344</v>
      </c>
      <c r="C272" s="104">
        <v>3</v>
      </c>
      <c r="D272" s="104" t="s">
        <v>1302</v>
      </c>
      <c r="E272" s="104">
        <v>3</v>
      </c>
      <c r="F272" s="104" t="s">
        <v>1335</v>
      </c>
      <c r="G272" s="104"/>
      <c r="H272" s="104">
        <v>8</v>
      </c>
      <c r="I272" s="40" t="s">
        <v>1345</v>
      </c>
      <c r="J272" s="104" t="s">
        <v>847</v>
      </c>
    </row>
    <row r="273" spans="2:10" x14ac:dyDescent="0.3">
      <c r="B273" s="101" t="s">
        <v>1346</v>
      </c>
      <c r="C273" s="102">
        <v>3</v>
      </c>
      <c r="D273" s="102" t="s">
        <v>1302</v>
      </c>
      <c r="E273" s="102">
        <v>4</v>
      </c>
      <c r="F273" s="102" t="s">
        <v>1347</v>
      </c>
      <c r="G273" s="102">
        <v>1</v>
      </c>
      <c r="H273" s="102">
        <v>1</v>
      </c>
      <c r="I273" s="39" t="s">
        <v>1348</v>
      </c>
      <c r="J273" s="102" t="s">
        <v>847</v>
      </c>
    </row>
    <row r="274" spans="2:10" x14ac:dyDescent="0.3">
      <c r="B274" s="103" t="s">
        <v>1349</v>
      </c>
      <c r="C274" s="104">
        <v>3</v>
      </c>
      <c r="D274" s="104" t="s">
        <v>1302</v>
      </c>
      <c r="E274" s="104">
        <v>4</v>
      </c>
      <c r="F274" s="104" t="s">
        <v>1347</v>
      </c>
      <c r="G274" s="104"/>
      <c r="H274" s="104">
        <v>2</v>
      </c>
      <c r="I274" s="40" t="s">
        <v>1350</v>
      </c>
      <c r="J274" s="104" t="s">
        <v>847</v>
      </c>
    </row>
    <row r="275" spans="2:10" x14ac:dyDescent="0.3">
      <c r="B275" s="103" t="s">
        <v>1351</v>
      </c>
      <c r="C275" s="104">
        <v>3</v>
      </c>
      <c r="D275" s="104" t="s">
        <v>1302</v>
      </c>
      <c r="E275" s="104">
        <v>4</v>
      </c>
      <c r="F275" s="104" t="s">
        <v>1347</v>
      </c>
      <c r="G275" s="104"/>
      <c r="H275" s="104">
        <v>3</v>
      </c>
      <c r="I275" s="40" t="s">
        <v>1074</v>
      </c>
      <c r="J275" s="104" t="s">
        <v>847</v>
      </c>
    </row>
    <row r="276" spans="2:10" x14ac:dyDescent="0.3">
      <c r="B276" s="101" t="s">
        <v>1352</v>
      </c>
      <c r="C276" s="102">
        <v>3</v>
      </c>
      <c r="D276" s="102" t="s">
        <v>1302</v>
      </c>
      <c r="E276" s="102">
        <v>5</v>
      </c>
      <c r="F276" s="102" t="s">
        <v>1353</v>
      </c>
      <c r="G276" s="102">
        <v>1</v>
      </c>
      <c r="H276" s="102">
        <v>1</v>
      </c>
      <c r="I276" s="39" t="s">
        <v>1353</v>
      </c>
      <c r="J276" s="102" t="s">
        <v>847</v>
      </c>
    </row>
    <row r="277" spans="2:10" x14ac:dyDescent="0.3">
      <c r="B277" s="103" t="s">
        <v>1354</v>
      </c>
      <c r="C277" s="104">
        <v>3</v>
      </c>
      <c r="D277" s="104" t="s">
        <v>1302</v>
      </c>
      <c r="E277" s="104">
        <v>5</v>
      </c>
      <c r="F277" s="104" t="s">
        <v>1353</v>
      </c>
      <c r="G277" s="104"/>
      <c r="H277" s="104">
        <v>2</v>
      </c>
      <c r="I277" s="40" t="s">
        <v>1355</v>
      </c>
      <c r="J277" s="104" t="s">
        <v>847</v>
      </c>
    </row>
    <row r="278" spans="2:10" x14ac:dyDescent="0.3">
      <c r="B278" s="103" t="s">
        <v>1356</v>
      </c>
      <c r="C278" s="104">
        <v>3</v>
      </c>
      <c r="D278" s="104" t="s">
        <v>1302</v>
      </c>
      <c r="E278" s="104">
        <v>5</v>
      </c>
      <c r="F278" s="104" t="s">
        <v>1353</v>
      </c>
      <c r="G278" s="104"/>
      <c r="H278" s="104">
        <v>3</v>
      </c>
      <c r="I278" s="40" t="s">
        <v>1357</v>
      </c>
      <c r="J278" s="104" t="s">
        <v>847</v>
      </c>
    </row>
    <row r="279" spans="2:10" x14ac:dyDescent="0.3">
      <c r="B279" s="103" t="s">
        <v>1358</v>
      </c>
      <c r="C279" s="104">
        <v>3</v>
      </c>
      <c r="D279" s="104" t="s">
        <v>1302</v>
      </c>
      <c r="E279" s="104">
        <v>5</v>
      </c>
      <c r="F279" s="104" t="s">
        <v>1353</v>
      </c>
      <c r="G279" s="104"/>
      <c r="H279" s="104">
        <v>4</v>
      </c>
      <c r="I279" s="40" t="s">
        <v>1093</v>
      </c>
      <c r="J279" s="104" t="s">
        <v>847</v>
      </c>
    </row>
    <row r="280" spans="2:10" x14ac:dyDescent="0.3">
      <c r="B280" s="103" t="s">
        <v>1359</v>
      </c>
      <c r="C280" s="104">
        <v>3</v>
      </c>
      <c r="D280" s="104" t="s">
        <v>1302</v>
      </c>
      <c r="E280" s="104">
        <v>5</v>
      </c>
      <c r="F280" s="104" t="s">
        <v>1353</v>
      </c>
      <c r="G280" s="104"/>
      <c r="H280" s="104">
        <v>5</v>
      </c>
      <c r="I280" s="40" t="s">
        <v>1360</v>
      </c>
      <c r="J280" s="104" t="s">
        <v>847</v>
      </c>
    </row>
    <row r="281" spans="2:10" x14ac:dyDescent="0.3">
      <c r="B281" s="103" t="s">
        <v>1361</v>
      </c>
      <c r="C281" s="104">
        <v>3</v>
      </c>
      <c r="D281" s="104" t="s">
        <v>1302</v>
      </c>
      <c r="E281" s="104">
        <v>5</v>
      </c>
      <c r="F281" s="104" t="s">
        <v>1353</v>
      </c>
      <c r="G281" s="104"/>
      <c r="H281" s="104">
        <v>6</v>
      </c>
      <c r="I281" s="40" t="s">
        <v>1362</v>
      </c>
      <c r="J281" s="104" t="s">
        <v>847</v>
      </c>
    </row>
    <row r="282" spans="2:10" x14ac:dyDescent="0.3">
      <c r="B282" s="103" t="s">
        <v>1363</v>
      </c>
      <c r="C282" s="104">
        <v>3</v>
      </c>
      <c r="D282" s="104" t="s">
        <v>1302</v>
      </c>
      <c r="E282" s="104">
        <v>5</v>
      </c>
      <c r="F282" s="104" t="s">
        <v>1353</v>
      </c>
      <c r="G282" s="104"/>
      <c r="H282" s="104">
        <v>7</v>
      </c>
      <c r="I282" s="40" t="s">
        <v>1364</v>
      </c>
      <c r="J282" s="104" t="s">
        <v>847</v>
      </c>
    </row>
    <row r="283" spans="2:10" x14ac:dyDescent="0.3">
      <c r="B283" s="103" t="s">
        <v>1365</v>
      </c>
      <c r="C283" s="104">
        <v>3</v>
      </c>
      <c r="D283" s="104" t="s">
        <v>1302</v>
      </c>
      <c r="E283" s="104">
        <v>5</v>
      </c>
      <c r="F283" s="104" t="s">
        <v>1353</v>
      </c>
      <c r="G283" s="104"/>
      <c r="H283" s="104">
        <v>8</v>
      </c>
      <c r="I283" s="40" t="s">
        <v>1366</v>
      </c>
      <c r="J283" s="104" t="s">
        <v>847</v>
      </c>
    </row>
    <row r="284" spans="2:10" x14ac:dyDescent="0.3">
      <c r="B284" s="103" t="s">
        <v>1367</v>
      </c>
      <c r="C284" s="104">
        <v>3</v>
      </c>
      <c r="D284" s="104" t="s">
        <v>1302</v>
      </c>
      <c r="E284" s="104">
        <v>5</v>
      </c>
      <c r="F284" s="104" t="s">
        <v>1353</v>
      </c>
      <c r="G284" s="104"/>
      <c r="H284" s="104">
        <v>9</v>
      </c>
      <c r="I284" s="40" t="s">
        <v>1368</v>
      </c>
      <c r="J284" s="104" t="s">
        <v>847</v>
      </c>
    </row>
    <row r="285" spans="2:10" x14ac:dyDescent="0.3">
      <c r="B285" s="103" t="s">
        <v>1369</v>
      </c>
      <c r="C285" s="104">
        <v>3</v>
      </c>
      <c r="D285" s="104" t="s">
        <v>1302</v>
      </c>
      <c r="E285" s="104">
        <v>5</v>
      </c>
      <c r="F285" s="104" t="s">
        <v>1353</v>
      </c>
      <c r="G285" s="104"/>
      <c r="H285" s="104">
        <v>10</v>
      </c>
      <c r="I285" s="40" t="s">
        <v>1370</v>
      </c>
      <c r="J285" s="104" t="s">
        <v>847</v>
      </c>
    </row>
    <row r="286" spans="2:10" x14ac:dyDescent="0.3">
      <c r="B286" s="103" t="s">
        <v>1371</v>
      </c>
      <c r="C286" s="104">
        <v>3</v>
      </c>
      <c r="D286" s="104" t="s">
        <v>1302</v>
      </c>
      <c r="E286" s="104">
        <v>5</v>
      </c>
      <c r="F286" s="104" t="s">
        <v>1353</v>
      </c>
      <c r="G286" s="104"/>
      <c r="H286" s="104">
        <v>11</v>
      </c>
      <c r="I286" s="40" t="s">
        <v>1372</v>
      </c>
      <c r="J286" s="104" t="s">
        <v>847</v>
      </c>
    </row>
    <row r="287" spans="2:10" x14ac:dyDescent="0.3">
      <c r="B287" s="103" t="s">
        <v>1373</v>
      </c>
      <c r="C287" s="104">
        <v>3</v>
      </c>
      <c r="D287" s="104" t="s">
        <v>1302</v>
      </c>
      <c r="E287" s="104">
        <v>5</v>
      </c>
      <c r="F287" s="104" t="s">
        <v>1353</v>
      </c>
      <c r="G287" s="104"/>
      <c r="H287" s="104">
        <v>12</v>
      </c>
      <c r="I287" s="40" t="s">
        <v>1374</v>
      </c>
      <c r="J287" s="104" t="s">
        <v>847</v>
      </c>
    </row>
    <row r="288" spans="2:10" x14ac:dyDescent="0.3">
      <c r="B288" s="101" t="s">
        <v>1375</v>
      </c>
      <c r="C288" s="102">
        <v>3</v>
      </c>
      <c r="D288" s="102" t="s">
        <v>1302</v>
      </c>
      <c r="E288" s="102">
        <v>6</v>
      </c>
      <c r="F288" s="102" t="s">
        <v>1376</v>
      </c>
      <c r="G288" s="102">
        <v>1</v>
      </c>
      <c r="H288" s="102">
        <v>1</v>
      </c>
      <c r="I288" s="39" t="s">
        <v>1377</v>
      </c>
      <c r="J288" s="102" t="s">
        <v>847</v>
      </c>
    </row>
    <row r="289" spans="2:10" x14ac:dyDescent="0.3">
      <c r="B289" s="103" t="s">
        <v>1378</v>
      </c>
      <c r="C289" s="104">
        <v>3</v>
      </c>
      <c r="D289" s="104" t="s">
        <v>1302</v>
      </c>
      <c r="E289" s="104">
        <v>6</v>
      </c>
      <c r="F289" s="104" t="s">
        <v>1376</v>
      </c>
      <c r="G289" s="104"/>
      <c r="H289" s="104">
        <v>2</v>
      </c>
      <c r="I289" s="40" t="s">
        <v>1379</v>
      </c>
      <c r="J289" s="104" t="s">
        <v>847</v>
      </c>
    </row>
    <row r="290" spans="2:10" x14ac:dyDescent="0.3">
      <c r="B290" s="103" t="s">
        <v>1380</v>
      </c>
      <c r="C290" s="104">
        <v>3</v>
      </c>
      <c r="D290" s="104" t="s">
        <v>1302</v>
      </c>
      <c r="E290" s="104">
        <v>6</v>
      </c>
      <c r="F290" s="104" t="s">
        <v>1376</v>
      </c>
      <c r="G290" s="104"/>
      <c r="H290" s="104">
        <v>3</v>
      </c>
      <c r="I290" s="40" t="s">
        <v>1381</v>
      </c>
      <c r="J290" s="104" t="s">
        <v>847</v>
      </c>
    </row>
    <row r="291" spans="2:10" x14ac:dyDescent="0.3">
      <c r="B291" s="101" t="s">
        <v>1382</v>
      </c>
      <c r="C291" s="102">
        <v>3</v>
      </c>
      <c r="D291" s="102" t="s">
        <v>1302</v>
      </c>
      <c r="E291" s="102">
        <v>7</v>
      </c>
      <c r="F291" s="102" t="s">
        <v>1383</v>
      </c>
      <c r="G291" s="102">
        <v>1</v>
      </c>
      <c r="H291" s="102">
        <v>1</v>
      </c>
      <c r="I291" s="39" t="s">
        <v>873</v>
      </c>
      <c r="J291" s="102" t="s">
        <v>847</v>
      </c>
    </row>
    <row r="292" spans="2:10" x14ac:dyDescent="0.3">
      <c r="B292" s="103" t="s">
        <v>1384</v>
      </c>
      <c r="C292" s="104">
        <v>3</v>
      </c>
      <c r="D292" s="104" t="s">
        <v>1302</v>
      </c>
      <c r="E292" s="104">
        <v>7</v>
      </c>
      <c r="F292" s="104" t="s">
        <v>1383</v>
      </c>
      <c r="G292" s="104"/>
      <c r="H292" s="104">
        <v>2</v>
      </c>
      <c r="I292" s="40" t="s">
        <v>1385</v>
      </c>
      <c r="J292" s="104" t="s">
        <v>847</v>
      </c>
    </row>
    <row r="293" spans="2:10" x14ac:dyDescent="0.3">
      <c r="B293" s="103" t="s">
        <v>1386</v>
      </c>
      <c r="C293" s="104">
        <v>3</v>
      </c>
      <c r="D293" s="104" t="s">
        <v>1302</v>
      </c>
      <c r="E293" s="104">
        <v>7</v>
      </c>
      <c r="F293" s="104" t="s">
        <v>1383</v>
      </c>
      <c r="G293" s="104"/>
      <c r="H293" s="104">
        <v>3</v>
      </c>
      <c r="I293" s="40" t="s">
        <v>1387</v>
      </c>
      <c r="J293" s="104" t="s">
        <v>847</v>
      </c>
    </row>
    <row r="294" spans="2:10" x14ac:dyDescent="0.3">
      <c r="B294" s="103" t="s">
        <v>1388</v>
      </c>
      <c r="C294" s="104">
        <v>3</v>
      </c>
      <c r="D294" s="104" t="s">
        <v>1302</v>
      </c>
      <c r="E294" s="104">
        <v>7</v>
      </c>
      <c r="F294" s="104" t="s">
        <v>1383</v>
      </c>
      <c r="G294" s="104"/>
      <c r="H294" s="104">
        <v>4</v>
      </c>
      <c r="I294" s="40" t="s">
        <v>1389</v>
      </c>
      <c r="J294" s="104" t="s">
        <v>847</v>
      </c>
    </row>
    <row r="295" spans="2:10" x14ac:dyDescent="0.3">
      <c r="B295" s="103" t="s">
        <v>1390</v>
      </c>
      <c r="C295" s="104">
        <v>3</v>
      </c>
      <c r="D295" s="104" t="s">
        <v>1302</v>
      </c>
      <c r="E295" s="104">
        <v>7</v>
      </c>
      <c r="F295" s="104" t="s">
        <v>1383</v>
      </c>
      <c r="G295" s="104"/>
      <c r="H295" s="104">
        <v>5</v>
      </c>
      <c r="I295" s="40" t="s">
        <v>1368</v>
      </c>
      <c r="J295" s="104" t="s">
        <v>847</v>
      </c>
    </row>
    <row r="296" spans="2:10" x14ac:dyDescent="0.3">
      <c r="B296" s="101" t="s">
        <v>1391</v>
      </c>
      <c r="C296" s="102">
        <v>3</v>
      </c>
      <c r="D296" s="102" t="s">
        <v>1302</v>
      </c>
      <c r="E296" s="102">
        <v>8</v>
      </c>
      <c r="F296" s="102" t="s">
        <v>1392</v>
      </c>
      <c r="G296" s="102">
        <v>1</v>
      </c>
      <c r="H296" s="102">
        <v>1</v>
      </c>
      <c r="I296" s="39" t="s">
        <v>1393</v>
      </c>
      <c r="J296" s="102" t="s">
        <v>847</v>
      </c>
    </row>
    <row r="297" spans="2:10" x14ac:dyDescent="0.3">
      <c r="B297" s="103" t="s">
        <v>1394</v>
      </c>
      <c r="C297" s="104">
        <v>3</v>
      </c>
      <c r="D297" s="104" t="s">
        <v>1302</v>
      </c>
      <c r="E297" s="104">
        <v>8</v>
      </c>
      <c r="F297" s="104" t="s">
        <v>1392</v>
      </c>
      <c r="G297" s="104"/>
      <c r="H297" s="104">
        <v>2</v>
      </c>
      <c r="I297" s="40" t="s">
        <v>991</v>
      </c>
      <c r="J297" s="104" t="s">
        <v>847</v>
      </c>
    </row>
    <row r="298" spans="2:10" x14ac:dyDescent="0.3">
      <c r="B298" s="103" t="s">
        <v>1395</v>
      </c>
      <c r="C298" s="104">
        <v>3</v>
      </c>
      <c r="D298" s="104" t="s">
        <v>1302</v>
      </c>
      <c r="E298" s="104">
        <v>8</v>
      </c>
      <c r="F298" s="104" t="s">
        <v>1392</v>
      </c>
      <c r="G298" s="104"/>
      <c r="H298" s="104">
        <v>3</v>
      </c>
      <c r="I298" s="40" t="s">
        <v>1396</v>
      </c>
      <c r="J298" s="104" t="s">
        <v>847</v>
      </c>
    </row>
    <row r="299" spans="2:10" x14ac:dyDescent="0.3">
      <c r="B299" s="103" t="s">
        <v>1397</v>
      </c>
      <c r="C299" s="104">
        <v>3</v>
      </c>
      <c r="D299" s="104" t="s">
        <v>1302</v>
      </c>
      <c r="E299" s="104">
        <v>8</v>
      </c>
      <c r="F299" s="104" t="s">
        <v>1392</v>
      </c>
      <c r="G299" s="104"/>
      <c r="H299" s="104">
        <v>4</v>
      </c>
      <c r="I299" s="40" t="s">
        <v>1398</v>
      </c>
      <c r="J299" s="104" t="s">
        <v>847</v>
      </c>
    </row>
    <row r="300" spans="2:10" x14ac:dyDescent="0.3">
      <c r="B300" s="101" t="s">
        <v>1399</v>
      </c>
      <c r="C300" s="102">
        <v>4</v>
      </c>
      <c r="D300" s="102" t="s">
        <v>1400</v>
      </c>
      <c r="E300" s="102">
        <v>1</v>
      </c>
      <c r="F300" s="102" t="s">
        <v>845</v>
      </c>
      <c r="G300" s="102">
        <v>1</v>
      </c>
      <c r="H300" s="102">
        <v>1</v>
      </c>
      <c r="I300" s="39" t="s">
        <v>1400</v>
      </c>
      <c r="J300" s="102" t="s">
        <v>847</v>
      </c>
    </row>
    <row r="301" spans="2:10" x14ac:dyDescent="0.3">
      <c r="B301" s="103" t="s">
        <v>1401</v>
      </c>
      <c r="C301" s="104">
        <v>4</v>
      </c>
      <c r="D301" s="104" t="s">
        <v>1400</v>
      </c>
      <c r="E301" s="104">
        <v>1</v>
      </c>
      <c r="F301" s="104" t="s">
        <v>845</v>
      </c>
      <c r="G301" s="104"/>
      <c r="H301" s="104">
        <v>2</v>
      </c>
      <c r="I301" s="40" t="s">
        <v>1034</v>
      </c>
      <c r="J301" s="104" t="s">
        <v>847</v>
      </c>
    </row>
    <row r="302" spans="2:10" x14ac:dyDescent="0.3">
      <c r="B302" s="103" t="s">
        <v>1402</v>
      </c>
      <c r="C302" s="104">
        <v>4</v>
      </c>
      <c r="D302" s="104" t="s">
        <v>1400</v>
      </c>
      <c r="E302" s="104">
        <v>1</v>
      </c>
      <c r="F302" s="104" t="s">
        <v>845</v>
      </c>
      <c r="G302" s="104"/>
      <c r="H302" s="104">
        <v>3</v>
      </c>
      <c r="I302" s="40" t="s">
        <v>958</v>
      </c>
      <c r="J302" s="104" t="s">
        <v>847</v>
      </c>
    </row>
    <row r="303" spans="2:10" x14ac:dyDescent="0.3">
      <c r="B303" s="103" t="s">
        <v>1403</v>
      </c>
      <c r="C303" s="104">
        <v>4</v>
      </c>
      <c r="D303" s="104" t="s">
        <v>1400</v>
      </c>
      <c r="E303" s="104">
        <v>1</v>
      </c>
      <c r="F303" s="104" t="s">
        <v>845</v>
      </c>
      <c r="G303" s="104"/>
      <c r="H303" s="104">
        <v>4</v>
      </c>
      <c r="I303" s="40" t="s">
        <v>1404</v>
      </c>
      <c r="J303" s="104" t="s">
        <v>847</v>
      </c>
    </row>
    <row r="304" spans="2:10" x14ac:dyDescent="0.3">
      <c r="B304" s="103" t="s">
        <v>1405</v>
      </c>
      <c r="C304" s="104">
        <v>4</v>
      </c>
      <c r="D304" s="104" t="s">
        <v>1400</v>
      </c>
      <c r="E304" s="104">
        <v>1</v>
      </c>
      <c r="F304" s="104" t="s">
        <v>845</v>
      </c>
      <c r="G304" s="104"/>
      <c r="H304" s="104">
        <v>5</v>
      </c>
      <c r="I304" s="40" t="s">
        <v>1406</v>
      </c>
      <c r="J304" s="104" t="s">
        <v>847</v>
      </c>
    </row>
    <row r="305" spans="2:10" x14ac:dyDescent="0.3">
      <c r="B305" s="101" t="s">
        <v>1407</v>
      </c>
      <c r="C305" s="102">
        <v>4</v>
      </c>
      <c r="D305" s="102" t="s">
        <v>1400</v>
      </c>
      <c r="E305" s="102">
        <v>2</v>
      </c>
      <c r="F305" s="102" t="s">
        <v>1408</v>
      </c>
      <c r="G305" s="102">
        <v>1</v>
      </c>
      <c r="H305" s="102">
        <v>1</v>
      </c>
      <c r="I305" s="39" t="s">
        <v>1408</v>
      </c>
      <c r="J305" s="102" t="s">
        <v>847</v>
      </c>
    </row>
    <row r="306" spans="2:10" x14ac:dyDescent="0.3">
      <c r="B306" s="103" t="s">
        <v>1409</v>
      </c>
      <c r="C306" s="104">
        <v>4</v>
      </c>
      <c r="D306" s="104" t="s">
        <v>1400</v>
      </c>
      <c r="E306" s="104">
        <v>2</v>
      </c>
      <c r="F306" s="104" t="s">
        <v>1408</v>
      </c>
      <c r="G306" s="104"/>
      <c r="H306" s="104">
        <v>2</v>
      </c>
      <c r="I306" s="40" t="s">
        <v>1030</v>
      </c>
      <c r="J306" s="104" t="s">
        <v>847</v>
      </c>
    </row>
    <row r="307" spans="2:10" x14ac:dyDescent="0.3">
      <c r="B307" s="103" t="s">
        <v>1410</v>
      </c>
      <c r="C307" s="104">
        <v>4</v>
      </c>
      <c r="D307" s="104" t="s">
        <v>1400</v>
      </c>
      <c r="E307" s="104">
        <v>2</v>
      </c>
      <c r="F307" s="104" t="s">
        <v>1408</v>
      </c>
      <c r="G307" s="104"/>
      <c r="H307" s="104">
        <v>3</v>
      </c>
      <c r="I307" s="40" t="s">
        <v>1038</v>
      </c>
      <c r="J307" s="104" t="s">
        <v>847</v>
      </c>
    </row>
    <row r="308" spans="2:10" x14ac:dyDescent="0.3">
      <c r="B308" s="103" t="s">
        <v>1411</v>
      </c>
      <c r="C308" s="104">
        <v>4</v>
      </c>
      <c r="D308" s="104" t="s">
        <v>1400</v>
      </c>
      <c r="E308" s="104">
        <v>2</v>
      </c>
      <c r="F308" s="104" t="s">
        <v>1408</v>
      </c>
      <c r="G308" s="104"/>
      <c r="H308" s="104">
        <v>4</v>
      </c>
      <c r="I308" s="40" t="s">
        <v>1144</v>
      </c>
      <c r="J308" s="104" t="s">
        <v>847</v>
      </c>
    </row>
    <row r="309" spans="2:10" x14ac:dyDescent="0.3">
      <c r="B309" s="103" t="s">
        <v>1412</v>
      </c>
      <c r="C309" s="104">
        <v>4</v>
      </c>
      <c r="D309" s="104" t="s">
        <v>1400</v>
      </c>
      <c r="E309" s="104">
        <v>2</v>
      </c>
      <c r="F309" s="104" t="s">
        <v>1408</v>
      </c>
      <c r="G309" s="104"/>
      <c r="H309" s="104">
        <v>5</v>
      </c>
      <c r="I309" s="40" t="s">
        <v>1413</v>
      </c>
      <c r="J309" s="104" t="s">
        <v>847</v>
      </c>
    </row>
    <row r="310" spans="2:10" x14ac:dyDescent="0.3">
      <c r="B310" s="103" t="s">
        <v>1414</v>
      </c>
      <c r="C310" s="104">
        <v>4</v>
      </c>
      <c r="D310" s="104" t="s">
        <v>1400</v>
      </c>
      <c r="E310" s="104">
        <v>2</v>
      </c>
      <c r="F310" s="104" t="s">
        <v>1408</v>
      </c>
      <c r="G310" s="104"/>
      <c r="H310" s="104">
        <v>6</v>
      </c>
      <c r="I310" s="40" t="s">
        <v>1415</v>
      </c>
      <c r="J310" s="104" t="s">
        <v>847</v>
      </c>
    </row>
    <row r="311" spans="2:10" x14ac:dyDescent="0.3">
      <c r="B311" s="105" t="s">
        <v>1416</v>
      </c>
      <c r="C311" s="106">
        <v>4</v>
      </c>
      <c r="D311" s="107" t="s">
        <v>1400</v>
      </c>
      <c r="E311" s="107">
        <v>2</v>
      </c>
      <c r="F311" s="107" t="s">
        <v>1408</v>
      </c>
      <c r="G311" s="106"/>
      <c r="H311" s="106">
        <v>7</v>
      </c>
      <c r="I311" s="91" t="s">
        <v>1417</v>
      </c>
      <c r="J311" s="106">
        <v>1</v>
      </c>
    </row>
    <row r="312" spans="2:10" x14ac:dyDescent="0.3">
      <c r="B312" s="101" t="s">
        <v>1418</v>
      </c>
      <c r="C312" s="102">
        <v>4</v>
      </c>
      <c r="D312" s="102" t="s">
        <v>1400</v>
      </c>
      <c r="E312" s="102">
        <v>3</v>
      </c>
      <c r="F312" s="102" t="s">
        <v>1419</v>
      </c>
      <c r="G312" s="102">
        <v>1</v>
      </c>
      <c r="H312" s="102">
        <v>1</v>
      </c>
      <c r="I312" s="39" t="s">
        <v>1419</v>
      </c>
      <c r="J312" s="102" t="s">
        <v>847</v>
      </c>
    </row>
    <row r="313" spans="2:10" x14ac:dyDescent="0.3">
      <c r="B313" s="103" t="s">
        <v>1420</v>
      </c>
      <c r="C313" s="104">
        <v>4</v>
      </c>
      <c r="D313" s="104" t="s">
        <v>1400</v>
      </c>
      <c r="E313" s="104">
        <v>3</v>
      </c>
      <c r="F313" s="104" t="s">
        <v>1419</v>
      </c>
      <c r="G313" s="104"/>
      <c r="H313" s="104">
        <v>2</v>
      </c>
      <c r="I313" s="40" t="s">
        <v>1023</v>
      </c>
      <c r="J313" s="104" t="s">
        <v>847</v>
      </c>
    </row>
    <row r="314" spans="2:10" x14ac:dyDescent="0.3">
      <c r="B314" s="103" t="s">
        <v>1421</v>
      </c>
      <c r="C314" s="104">
        <v>4</v>
      </c>
      <c r="D314" s="104" t="s">
        <v>1400</v>
      </c>
      <c r="E314" s="104">
        <v>3</v>
      </c>
      <c r="F314" s="104" t="s">
        <v>1419</v>
      </c>
      <c r="G314" s="104"/>
      <c r="H314" s="104">
        <v>3</v>
      </c>
      <c r="I314" s="40" t="s">
        <v>879</v>
      </c>
      <c r="J314" s="104" t="s">
        <v>847</v>
      </c>
    </row>
    <row r="315" spans="2:10" x14ac:dyDescent="0.3">
      <c r="B315" s="103" t="s">
        <v>1422</v>
      </c>
      <c r="C315" s="104">
        <v>4</v>
      </c>
      <c r="D315" s="104" t="s">
        <v>1400</v>
      </c>
      <c r="E315" s="104">
        <v>3</v>
      </c>
      <c r="F315" s="104" t="s">
        <v>1419</v>
      </c>
      <c r="G315" s="104"/>
      <c r="H315" s="104">
        <v>4</v>
      </c>
      <c r="I315" s="40" t="s">
        <v>1423</v>
      </c>
      <c r="J315" s="104" t="s">
        <v>847</v>
      </c>
    </row>
    <row r="316" spans="2:10" x14ac:dyDescent="0.3">
      <c r="B316" s="103" t="s">
        <v>1424</v>
      </c>
      <c r="C316" s="104">
        <v>4</v>
      </c>
      <c r="D316" s="104" t="s">
        <v>1400</v>
      </c>
      <c r="E316" s="104">
        <v>3</v>
      </c>
      <c r="F316" s="104" t="s">
        <v>1419</v>
      </c>
      <c r="G316" s="104"/>
      <c r="H316" s="104">
        <v>5</v>
      </c>
      <c r="I316" s="40" t="s">
        <v>1425</v>
      </c>
      <c r="J316" s="104" t="s">
        <v>847</v>
      </c>
    </row>
    <row r="317" spans="2:10" x14ac:dyDescent="0.3">
      <c r="B317" s="103" t="s">
        <v>1426</v>
      </c>
      <c r="C317" s="104">
        <v>4</v>
      </c>
      <c r="D317" s="104" t="s">
        <v>1400</v>
      </c>
      <c r="E317" s="104">
        <v>3</v>
      </c>
      <c r="F317" s="104" t="s">
        <v>1419</v>
      </c>
      <c r="G317" s="104"/>
      <c r="H317" s="104">
        <v>6</v>
      </c>
      <c r="I317" s="40" t="s">
        <v>1368</v>
      </c>
      <c r="J317" s="104" t="s">
        <v>847</v>
      </c>
    </row>
    <row r="318" spans="2:10" x14ac:dyDescent="0.3">
      <c r="B318" s="103" t="s">
        <v>1427</v>
      </c>
      <c r="C318" s="104">
        <v>4</v>
      </c>
      <c r="D318" s="104" t="s">
        <v>1400</v>
      </c>
      <c r="E318" s="104">
        <v>3</v>
      </c>
      <c r="F318" s="104" t="s">
        <v>1419</v>
      </c>
      <c r="G318" s="104"/>
      <c r="H318" s="104">
        <v>7</v>
      </c>
      <c r="I318" s="40" t="s">
        <v>1428</v>
      </c>
      <c r="J318" s="104" t="s">
        <v>847</v>
      </c>
    </row>
    <row r="319" spans="2:10" x14ac:dyDescent="0.3">
      <c r="B319" s="103" t="s">
        <v>1429</v>
      </c>
      <c r="C319" s="104">
        <v>4</v>
      </c>
      <c r="D319" s="104" t="s">
        <v>1400</v>
      </c>
      <c r="E319" s="104">
        <v>3</v>
      </c>
      <c r="F319" s="104" t="s">
        <v>1419</v>
      </c>
      <c r="G319" s="104"/>
      <c r="H319" s="104">
        <v>8</v>
      </c>
      <c r="I319" s="40" t="s">
        <v>1430</v>
      </c>
      <c r="J319" s="104" t="s">
        <v>847</v>
      </c>
    </row>
    <row r="320" spans="2:10" x14ac:dyDescent="0.3">
      <c r="B320" s="101" t="s">
        <v>1431</v>
      </c>
      <c r="C320" s="102">
        <v>4</v>
      </c>
      <c r="D320" s="102" t="s">
        <v>1400</v>
      </c>
      <c r="E320" s="102">
        <v>4</v>
      </c>
      <c r="F320" s="102" t="s">
        <v>1432</v>
      </c>
      <c r="G320" s="102">
        <v>1</v>
      </c>
      <c r="H320" s="102">
        <v>1</v>
      </c>
      <c r="I320" s="39" t="s">
        <v>1432</v>
      </c>
      <c r="J320" s="102" t="s">
        <v>847</v>
      </c>
    </row>
    <row r="321" spans="2:10" x14ac:dyDescent="0.3">
      <c r="B321" s="103" t="s">
        <v>1433</v>
      </c>
      <c r="C321" s="104">
        <v>4</v>
      </c>
      <c r="D321" s="104" t="s">
        <v>1400</v>
      </c>
      <c r="E321" s="104">
        <v>4</v>
      </c>
      <c r="F321" s="104" t="s">
        <v>1432</v>
      </c>
      <c r="G321" s="104"/>
      <c r="H321" s="104">
        <v>2</v>
      </c>
      <c r="I321" s="40" t="s">
        <v>1030</v>
      </c>
      <c r="J321" s="104" t="s">
        <v>847</v>
      </c>
    </row>
    <row r="322" spans="2:10" x14ac:dyDescent="0.3">
      <c r="B322" s="103" t="s">
        <v>1434</v>
      </c>
      <c r="C322" s="104">
        <v>4</v>
      </c>
      <c r="D322" s="104" t="s">
        <v>1400</v>
      </c>
      <c r="E322" s="104">
        <v>4</v>
      </c>
      <c r="F322" s="104" t="s">
        <v>1432</v>
      </c>
      <c r="G322" s="104"/>
      <c r="H322" s="104">
        <v>3</v>
      </c>
      <c r="I322" s="40" t="s">
        <v>1012</v>
      </c>
      <c r="J322" s="104" t="s">
        <v>847</v>
      </c>
    </row>
    <row r="323" spans="2:10" x14ac:dyDescent="0.3">
      <c r="B323" s="103" t="s">
        <v>1435</v>
      </c>
      <c r="C323" s="104">
        <v>4</v>
      </c>
      <c r="D323" s="104" t="s">
        <v>1400</v>
      </c>
      <c r="E323" s="104">
        <v>4</v>
      </c>
      <c r="F323" s="104" t="s">
        <v>1432</v>
      </c>
      <c r="G323" s="104"/>
      <c r="H323" s="104">
        <v>4</v>
      </c>
      <c r="I323" s="40" t="s">
        <v>1165</v>
      </c>
      <c r="J323" s="104" t="s">
        <v>847</v>
      </c>
    </row>
    <row r="324" spans="2:10" x14ac:dyDescent="0.3">
      <c r="B324" s="103" t="s">
        <v>1436</v>
      </c>
      <c r="C324" s="104">
        <v>4</v>
      </c>
      <c r="D324" s="104" t="s">
        <v>1400</v>
      </c>
      <c r="E324" s="104">
        <v>4</v>
      </c>
      <c r="F324" s="104" t="s">
        <v>1432</v>
      </c>
      <c r="G324" s="104"/>
      <c r="H324" s="104">
        <v>5</v>
      </c>
      <c r="I324" s="40" t="s">
        <v>1419</v>
      </c>
      <c r="J324" s="104" t="s">
        <v>847</v>
      </c>
    </row>
    <row r="325" spans="2:10" x14ac:dyDescent="0.3">
      <c r="B325" s="103" t="s">
        <v>1437</v>
      </c>
      <c r="C325" s="104">
        <v>4</v>
      </c>
      <c r="D325" s="104" t="s">
        <v>1400</v>
      </c>
      <c r="E325" s="104">
        <v>4</v>
      </c>
      <c r="F325" s="104" t="s">
        <v>1432</v>
      </c>
      <c r="G325" s="104"/>
      <c r="H325" s="104">
        <v>6</v>
      </c>
      <c r="I325" s="40" t="s">
        <v>1438</v>
      </c>
      <c r="J325" s="104" t="s">
        <v>847</v>
      </c>
    </row>
    <row r="326" spans="2:10" x14ac:dyDescent="0.3">
      <c r="B326" s="101" t="s">
        <v>1439</v>
      </c>
      <c r="C326" s="102">
        <v>4</v>
      </c>
      <c r="D326" s="102" t="s">
        <v>1400</v>
      </c>
      <c r="E326" s="102">
        <v>5</v>
      </c>
      <c r="F326" s="102" t="s">
        <v>873</v>
      </c>
      <c r="G326" s="102">
        <v>1</v>
      </c>
      <c r="H326" s="102">
        <v>1</v>
      </c>
      <c r="I326" s="39" t="s">
        <v>873</v>
      </c>
      <c r="J326" s="102" t="s">
        <v>847</v>
      </c>
    </row>
    <row r="327" spans="2:10" x14ac:dyDescent="0.3">
      <c r="B327" s="103" t="s">
        <v>1440</v>
      </c>
      <c r="C327" s="104">
        <v>4</v>
      </c>
      <c r="D327" s="104" t="s">
        <v>1400</v>
      </c>
      <c r="E327" s="104">
        <v>5</v>
      </c>
      <c r="F327" s="104" t="s">
        <v>873</v>
      </c>
      <c r="G327" s="104"/>
      <c r="H327" s="104">
        <v>2</v>
      </c>
      <c r="I327" s="40" t="s">
        <v>983</v>
      </c>
      <c r="J327" s="104" t="s">
        <v>847</v>
      </c>
    </row>
    <row r="328" spans="2:10" x14ac:dyDescent="0.3">
      <c r="B328" s="103" t="s">
        <v>1441</v>
      </c>
      <c r="C328" s="104">
        <v>4</v>
      </c>
      <c r="D328" s="104" t="s">
        <v>1400</v>
      </c>
      <c r="E328" s="104">
        <v>5</v>
      </c>
      <c r="F328" s="104" t="s">
        <v>873</v>
      </c>
      <c r="G328" s="104"/>
      <c r="H328" s="104">
        <v>3</v>
      </c>
      <c r="I328" s="40" t="s">
        <v>903</v>
      </c>
      <c r="J328" s="104" t="s">
        <v>847</v>
      </c>
    </row>
    <row r="329" spans="2:10" x14ac:dyDescent="0.3">
      <c r="B329" s="103" t="s">
        <v>1442</v>
      </c>
      <c r="C329" s="104">
        <v>4</v>
      </c>
      <c r="D329" s="104" t="s">
        <v>1400</v>
      </c>
      <c r="E329" s="104">
        <v>5</v>
      </c>
      <c r="F329" s="104" t="s">
        <v>873</v>
      </c>
      <c r="G329" s="104"/>
      <c r="H329" s="104">
        <v>4</v>
      </c>
      <c r="I329" s="40" t="s">
        <v>1128</v>
      </c>
      <c r="J329" s="104" t="s">
        <v>847</v>
      </c>
    </row>
    <row r="330" spans="2:10" x14ac:dyDescent="0.3">
      <c r="B330" s="103" t="s">
        <v>1443</v>
      </c>
      <c r="C330" s="104">
        <v>4</v>
      </c>
      <c r="D330" s="104" t="s">
        <v>1400</v>
      </c>
      <c r="E330" s="104">
        <v>5</v>
      </c>
      <c r="F330" s="104" t="s">
        <v>873</v>
      </c>
      <c r="G330" s="104"/>
      <c r="H330" s="104">
        <v>5</v>
      </c>
      <c r="I330" s="40" t="s">
        <v>986</v>
      </c>
      <c r="J330" s="104" t="s">
        <v>847</v>
      </c>
    </row>
    <row r="331" spans="2:10" x14ac:dyDescent="0.3">
      <c r="B331" s="101" t="s">
        <v>1444</v>
      </c>
      <c r="C331" s="102">
        <v>4</v>
      </c>
      <c r="D331" s="102" t="s">
        <v>1400</v>
      </c>
      <c r="E331" s="102">
        <v>6</v>
      </c>
      <c r="F331" s="102" t="s">
        <v>991</v>
      </c>
      <c r="G331" s="102">
        <v>1</v>
      </c>
      <c r="H331" s="102">
        <v>1</v>
      </c>
      <c r="I331" s="39" t="s">
        <v>991</v>
      </c>
      <c r="J331" s="102" t="s">
        <v>847</v>
      </c>
    </row>
    <row r="332" spans="2:10" x14ac:dyDescent="0.3">
      <c r="B332" s="103" t="s">
        <v>1445</v>
      </c>
      <c r="C332" s="104">
        <v>4</v>
      </c>
      <c r="D332" s="104" t="s">
        <v>1400</v>
      </c>
      <c r="E332" s="104">
        <v>6</v>
      </c>
      <c r="F332" s="104" t="s">
        <v>991</v>
      </c>
      <c r="G332" s="104"/>
      <c r="H332" s="104">
        <v>2</v>
      </c>
      <c r="I332" s="40" t="s">
        <v>844</v>
      </c>
      <c r="J332" s="104" t="s">
        <v>847</v>
      </c>
    </row>
    <row r="333" spans="2:10" x14ac:dyDescent="0.3">
      <c r="B333" s="103" t="s">
        <v>1446</v>
      </c>
      <c r="C333" s="104">
        <v>4</v>
      </c>
      <c r="D333" s="104" t="s">
        <v>1400</v>
      </c>
      <c r="E333" s="104">
        <v>6</v>
      </c>
      <c r="F333" s="104" t="s">
        <v>991</v>
      </c>
      <c r="G333" s="104"/>
      <c r="H333" s="104">
        <v>3</v>
      </c>
      <c r="I333" s="40" t="s">
        <v>986</v>
      </c>
      <c r="J333" s="104" t="s">
        <v>847</v>
      </c>
    </row>
    <row r="334" spans="2:10" x14ac:dyDescent="0.3">
      <c r="B334" s="103" t="s">
        <v>1447</v>
      </c>
      <c r="C334" s="104">
        <v>4</v>
      </c>
      <c r="D334" s="104" t="s">
        <v>1400</v>
      </c>
      <c r="E334" s="104">
        <v>6</v>
      </c>
      <c r="F334" s="104" t="s">
        <v>991</v>
      </c>
      <c r="G334" s="104"/>
      <c r="H334" s="104">
        <v>4</v>
      </c>
      <c r="I334" s="40" t="s">
        <v>958</v>
      </c>
      <c r="J334" s="104" t="s">
        <v>847</v>
      </c>
    </row>
    <row r="335" spans="2:10" x14ac:dyDescent="0.3">
      <c r="B335" s="101" t="s">
        <v>1448</v>
      </c>
      <c r="C335" s="102">
        <v>4</v>
      </c>
      <c r="D335" s="102" t="s">
        <v>1400</v>
      </c>
      <c r="E335" s="102">
        <v>7</v>
      </c>
      <c r="F335" s="102" t="s">
        <v>1449</v>
      </c>
      <c r="G335" s="102">
        <v>1</v>
      </c>
      <c r="H335" s="102">
        <v>1</v>
      </c>
      <c r="I335" s="39" t="s">
        <v>871</v>
      </c>
      <c r="J335" s="102" t="s">
        <v>847</v>
      </c>
    </row>
    <row r="336" spans="2:10" x14ac:dyDescent="0.3">
      <c r="B336" s="103" t="s">
        <v>1450</v>
      </c>
      <c r="C336" s="104">
        <v>4</v>
      </c>
      <c r="D336" s="104" t="s">
        <v>1400</v>
      </c>
      <c r="E336" s="104">
        <v>7</v>
      </c>
      <c r="F336" s="104" t="s">
        <v>1449</v>
      </c>
      <c r="G336" s="104"/>
      <c r="H336" s="104">
        <v>2</v>
      </c>
      <c r="I336" s="40" t="s">
        <v>1451</v>
      </c>
      <c r="J336" s="104" t="s">
        <v>847</v>
      </c>
    </row>
    <row r="337" spans="2:10" x14ac:dyDescent="0.3">
      <c r="B337" s="103" t="s">
        <v>1452</v>
      </c>
      <c r="C337" s="104">
        <v>4</v>
      </c>
      <c r="D337" s="104" t="s">
        <v>1400</v>
      </c>
      <c r="E337" s="104">
        <v>7</v>
      </c>
      <c r="F337" s="104" t="s">
        <v>1449</v>
      </c>
      <c r="G337" s="104"/>
      <c r="H337" s="104">
        <v>3</v>
      </c>
      <c r="I337" s="40" t="s">
        <v>1453</v>
      </c>
      <c r="J337" s="104" t="s">
        <v>847</v>
      </c>
    </row>
    <row r="338" spans="2:10" x14ac:dyDescent="0.3">
      <c r="B338" s="101" t="s">
        <v>1454</v>
      </c>
      <c r="C338" s="102">
        <v>4</v>
      </c>
      <c r="D338" s="102" t="s">
        <v>1400</v>
      </c>
      <c r="E338" s="102">
        <v>8</v>
      </c>
      <c r="F338" s="102" t="s">
        <v>1455</v>
      </c>
      <c r="G338" s="102">
        <v>1</v>
      </c>
      <c r="H338" s="102">
        <v>1</v>
      </c>
      <c r="I338" s="39" t="s">
        <v>1456</v>
      </c>
      <c r="J338" s="102" t="s">
        <v>847</v>
      </c>
    </row>
    <row r="339" spans="2:10" x14ac:dyDescent="0.3">
      <c r="B339" s="103" t="s">
        <v>1457</v>
      </c>
      <c r="C339" s="104">
        <v>4</v>
      </c>
      <c r="D339" s="104" t="s">
        <v>1400</v>
      </c>
      <c r="E339" s="104">
        <v>8</v>
      </c>
      <c r="F339" s="104" t="s">
        <v>1455</v>
      </c>
      <c r="G339" s="104"/>
      <c r="H339" s="104">
        <v>2</v>
      </c>
      <c r="I339" s="40" t="s">
        <v>1458</v>
      </c>
      <c r="J339" s="104" t="s">
        <v>847</v>
      </c>
    </row>
    <row r="340" spans="2:10" x14ac:dyDescent="0.3">
      <c r="B340" s="103" t="s">
        <v>1459</v>
      </c>
      <c r="C340" s="104">
        <v>4</v>
      </c>
      <c r="D340" s="104" t="s">
        <v>1400</v>
      </c>
      <c r="E340" s="104">
        <v>8</v>
      </c>
      <c r="F340" s="104" t="s">
        <v>1455</v>
      </c>
      <c r="G340" s="104"/>
      <c r="H340" s="104">
        <v>3</v>
      </c>
      <c r="I340" s="40" t="s">
        <v>1460</v>
      </c>
      <c r="J340" s="104" t="s">
        <v>847</v>
      </c>
    </row>
    <row r="341" spans="2:10" x14ac:dyDescent="0.3">
      <c r="B341" s="101" t="s">
        <v>1461</v>
      </c>
      <c r="C341" s="102">
        <v>4</v>
      </c>
      <c r="D341" s="102" t="s">
        <v>1400</v>
      </c>
      <c r="E341" s="102">
        <v>9</v>
      </c>
      <c r="F341" s="102" t="s">
        <v>1038</v>
      </c>
      <c r="G341" s="102">
        <v>1</v>
      </c>
      <c r="H341" s="102">
        <v>1</v>
      </c>
      <c r="I341" s="39" t="s">
        <v>1038</v>
      </c>
      <c r="J341" s="102" t="s">
        <v>847</v>
      </c>
    </row>
    <row r="342" spans="2:10" x14ac:dyDescent="0.3">
      <c r="B342" s="103" t="s">
        <v>1462</v>
      </c>
      <c r="C342" s="104">
        <v>4</v>
      </c>
      <c r="D342" s="104" t="s">
        <v>1400</v>
      </c>
      <c r="E342" s="104">
        <v>9</v>
      </c>
      <c r="F342" s="104" t="s">
        <v>1038</v>
      </c>
      <c r="G342" s="104"/>
      <c r="H342" s="104">
        <v>2</v>
      </c>
      <c r="I342" s="40" t="s">
        <v>1463</v>
      </c>
      <c r="J342" s="104" t="s">
        <v>847</v>
      </c>
    </row>
    <row r="343" spans="2:10" x14ac:dyDescent="0.3">
      <c r="B343" s="101" t="s">
        <v>1464</v>
      </c>
      <c r="C343" s="102">
        <v>4</v>
      </c>
      <c r="D343" s="102" t="s">
        <v>1400</v>
      </c>
      <c r="E343" s="102">
        <v>10</v>
      </c>
      <c r="F343" s="102" t="s">
        <v>1116</v>
      </c>
      <c r="G343" s="102">
        <v>1</v>
      </c>
      <c r="H343" s="102">
        <v>1</v>
      </c>
      <c r="I343" s="39" t="s">
        <v>1465</v>
      </c>
      <c r="J343" s="102" t="s">
        <v>847</v>
      </c>
    </row>
    <row r="344" spans="2:10" x14ac:dyDescent="0.3">
      <c r="B344" s="103" t="s">
        <v>1466</v>
      </c>
      <c r="C344" s="104">
        <v>4</v>
      </c>
      <c r="D344" s="104" t="s">
        <v>1400</v>
      </c>
      <c r="E344" s="104">
        <v>10</v>
      </c>
      <c r="F344" s="104" t="s">
        <v>1116</v>
      </c>
      <c r="G344" s="104"/>
      <c r="H344" s="104">
        <v>2</v>
      </c>
      <c r="I344" s="40" t="s">
        <v>1467</v>
      </c>
      <c r="J344" s="104" t="s">
        <v>847</v>
      </c>
    </row>
    <row r="345" spans="2:10" x14ac:dyDescent="0.3">
      <c r="B345" s="103" t="s">
        <v>1468</v>
      </c>
      <c r="C345" s="104">
        <v>4</v>
      </c>
      <c r="D345" s="104" t="s">
        <v>1400</v>
      </c>
      <c r="E345" s="104">
        <v>10</v>
      </c>
      <c r="F345" s="104" t="s">
        <v>1116</v>
      </c>
      <c r="G345" s="104"/>
      <c r="H345" s="104">
        <v>3</v>
      </c>
      <c r="I345" s="40" t="s">
        <v>1469</v>
      </c>
      <c r="J345" s="104" t="s">
        <v>847</v>
      </c>
    </row>
    <row r="346" spans="2:10" x14ac:dyDescent="0.3">
      <c r="B346" s="103" t="s">
        <v>1470</v>
      </c>
      <c r="C346" s="104">
        <v>4</v>
      </c>
      <c r="D346" s="104" t="s">
        <v>1400</v>
      </c>
      <c r="E346" s="104">
        <v>10</v>
      </c>
      <c r="F346" s="104" t="s">
        <v>1116</v>
      </c>
      <c r="G346" s="104"/>
      <c r="H346" s="104">
        <v>4</v>
      </c>
      <c r="I346" s="40" t="s">
        <v>1471</v>
      </c>
      <c r="J346" s="104" t="s">
        <v>847</v>
      </c>
    </row>
    <row r="347" spans="2:10" x14ac:dyDescent="0.3">
      <c r="B347" s="103" t="s">
        <v>1472</v>
      </c>
      <c r="C347" s="104">
        <v>4</v>
      </c>
      <c r="D347" s="104" t="s">
        <v>1400</v>
      </c>
      <c r="E347" s="104">
        <v>10</v>
      </c>
      <c r="F347" s="104" t="s">
        <v>1116</v>
      </c>
      <c r="G347" s="104"/>
      <c r="H347" s="104">
        <v>5</v>
      </c>
      <c r="I347" s="40" t="s">
        <v>1473</v>
      </c>
      <c r="J347" s="104" t="s">
        <v>847</v>
      </c>
    </row>
    <row r="348" spans="2:10" x14ac:dyDescent="0.3">
      <c r="B348" s="101" t="s">
        <v>1474</v>
      </c>
      <c r="C348" s="102">
        <v>5</v>
      </c>
      <c r="D348" s="102" t="s">
        <v>1475</v>
      </c>
      <c r="E348" s="102">
        <v>1</v>
      </c>
      <c r="F348" s="102" t="s">
        <v>1476</v>
      </c>
      <c r="G348" s="102">
        <v>1</v>
      </c>
      <c r="H348" s="102">
        <v>1</v>
      </c>
      <c r="I348" s="39" t="s">
        <v>1476</v>
      </c>
      <c r="J348" s="102" t="s">
        <v>847</v>
      </c>
    </row>
    <row r="349" spans="2:10" x14ac:dyDescent="0.3">
      <c r="B349" s="103" t="s">
        <v>1477</v>
      </c>
      <c r="C349" s="104">
        <v>5</v>
      </c>
      <c r="D349" s="104" t="s">
        <v>1475</v>
      </c>
      <c r="E349" s="104">
        <v>1</v>
      </c>
      <c r="F349" s="104" t="s">
        <v>1476</v>
      </c>
      <c r="G349" s="104"/>
      <c r="H349" s="104">
        <v>2</v>
      </c>
      <c r="I349" s="40" t="s">
        <v>1478</v>
      </c>
      <c r="J349" s="104" t="s">
        <v>847</v>
      </c>
    </row>
    <row r="350" spans="2:10" x14ac:dyDescent="0.3">
      <c r="B350" s="103" t="s">
        <v>1479</v>
      </c>
      <c r="C350" s="104">
        <v>5</v>
      </c>
      <c r="D350" s="104" t="s">
        <v>1475</v>
      </c>
      <c r="E350" s="104">
        <v>1</v>
      </c>
      <c r="F350" s="104" t="s">
        <v>1476</v>
      </c>
      <c r="G350" s="104"/>
      <c r="H350" s="104">
        <v>3</v>
      </c>
      <c r="I350" s="40" t="s">
        <v>1480</v>
      </c>
      <c r="J350" s="104" t="s">
        <v>847</v>
      </c>
    </row>
    <row r="351" spans="2:10" x14ac:dyDescent="0.3">
      <c r="B351" s="103" t="s">
        <v>1481</v>
      </c>
      <c r="C351" s="104">
        <v>5</v>
      </c>
      <c r="D351" s="104" t="s">
        <v>1475</v>
      </c>
      <c r="E351" s="104">
        <v>1</v>
      </c>
      <c r="F351" s="104" t="s">
        <v>1476</v>
      </c>
      <c r="G351" s="104"/>
      <c r="H351" s="104">
        <v>4</v>
      </c>
      <c r="I351" s="40" t="s">
        <v>1482</v>
      </c>
      <c r="J351" s="104" t="s">
        <v>847</v>
      </c>
    </row>
    <row r="352" spans="2:10" x14ac:dyDescent="0.3">
      <c r="B352" s="103" t="s">
        <v>1483</v>
      </c>
      <c r="C352" s="104">
        <v>5</v>
      </c>
      <c r="D352" s="104" t="s">
        <v>1475</v>
      </c>
      <c r="E352" s="104">
        <v>1</v>
      </c>
      <c r="F352" s="104" t="s">
        <v>1476</v>
      </c>
      <c r="G352" s="104"/>
      <c r="H352" s="104">
        <v>5</v>
      </c>
      <c r="I352" s="40" t="s">
        <v>1484</v>
      </c>
      <c r="J352" s="104" t="s">
        <v>847</v>
      </c>
    </row>
    <row r="353" spans="2:10" x14ac:dyDescent="0.3">
      <c r="B353" s="101" t="s">
        <v>1485</v>
      </c>
      <c r="C353" s="102">
        <v>5</v>
      </c>
      <c r="D353" s="102" t="s">
        <v>1475</v>
      </c>
      <c r="E353" s="102">
        <v>2</v>
      </c>
      <c r="F353" s="102" t="s">
        <v>1486</v>
      </c>
      <c r="G353" s="102">
        <v>1</v>
      </c>
      <c r="H353" s="102">
        <v>1</v>
      </c>
      <c r="I353" s="39" t="s">
        <v>1486</v>
      </c>
      <c r="J353" s="102" t="s">
        <v>847</v>
      </c>
    </row>
    <row r="354" spans="2:10" x14ac:dyDescent="0.3">
      <c r="B354" s="103" t="s">
        <v>1487</v>
      </c>
      <c r="C354" s="104">
        <v>5</v>
      </c>
      <c r="D354" s="104" t="s">
        <v>1475</v>
      </c>
      <c r="E354" s="104">
        <v>2</v>
      </c>
      <c r="F354" s="104" t="s">
        <v>1486</v>
      </c>
      <c r="G354" s="104"/>
      <c r="H354" s="104">
        <v>2</v>
      </c>
      <c r="I354" s="40" t="s">
        <v>1488</v>
      </c>
      <c r="J354" s="104" t="s">
        <v>847</v>
      </c>
    </row>
    <row r="355" spans="2:10" x14ac:dyDescent="0.3">
      <c r="B355" s="103" t="s">
        <v>1489</v>
      </c>
      <c r="C355" s="104">
        <v>5</v>
      </c>
      <c r="D355" s="104" t="s">
        <v>1475</v>
      </c>
      <c r="E355" s="104">
        <v>2</v>
      </c>
      <c r="F355" s="104" t="s">
        <v>1486</v>
      </c>
      <c r="G355" s="104"/>
      <c r="H355" s="104">
        <v>3</v>
      </c>
      <c r="I355" s="40" t="s">
        <v>871</v>
      </c>
      <c r="J355" s="104" t="s">
        <v>847</v>
      </c>
    </row>
    <row r="356" spans="2:10" x14ac:dyDescent="0.3">
      <c r="B356" s="103" t="s">
        <v>1490</v>
      </c>
      <c r="C356" s="104">
        <v>5</v>
      </c>
      <c r="D356" s="104" t="s">
        <v>1475</v>
      </c>
      <c r="E356" s="104">
        <v>2</v>
      </c>
      <c r="F356" s="104" t="s">
        <v>1486</v>
      </c>
      <c r="G356" s="104"/>
      <c r="H356" s="104">
        <v>4</v>
      </c>
      <c r="I356" s="40" t="s">
        <v>1491</v>
      </c>
      <c r="J356" s="104" t="s">
        <v>847</v>
      </c>
    </row>
    <row r="357" spans="2:10" x14ac:dyDescent="0.3">
      <c r="B357" s="103" t="s">
        <v>1492</v>
      </c>
      <c r="C357" s="104">
        <v>5</v>
      </c>
      <c r="D357" s="104" t="s">
        <v>1475</v>
      </c>
      <c r="E357" s="104">
        <v>2</v>
      </c>
      <c r="F357" s="104" t="s">
        <v>1486</v>
      </c>
      <c r="G357" s="104"/>
      <c r="H357" s="104">
        <v>5</v>
      </c>
      <c r="I357" s="40" t="s">
        <v>1493</v>
      </c>
      <c r="J357" s="104" t="s">
        <v>847</v>
      </c>
    </row>
    <row r="358" spans="2:10" x14ac:dyDescent="0.3">
      <c r="B358" s="103" t="s">
        <v>1494</v>
      </c>
      <c r="C358" s="104">
        <v>5</v>
      </c>
      <c r="D358" s="104" t="s">
        <v>1475</v>
      </c>
      <c r="E358" s="104">
        <v>2</v>
      </c>
      <c r="F358" s="104" t="s">
        <v>1486</v>
      </c>
      <c r="G358" s="104"/>
      <c r="H358" s="104">
        <v>6</v>
      </c>
      <c r="I358" s="40" t="s">
        <v>1495</v>
      </c>
      <c r="J358" s="104" t="s">
        <v>847</v>
      </c>
    </row>
    <row r="359" spans="2:10" x14ac:dyDescent="0.3">
      <c r="B359" s="103" t="s">
        <v>1496</v>
      </c>
      <c r="C359" s="104">
        <v>5</v>
      </c>
      <c r="D359" s="104" t="s">
        <v>1475</v>
      </c>
      <c r="E359" s="104">
        <v>2</v>
      </c>
      <c r="F359" s="104" t="s">
        <v>1486</v>
      </c>
      <c r="G359" s="104"/>
      <c r="H359" s="104">
        <v>7</v>
      </c>
      <c r="I359" s="40" t="s">
        <v>1497</v>
      </c>
      <c r="J359" s="104" t="s">
        <v>847</v>
      </c>
    </row>
    <row r="360" spans="2:10" x14ac:dyDescent="0.3">
      <c r="B360" s="101" t="s">
        <v>1498</v>
      </c>
      <c r="C360" s="102">
        <v>5</v>
      </c>
      <c r="D360" s="102" t="s">
        <v>1475</v>
      </c>
      <c r="E360" s="102">
        <v>3</v>
      </c>
      <c r="F360" s="102" t="s">
        <v>1093</v>
      </c>
      <c r="G360" s="102">
        <v>1</v>
      </c>
      <c r="H360" s="102">
        <v>1</v>
      </c>
      <c r="I360" s="39" t="s">
        <v>1093</v>
      </c>
      <c r="J360" s="102" t="s">
        <v>847</v>
      </c>
    </row>
    <row r="361" spans="2:10" x14ac:dyDescent="0.3">
      <c r="B361" s="103" t="s">
        <v>1499</v>
      </c>
      <c r="C361" s="104">
        <v>5</v>
      </c>
      <c r="D361" s="104" t="s">
        <v>1475</v>
      </c>
      <c r="E361" s="104">
        <v>3</v>
      </c>
      <c r="F361" s="104" t="s">
        <v>1093</v>
      </c>
      <c r="G361" s="104"/>
      <c r="H361" s="104">
        <v>2</v>
      </c>
      <c r="I361" s="40" t="s">
        <v>1500</v>
      </c>
      <c r="J361" s="104" t="s">
        <v>847</v>
      </c>
    </row>
    <row r="362" spans="2:10" x14ac:dyDescent="0.3">
      <c r="B362" s="103" t="s">
        <v>1501</v>
      </c>
      <c r="C362" s="104">
        <v>5</v>
      </c>
      <c r="D362" s="104" t="s">
        <v>1475</v>
      </c>
      <c r="E362" s="104">
        <v>3</v>
      </c>
      <c r="F362" s="104" t="s">
        <v>1093</v>
      </c>
      <c r="G362" s="104"/>
      <c r="H362" s="104">
        <v>3</v>
      </c>
      <c r="I362" s="40" t="s">
        <v>1502</v>
      </c>
      <c r="J362" s="104" t="s">
        <v>847</v>
      </c>
    </row>
    <row r="363" spans="2:10" x14ac:dyDescent="0.3">
      <c r="B363" s="103" t="s">
        <v>1503</v>
      </c>
      <c r="C363" s="104">
        <v>5</v>
      </c>
      <c r="D363" s="104" t="s">
        <v>1475</v>
      </c>
      <c r="E363" s="104">
        <v>3</v>
      </c>
      <c r="F363" s="104" t="s">
        <v>1093</v>
      </c>
      <c r="G363" s="104"/>
      <c r="H363" s="104">
        <v>4</v>
      </c>
      <c r="I363" s="40" t="s">
        <v>1504</v>
      </c>
      <c r="J363" s="104" t="s">
        <v>847</v>
      </c>
    </row>
    <row r="364" spans="2:10" x14ac:dyDescent="0.3">
      <c r="B364" s="103" t="s">
        <v>1505</v>
      </c>
      <c r="C364" s="104">
        <v>5</v>
      </c>
      <c r="D364" s="104" t="s">
        <v>1475</v>
      </c>
      <c r="E364" s="104">
        <v>3</v>
      </c>
      <c r="F364" s="104" t="s">
        <v>1093</v>
      </c>
      <c r="G364" s="104"/>
      <c r="H364" s="104">
        <v>5</v>
      </c>
      <c r="I364" s="40" t="s">
        <v>1506</v>
      </c>
      <c r="J364" s="104" t="s">
        <v>847</v>
      </c>
    </row>
    <row r="365" spans="2:10" x14ac:dyDescent="0.3">
      <c r="B365" s="103" t="s">
        <v>1507</v>
      </c>
      <c r="C365" s="104">
        <v>5</v>
      </c>
      <c r="D365" s="104" t="s">
        <v>1475</v>
      </c>
      <c r="E365" s="104">
        <v>3</v>
      </c>
      <c r="F365" s="104" t="s">
        <v>1093</v>
      </c>
      <c r="G365" s="104"/>
      <c r="H365" s="104">
        <v>6</v>
      </c>
      <c r="I365" s="40" t="s">
        <v>1508</v>
      </c>
      <c r="J365" s="104" t="s">
        <v>847</v>
      </c>
    </row>
    <row r="366" spans="2:10" x14ac:dyDescent="0.3">
      <c r="B366" s="103" t="s">
        <v>1509</v>
      </c>
      <c r="C366" s="104">
        <v>5</v>
      </c>
      <c r="D366" s="104" t="s">
        <v>1475</v>
      </c>
      <c r="E366" s="104">
        <v>3</v>
      </c>
      <c r="F366" s="104" t="s">
        <v>1093</v>
      </c>
      <c r="G366" s="104"/>
      <c r="H366" s="104">
        <v>7</v>
      </c>
      <c r="I366" s="40" t="s">
        <v>1510</v>
      </c>
      <c r="J366" s="104" t="s">
        <v>847</v>
      </c>
    </row>
    <row r="367" spans="2:10" x14ac:dyDescent="0.3">
      <c r="B367" s="103" t="s">
        <v>1511</v>
      </c>
      <c r="C367" s="104">
        <v>5</v>
      </c>
      <c r="D367" s="104" t="s">
        <v>1475</v>
      </c>
      <c r="E367" s="104">
        <v>3</v>
      </c>
      <c r="F367" s="104" t="s">
        <v>1093</v>
      </c>
      <c r="G367" s="104"/>
      <c r="H367" s="104">
        <v>8</v>
      </c>
      <c r="I367" s="40" t="s">
        <v>1512</v>
      </c>
      <c r="J367" s="104" t="s">
        <v>847</v>
      </c>
    </row>
    <row r="368" spans="2:10" x14ac:dyDescent="0.3">
      <c r="B368" s="103" t="s">
        <v>1513</v>
      </c>
      <c r="C368" s="104">
        <v>5</v>
      </c>
      <c r="D368" s="104" t="s">
        <v>1475</v>
      </c>
      <c r="E368" s="104">
        <v>3</v>
      </c>
      <c r="F368" s="104" t="s">
        <v>1093</v>
      </c>
      <c r="G368" s="104"/>
      <c r="H368" s="104">
        <v>9</v>
      </c>
      <c r="I368" s="40" t="s">
        <v>1514</v>
      </c>
      <c r="J368" s="104" t="s">
        <v>847</v>
      </c>
    </row>
    <row r="369" spans="2:10" x14ac:dyDescent="0.3">
      <c r="B369" s="101" t="s">
        <v>1515</v>
      </c>
      <c r="C369" s="102">
        <v>5</v>
      </c>
      <c r="D369" s="102" t="s">
        <v>1475</v>
      </c>
      <c r="E369" s="102">
        <v>4</v>
      </c>
      <c r="F369" s="102" t="s">
        <v>1516</v>
      </c>
      <c r="G369" s="102">
        <v>1</v>
      </c>
      <c r="H369" s="102">
        <v>1</v>
      </c>
      <c r="I369" s="39" t="s">
        <v>1516</v>
      </c>
      <c r="J369" s="102" t="s">
        <v>847</v>
      </c>
    </row>
    <row r="370" spans="2:10" x14ac:dyDescent="0.3">
      <c r="B370" s="103" t="s">
        <v>1517</v>
      </c>
      <c r="C370" s="104">
        <v>5</v>
      </c>
      <c r="D370" s="104" t="s">
        <v>1475</v>
      </c>
      <c r="E370" s="104">
        <v>4</v>
      </c>
      <c r="F370" s="104" t="s">
        <v>1516</v>
      </c>
      <c r="G370" s="104"/>
      <c r="H370" s="104">
        <v>2</v>
      </c>
      <c r="I370" s="40" t="s">
        <v>1229</v>
      </c>
      <c r="J370" s="104" t="s">
        <v>847</v>
      </c>
    </row>
    <row r="371" spans="2:10" x14ac:dyDescent="0.3">
      <c r="B371" s="103" t="s">
        <v>1518</v>
      </c>
      <c r="C371" s="104">
        <v>5</v>
      </c>
      <c r="D371" s="104" t="s">
        <v>1475</v>
      </c>
      <c r="E371" s="104">
        <v>4</v>
      </c>
      <c r="F371" s="104" t="s">
        <v>1516</v>
      </c>
      <c r="G371" s="104"/>
      <c r="H371" s="104">
        <v>3</v>
      </c>
      <c r="I371" s="40" t="s">
        <v>1519</v>
      </c>
      <c r="J371" s="104" t="s">
        <v>847</v>
      </c>
    </row>
    <row r="372" spans="2:10" x14ac:dyDescent="0.3">
      <c r="B372" s="103" t="s">
        <v>1520</v>
      </c>
      <c r="C372" s="104">
        <v>5</v>
      </c>
      <c r="D372" s="104" t="s">
        <v>1475</v>
      </c>
      <c r="E372" s="104">
        <v>4</v>
      </c>
      <c r="F372" s="104" t="s">
        <v>1516</v>
      </c>
      <c r="G372" s="104"/>
      <c r="H372" s="104">
        <v>4</v>
      </c>
      <c r="I372" s="40" t="s">
        <v>1521</v>
      </c>
      <c r="J372" s="104" t="s">
        <v>847</v>
      </c>
    </row>
    <row r="373" spans="2:10" x14ac:dyDescent="0.3">
      <c r="B373" s="101" t="s">
        <v>1522</v>
      </c>
      <c r="C373" s="102">
        <v>5</v>
      </c>
      <c r="D373" s="102" t="s">
        <v>1475</v>
      </c>
      <c r="E373" s="102">
        <v>5</v>
      </c>
      <c r="F373" s="102" t="s">
        <v>1523</v>
      </c>
      <c r="G373" s="102">
        <v>1</v>
      </c>
      <c r="H373" s="102">
        <v>1</v>
      </c>
      <c r="I373" s="39" t="s">
        <v>1524</v>
      </c>
      <c r="J373" s="102" t="s">
        <v>847</v>
      </c>
    </row>
    <row r="374" spans="2:10" x14ac:dyDescent="0.3">
      <c r="B374" s="103" t="s">
        <v>1525</v>
      </c>
      <c r="C374" s="104">
        <v>5</v>
      </c>
      <c r="D374" s="104" t="s">
        <v>1475</v>
      </c>
      <c r="E374" s="104">
        <v>5</v>
      </c>
      <c r="F374" s="104" t="s">
        <v>1523</v>
      </c>
      <c r="G374" s="104"/>
      <c r="H374" s="104">
        <v>2</v>
      </c>
      <c r="I374" s="40" t="s">
        <v>1249</v>
      </c>
      <c r="J374" s="104" t="s">
        <v>847</v>
      </c>
    </row>
    <row r="375" spans="2:10" x14ac:dyDescent="0.3">
      <c r="B375" s="103" t="s">
        <v>1526</v>
      </c>
      <c r="C375" s="104">
        <v>5</v>
      </c>
      <c r="D375" s="104" t="s">
        <v>1475</v>
      </c>
      <c r="E375" s="104">
        <v>5</v>
      </c>
      <c r="F375" s="104" t="s">
        <v>1523</v>
      </c>
      <c r="G375" s="104"/>
      <c r="H375" s="104">
        <v>3</v>
      </c>
      <c r="I375" s="40" t="s">
        <v>1527</v>
      </c>
      <c r="J375" s="104" t="s">
        <v>847</v>
      </c>
    </row>
    <row r="376" spans="2:10" x14ac:dyDescent="0.3">
      <c r="B376" s="103" t="s">
        <v>1528</v>
      </c>
      <c r="C376" s="104">
        <v>5</v>
      </c>
      <c r="D376" s="104" t="s">
        <v>1475</v>
      </c>
      <c r="E376" s="104">
        <v>5</v>
      </c>
      <c r="F376" s="104" t="s">
        <v>1523</v>
      </c>
      <c r="G376" s="104"/>
      <c r="H376" s="104">
        <v>4</v>
      </c>
      <c r="I376" s="40" t="s">
        <v>1449</v>
      </c>
      <c r="J376" s="104" t="s">
        <v>847</v>
      </c>
    </row>
    <row r="377" spans="2:10" x14ac:dyDescent="0.3">
      <c r="B377" s="101" t="s">
        <v>1529</v>
      </c>
      <c r="C377" s="102">
        <v>5</v>
      </c>
      <c r="D377" s="102" t="s">
        <v>1475</v>
      </c>
      <c r="E377" s="102">
        <v>6</v>
      </c>
      <c r="F377" s="102" t="s">
        <v>1530</v>
      </c>
      <c r="G377" s="102">
        <v>1</v>
      </c>
      <c r="H377" s="102">
        <v>1</v>
      </c>
      <c r="I377" s="39" t="s">
        <v>1530</v>
      </c>
      <c r="J377" s="102" t="s">
        <v>847</v>
      </c>
    </row>
    <row r="378" spans="2:10" x14ac:dyDescent="0.3">
      <c r="B378" s="103" t="s">
        <v>1531</v>
      </c>
      <c r="C378" s="104">
        <v>5</v>
      </c>
      <c r="D378" s="104" t="s">
        <v>1475</v>
      </c>
      <c r="E378" s="104">
        <v>6</v>
      </c>
      <c r="F378" s="104" t="s">
        <v>1530</v>
      </c>
      <c r="G378" s="104"/>
      <c r="H378" s="104">
        <v>2</v>
      </c>
      <c r="I378" s="40" t="s">
        <v>1249</v>
      </c>
      <c r="J378" s="104" t="s">
        <v>847</v>
      </c>
    </row>
    <row r="379" spans="2:10" x14ac:dyDescent="0.3">
      <c r="B379" s="103" t="s">
        <v>1532</v>
      </c>
      <c r="C379" s="104">
        <v>5</v>
      </c>
      <c r="D379" s="104" t="s">
        <v>1475</v>
      </c>
      <c r="E379" s="104">
        <v>6</v>
      </c>
      <c r="F379" s="104" t="s">
        <v>1530</v>
      </c>
      <c r="G379" s="104"/>
      <c r="H379" s="104">
        <v>3</v>
      </c>
      <c r="I379" s="40" t="s">
        <v>879</v>
      </c>
      <c r="J379" s="104" t="s">
        <v>847</v>
      </c>
    </row>
    <row r="380" spans="2:10" x14ac:dyDescent="0.3">
      <c r="B380" s="103" t="s">
        <v>1533</v>
      </c>
      <c r="C380" s="104">
        <v>5</v>
      </c>
      <c r="D380" s="104" t="s">
        <v>1475</v>
      </c>
      <c r="E380" s="104">
        <v>6</v>
      </c>
      <c r="F380" s="104" t="s">
        <v>1530</v>
      </c>
      <c r="G380" s="104"/>
      <c r="H380" s="104">
        <v>4</v>
      </c>
      <c r="I380" s="40" t="s">
        <v>1534</v>
      </c>
      <c r="J380" s="104" t="s">
        <v>847</v>
      </c>
    </row>
    <row r="381" spans="2:10" x14ac:dyDescent="0.3">
      <c r="B381" s="103" t="s">
        <v>1535</v>
      </c>
      <c r="C381" s="104">
        <v>5</v>
      </c>
      <c r="D381" s="104" t="s">
        <v>1475</v>
      </c>
      <c r="E381" s="104">
        <v>6</v>
      </c>
      <c r="F381" s="104" t="s">
        <v>1530</v>
      </c>
      <c r="G381" s="104"/>
      <c r="H381" s="104">
        <v>5</v>
      </c>
      <c r="I381" s="40" t="s">
        <v>1536</v>
      </c>
      <c r="J381" s="104" t="s">
        <v>847</v>
      </c>
    </row>
    <row r="382" spans="2:10" x14ac:dyDescent="0.3">
      <c r="B382" s="101" t="s">
        <v>1537</v>
      </c>
      <c r="C382" s="102">
        <v>5</v>
      </c>
      <c r="D382" s="102" t="s">
        <v>1475</v>
      </c>
      <c r="E382" s="102">
        <v>7</v>
      </c>
      <c r="F382" s="102" t="s">
        <v>1538</v>
      </c>
      <c r="G382" s="102">
        <v>1</v>
      </c>
      <c r="H382" s="102">
        <v>1</v>
      </c>
      <c r="I382" s="39" t="s">
        <v>1539</v>
      </c>
      <c r="J382" s="102" t="s">
        <v>847</v>
      </c>
    </row>
    <row r="383" spans="2:10" x14ac:dyDescent="0.3">
      <c r="B383" s="103" t="s">
        <v>1540</v>
      </c>
      <c r="C383" s="104">
        <v>5</v>
      </c>
      <c r="D383" s="104" t="s">
        <v>1475</v>
      </c>
      <c r="E383" s="104">
        <v>7</v>
      </c>
      <c r="F383" s="104" t="s">
        <v>1538</v>
      </c>
      <c r="G383" s="104"/>
      <c r="H383" s="104">
        <v>2</v>
      </c>
      <c r="I383" s="40" t="s">
        <v>1541</v>
      </c>
      <c r="J383" s="104" t="s">
        <v>847</v>
      </c>
    </row>
    <row r="384" spans="2:10" x14ac:dyDescent="0.3">
      <c r="B384" s="103" t="s">
        <v>1542</v>
      </c>
      <c r="C384" s="104">
        <v>5</v>
      </c>
      <c r="D384" s="104" t="s">
        <v>1475</v>
      </c>
      <c r="E384" s="104">
        <v>7</v>
      </c>
      <c r="F384" s="104" t="s">
        <v>1538</v>
      </c>
      <c r="G384" s="104"/>
      <c r="H384" s="104">
        <v>3</v>
      </c>
      <c r="I384" s="40" t="s">
        <v>1012</v>
      </c>
      <c r="J384" s="104" t="s">
        <v>847</v>
      </c>
    </row>
    <row r="385" spans="2:10" x14ac:dyDescent="0.3">
      <c r="B385" s="103" t="s">
        <v>1543</v>
      </c>
      <c r="C385" s="104">
        <v>5</v>
      </c>
      <c r="D385" s="104" t="s">
        <v>1475</v>
      </c>
      <c r="E385" s="104">
        <v>7</v>
      </c>
      <c r="F385" s="104" t="s">
        <v>1538</v>
      </c>
      <c r="G385" s="104"/>
      <c r="H385" s="104">
        <v>4</v>
      </c>
      <c r="I385" s="40" t="s">
        <v>1544</v>
      </c>
      <c r="J385" s="104" t="s">
        <v>847</v>
      </c>
    </row>
    <row r="386" spans="2:10" x14ac:dyDescent="0.3">
      <c r="B386" s="101" t="s">
        <v>1545</v>
      </c>
      <c r="C386" s="102">
        <v>5</v>
      </c>
      <c r="D386" s="102" t="s">
        <v>1475</v>
      </c>
      <c r="E386" s="102">
        <v>8</v>
      </c>
      <c r="F386" s="102" t="s">
        <v>1546</v>
      </c>
      <c r="G386" s="102">
        <v>1</v>
      </c>
      <c r="H386" s="102">
        <v>1</v>
      </c>
      <c r="I386" s="39" t="s">
        <v>1546</v>
      </c>
      <c r="J386" s="102" t="s">
        <v>847</v>
      </c>
    </row>
    <row r="387" spans="2:10" x14ac:dyDescent="0.3">
      <c r="B387" s="103" t="s">
        <v>1547</v>
      </c>
      <c r="C387" s="104">
        <v>5</v>
      </c>
      <c r="D387" s="104" t="s">
        <v>1475</v>
      </c>
      <c r="E387" s="104">
        <v>8</v>
      </c>
      <c r="F387" s="104" t="s">
        <v>1546</v>
      </c>
      <c r="G387" s="104"/>
      <c r="H387" s="104">
        <v>2</v>
      </c>
      <c r="I387" s="40" t="s">
        <v>1548</v>
      </c>
      <c r="J387" s="104" t="s">
        <v>847</v>
      </c>
    </row>
    <row r="388" spans="2:10" x14ac:dyDescent="0.3">
      <c r="B388" s="103" t="s">
        <v>1549</v>
      </c>
      <c r="C388" s="104">
        <v>5</v>
      </c>
      <c r="D388" s="104" t="s">
        <v>1475</v>
      </c>
      <c r="E388" s="104">
        <v>8</v>
      </c>
      <c r="F388" s="104" t="s">
        <v>1546</v>
      </c>
      <c r="G388" s="104"/>
      <c r="H388" s="104">
        <v>3</v>
      </c>
      <c r="I388" s="40" t="s">
        <v>1550</v>
      </c>
      <c r="J388" s="104" t="s">
        <v>847</v>
      </c>
    </row>
    <row r="389" spans="2:10" x14ac:dyDescent="0.3">
      <c r="B389" s="103" t="s">
        <v>1551</v>
      </c>
      <c r="C389" s="104">
        <v>5</v>
      </c>
      <c r="D389" s="104" t="s">
        <v>1475</v>
      </c>
      <c r="E389" s="104">
        <v>8</v>
      </c>
      <c r="F389" s="104" t="s">
        <v>1546</v>
      </c>
      <c r="G389" s="104"/>
      <c r="H389" s="104">
        <v>4</v>
      </c>
      <c r="I389" s="40" t="s">
        <v>1368</v>
      </c>
      <c r="J389" s="104" t="s">
        <v>847</v>
      </c>
    </row>
    <row r="390" spans="2:10" x14ac:dyDescent="0.3">
      <c r="B390" s="103" t="s">
        <v>1552</v>
      </c>
      <c r="C390" s="104">
        <v>5</v>
      </c>
      <c r="D390" s="104" t="s">
        <v>1475</v>
      </c>
      <c r="E390" s="104">
        <v>8</v>
      </c>
      <c r="F390" s="104" t="s">
        <v>1546</v>
      </c>
      <c r="G390" s="104"/>
      <c r="H390" s="104">
        <v>5</v>
      </c>
      <c r="I390" s="40" t="s">
        <v>1553</v>
      </c>
      <c r="J390" s="104" t="s">
        <v>847</v>
      </c>
    </row>
    <row r="391" spans="2:10" x14ac:dyDescent="0.3">
      <c r="B391" s="103" t="s">
        <v>1554</v>
      </c>
      <c r="C391" s="104">
        <v>5</v>
      </c>
      <c r="D391" s="104" t="s">
        <v>1475</v>
      </c>
      <c r="E391" s="104">
        <v>8</v>
      </c>
      <c r="F391" s="104" t="s">
        <v>1546</v>
      </c>
      <c r="G391" s="104"/>
      <c r="H391" s="104">
        <v>6</v>
      </c>
      <c r="I391" s="40" t="s">
        <v>1555</v>
      </c>
      <c r="J391" s="104" t="s">
        <v>847</v>
      </c>
    </row>
    <row r="392" spans="2:10" x14ac:dyDescent="0.3">
      <c r="B392" s="103" t="s">
        <v>1556</v>
      </c>
      <c r="C392" s="104">
        <v>5</v>
      </c>
      <c r="D392" s="104" t="s">
        <v>1475</v>
      </c>
      <c r="E392" s="104">
        <v>8</v>
      </c>
      <c r="F392" s="104" t="s">
        <v>1546</v>
      </c>
      <c r="G392" s="104"/>
      <c r="H392" s="104">
        <v>7</v>
      </c>
      <c r="I392" s="40" t="s">
        <v>1557</v>
      </c>
      <c r="J392" s="104" t="s">
        <v>847</v>
      </c>
    </row>
    <row r="393" spans="2:10" x14ac:dyDescent="0.3">
      <c r="B393" s="103" t="s">
        <v>1558</v>
      </c>
      <c r="C393" s="104">
        <v>5</v>
      </c>
      <c r="D393" s="104" t="s">
        <v>1475</v>
      </c>
      <c r="E393" s="104">
        <v>8</v>
      </c>
      <c r="F393" s="104" t="s">
        <v>1546</v>
      </c>
      <c r="G393" s="104"/>
      <c r="H393" s="104">
        <v>8</v>
      </c>
      <c r="I393" s="40" t="s">
        <v>1559</v>
      </c>
      <c r="J393" s="104" t="s">
        <v>847</v>
      </c>
    </row>
    <row r="394" spans="2:10" x14ac:dyDescent="0.3">
      <c r="B394" s="101" t="s">
        <v>1560</v>
      </c>
      <c r="C394" s="102">
        <v>5</v>
      </c>
      <c r="D394" s="102" t="s">
        <v>1475</v>
      </c>
      <c r="E394" s="102">
        <v>9</v>
      </c>
      <c r="F394" s="102" t="s">
        <v>1561</v>
      </c>
      <c r="G394" s="102">
        <v>1</v>
      </c>
      <c r="H394" s="102">
        <v>1</v>
      </c>
      <c r="I394" s="39" t="s">
        <v>1562</v>
      </c>
      <c r="J394" s="102" t="s">
        <v>847</v>
      </c>
    </row>
    <row r="395" spans="2:10" x14ac:dyDescent="0.3">
      <c r="B395" s="103" t="s">
        <v>1563</v>
      </c>
      <c r="C395" s="104">
        <v>5</v>
      </c>
      <c r="D395" s="104" t="s">
        <v>1475</v>
      </c>
      <c r="E395" s="104">
        <v>9</v>
      </c>
      <c r="F395" s="104" t="s">
        <v>1561</v>
      </c>
      <c r="G395" s="104"/>
      <c r="H395" s="104">
        <v>2</v>
      </c>
      <c r="I395" s="40" t="s">
        <v>1298</v>
      </c>
      <c r="J395" s="104" t="s">
        <v>847</v>
      </c>
    </row>
    <row r="396" spans="2:10" x14ac:dyDescent="0.3">
      <c r="B396" s="103" t="s">
        <v>1564</v>
      </c>
      <c r="C396" s="104">
        <v>5</v>
      </c>
      <c r="D396" s="104" t="s">
        <v>1475</v>
      </c>
      <c r="E396" s="104">
        <v>9</v>
      </c>
      <c r="F396" s="104" t="s">
        <v>1561</v>
      </c>
      <c r="G396" s="104"/>
      <c r="H396" s="104">
        <v>3</v>
      </c>
      <c r="I396" s="40" t="s">
        <v>1135</v>
      </c>
      <c r="J396" s="104" t="s">
        <v>847</v>
      </c>
    </row>
    <row r="397" spans="2:10" x14ac:dyDescent="0.3">
      <c r="B397" s="103" t="s">
        <v>1565</v>
      </c>
      <c r="C397" s="104">
        <v>5</v>
      </c>
      <c r="D397" s="104" t="s">
        <v>1475</v>
      </c>
      <c r="E397" s="104">
        <v>9</v>
      </c>
      <c r="F397" s="104" t="s">
        <v>1561</v>
      </c>
      <c r="G397" s="104"/>
      <c r="H397" s="104">
        <v>4</v>
      </c>
      <c r="I397" s="40" t="s">
        <v>1038</v>
      </c>
      <c r="J397" s="104" t="s">
        <v>847</v>
      </c>
    </row>
    <row r="398" spans="2:10" x14ac:dyDescent="0.3">
      <c r="B398" s="103" t="s">
        <v>1566</v>
      </c>
      <c r="C398" s="104">
        <v>5</v>
      </c>
      <c r="D398" s="104" t="s">
        <v>1475</v>
      </c>
      <c r="E398" s="104">
        <v>9</v>
      </c>
      <c r="F398" s="104" t="s">
        <v>1561</v>
      </c>
      <c r="G398" s="104"/>
      <c r="H398" s="104">
        <v>5</v>
      </c>
      <c r="I398" s="40" t="s">
        <v>1567</v>
      </c>
      <c r="J398" s="104" t="s">
        <v>847</v>
      </c>
    </row>
    <row r="399" spans="2:10" x14ac:dyDescent="0.3">
      <c r="B399" s="103" t="s">
        <v>1568</v>
      </c>
      <c r="C399" s="104">
        <v>5</v>
      </c>
      <c r="D399" s="104" t="s">
        <v>1475</v>
      </c>
      <c r="E399" s="104">
        <v>9</v>
      </c>
      <c r="F399" s="104" t="s">
        <v>1561</v>
      </c>
      <c r="G399" s="104"/>
      <c r="H399" s="104">
        <v>6</v>
      </c>
      <c r="I399" s="40" t="s">
        <v>1569</v>
      </c>
      <c r="J399" s="104" t="s">
        <v>847</v>
      </c>
    </row>
    <row r="400" spans="2:10" x14ac:dyDescent="0.3">
      <c r="B400" s="101" t="s">
        <v>1570</v>
      </c>
      <c r="C400" s="102">
        <v>5</v>
      </c>
      <c r="D400" s="102" t="s">
        <v>1475</v>
      </c>
      <c r="E400" s="102">
        <v>10</v>
      </c>
      <c r="F400" s="102" t="s">
        <v>1571</v>
      </c>
      <c r="G400" s="102">
        <v>1</v>
      </c>
      <c r="H400" s="102">
        <v>1</v>
      </c>
      <c r="I400" s="39" t="s">
        <v>1571</v>
      </c>
      <c r="J400" s="102" t="s">
        <v>847</v>
      </c>
    </row>
    <row r="401" spans="2:10" x14ac:dyDescent="0.3">
      <c r="B401" s="103" t="s">
        <v>1572</v>
      </c>
      <c r="C401" s="104">
        <v>5</v>
      </c>
      <c r="D401" s="104" t="s">
        <v>1475</v>
      </c>
      <c r="E401" s="104">
        <v>10</v>
      </c>
      <c r="F401" s="104" t="s">
        <v>1571</v>
      </c>
      <c r="G401" s="104"/>
      <c r="H401" s="104">
        <v>2</v>
      </c>
      <c r="I401" s="40" t="s">
        <v>1573</v>
      </c>
      <c r="J401" s="104" t="s">
        <v>847</v>
      </c>
    </row>
    <row r="402" spans="2:10" x14ac:dyDescent="0.3">
      <c r="B402" s="103" t="s">
        <v>1574</v>
      </c>
      <c r="C402" s="104">
        <v>5</v>
      </c>
      <c r="D402" s="104" t="s">
        <v>1475</v>
      </c>
      <c r="E402" s="104">
        <v>10</v>
      </c>
      <c r="F402" s="104" t="s">
        <v>1571</v>
      </c>
      <c r="G402" s="104"/>
      <c r="H402" s="104">
        <v>3</v>
      </c>
      <c r="I402" s="40" t="s">
        <v>1575</v>
      </c>
      <c r="J402" s="104" t="s">
        <v>847</v>
      </c>
    </row>
    <row r="403" spans="2:10" x14ac:dyDescent="0.3">
      <c r="B403" s="103" t="s">
        <v>1576</v>
      </c>
      <c r="C403" s="104">
        <v>5</v>
      </c>
      <c r="D403" s="104" t="s">
        <v>1475</v>
      </c>
      <c r="E403" s="104">
        <v>10</v>
      </c>
      <c r="F403" s="104" t="s">
        <v>1571</v>
      </c>
      <c r="G403" s="104"/>
      <c r="H403" s="104">
        <v>4</v>
      </c>
      <c r="I403" s="40" t="s">
        <v>1577</v>
      </c>
      <c r="J403" s="104" t="s">
        <v>847</v>
      </c>
    </row>
    <row r="404" spans="2:10" x14ac:dyDescent="0.3">
      <c r="B404" s="101" t="s">
        <v>1578</v>
      </c>
      <c r="C404" s="102">
        <v>5</v>
      </c>
      <c r="D404" s="102" t="s">
        <v>1475</v>
      </c>
      <c r="E404" s="102">
        <v>11</v>
      </c>
      <c r="F404" s="102" t="s">
        <v>1579</v>
      </c>
      <c r="G404" s="102">
        <v>1</v>
      </c>
      <c r="H404" s="102">
        <v>1</v>
      </c>
      <c r="I404" s="39" t="s">
        <v>1579</v>
      </c>
      <c r="J404" s="102" t="s">
        <v>847</v>
      </c>
    </row>
    <row r="405" spans="2:10" x14ac:dyDescent="0.3">
      <c r="B405" s="103" t="s">
        <v>1580</v>
      </c>
      <c r="C405" s="104">
        <v>5</v>
      </c>
      <c r="D405" s="104" t="s">
        <v>1475</v>
      </c>
      <c r="E405" s="104">
        <v>11</v>
      </c>
      <c r="F405" s="104" t="s">
        <v>1579</v>
      </c>
      <c r="G405" s="104"/>
      <c r="H405" s="104">
        <v>2</v>
      </c>
      <c r="I405" s="40" t="s">
        <v>1581</v>
      </c>
      <c r="J405" s="104" t="s">
        <v>847</v>
      </c>
    </row>
    <row r="406" spans="2:10" x14ac:dyDescent="0.3">
      <c r="B406" s="103" t="s">
        <v>1582</v>
      </c>
      <c r="C406" s="104">
        <v>5</v>
      </c>
      <c r="D406" s="104" t="s">
        <v>1475</v>
      </c>
      <c r="E406" s="104">
        <v>11</v>
      </c>
      <c r="F406" s="104" t="s">
        <v>1579</v>
      </c>
      <c r="G406" s="104"/>
      <c r="H406" s="104">
        <v>3</v>
      </c>
      <c r="I406" s="40" t="s">
        <v>1583</v>
      </c>
      <c r="J406" s="104" t="s">
        <v>847</v>
      </c>
    </row>
    <row r="407" spans="2:10" x14ac:dyDescent="0.3">
      <c r="B407" s="103" t="s">
        <v>1584</v>
      </c>
      <c r="C407" s="104">
        <v>5</v>
      </c>
      <c r="D407" s="104" t="s">
        <v>1475</v>
      </c>
      <c r="E407" s="104">
        <v>11</v>
      </c>
      <c r="F407" s="104" t="s">
        <v>1579</v>
      </c>
      <c r="G407" s="104"/>
      <c r="H407" s="104">
        <v>4</v>
      </c>
      <c r="I407" s="40" t="s">
        <v>1585</v>
      </c>
      <c r="J407" s="104" t="s">
        <v>847</v>
      </c>
    </row>
    <row r="408" spans="2:10" x14ac:dyDescent="0.3">
      <c r="B408" s="103" t="s">
        <v>1586</v>
      </c>
      <c r="C408" s="104">
        <v>5</v>
      </c>
      <c r="D408" s="104" t="s">
        <v>1475</v>
      </c>
      <c r="E408" s="104">
        <v>11</v>
      </c>
      <c r="F408" s="104" t="s">
        <v>1579</v>
      </c>
      <c r="G408" s="104"/>
      <c r="H408" s="104">
        <v>5</v>
      </c>
      <c r="I408" s="40" t="s">
        <v>1587</v>
      </c>
      <c r="J408" s="104" t="s">
        <v>847</v>
      </c>
    </row>
    <row r="409" spans="2:10" x14ac:dyDescent="0.3">
      <c r="B409" s="101" t="s">
        <v>1588</v>
      </c>
      <c r="C409" s="102">
        <v>6</v>
      </c>
      <c r="D409" s="102" t="s">
        <v>1589</v>
      </c>
      <c r="E409" s="102">
        <v>1</v>
      </c>
      <c r="F409" s="102" t="s">
        <v>845</v>
      </c>
      <c r="G409" s="102">
        <v>1</v>
      </c>
      <c r="H409" s="102">
        <v>1</v>
      </c>
      <c r="I409" s="39" t="s">
        <v>1589</v>
      </c>
      <c r="J409" s="102" t="s">
        <v>847</v>
      </c>
    </row>
    <row r="410" spans="2:10" x14ac:dyDescent="0.3">
      <c r="B410" s="103" t="s">
        <v>1590</v>
      </c>
      <c r="C410" s="104">
        <v>6</v>
      </c>
      <c r="D410" s="104" t="s">
        <v>1589</v>
      </c>
      <c r="E410" s="104">
        <v>1</v>
      </c>
      <c r="F410" s="104" t="s">
        <v>845</v>
      </c>
      <c r="G410" s="104"/>
      <c r="H410" s="104">
        <v>2</v>
      </c>
      <c r="I410" s="40" t="s">
        <v>1591</v>
      </c>
      <c r="J410" s="104" t="s">
        <v>847</v>
      </c>
    </row>
    <row r="411" spans="2:10" x14ac:dyDescent="0.3">
      <c r="B411" s="103" t="s">
        <v>1592</v>
      </c>
      <c r="C411" s="104">
        <v>6</v>
      </c>
      <c r="D411" s="104" t="s">
        <v>1589</v>
      </c>
      <c r="E411" s="104">
        <v>1</v>
      </c>
      <c r="F411" s="104" t="s">
        <v>845</v>
      </c>
      <c r="G411" s="104"/>
      <c r="H411" s="104">
        <v>3</v>
      </c>
      <c r="I411" s="40" t="s">
        <v>1593</v>
      </c>
      <c r="J411" s="104" t="s">
        <v>847</v>
      </c>
    </row>
    <row r="412" spans="2:10" x14ac:dyDescent="0.3">
      <c r="B412" s="103" t="s">
        <v>1594</v>
      </c>
      <c r="C412" s="104">
        <v>6</v>
      </c>
      <c r="D412" s="104" t="s">
        <v>1589</v>
      </c>
      <c r="E412" s="104">
        <v>1</v>
      </c>
      <c r="F412" s="104" t="s">
        <v>845</v>
      </c>
      <c r="G412" s="104"/>
      <c r="H412" s="104">
        <v>4</v>
      </c>
      <c r="I412" s="40" t="s">
        <v>1595</v>
      </c>
      <c r="J412" s="104" t="s">
        <v>847</v>
      </c>
    </row>
    <row r="413" spans="2:10" x14ac:dyDescent="0.3">
      <c r="B413" s="103" t="s">
        <v>1596</v>
      </c>
      <c r="C413" s="104">
        <v>6</v>
      </c>
      <c r="D413" s="104" t="s">
        <v>1589</v>
      </c>
      <c r="E413" s="104">
        <v>1</v>
      </c>
      <c r="F413" s="104" t="s">
        <v>845</v>
      </c>
      <c r="G413" s="104"/>
      <c r="H413" s="104">
        <v>5</v>
      </c>
      <c r="I413" s="40" t="s">
        <v>1597</v>
      </c>
      <c r="J413" s="104" t="s">
        <v>847</v>
      </c>
    </row>
    <row r="414" spans="2:10" x14ac:dyDescent="0.3">
      <c r="B414" s="103" t="s">
        <v>1598</v>
      </c>
      <c r="C414" s="104">
        <v>6</v>
      </c>
      <c r="D414" s="104" t="s">
        <v>1589</v>
      </c>
      <c r="E414" s="104">
        <v>1</v>
      </c>
      <c r="F414" s="104" t="s">
        <v>845</v>
      </c>
      <c r="G414" s="104"/>
      <c r="H414" s="104">
        <v>6</v>
      </c>
      <c r="I414" s="40" t="s">
        <v>1599</v>
      </c>
      <c r="J414" s="104" t="s">
        <v>847</v>
      </c>
    </row>
    <row r="415" spans="2:10" x14ac:dyDescent="0.3">
      <c r="B415" s="103" t="s">
        <v>1600</v>
      </c>
      <c r="C415" s="104">
        <v>6</v>
      </c>
      <c r="D415" s="104" t="s">
        <v>1589</v>
      </c>
      <c r="E415" s="104">
        <v>1</v>
      </c>
      <c r="F415" s="104" t="s">
        <v>845</v>
      </c>
      <c r="G415" s="104"/>
      <c r="H415" s="104">
        <v>7</v>
      </c>
      <c r="I415" s="40" t="s">
        <v>1601</v>
      </c>
      <c r="J415" s="104" t="s">
        <v>847</v>
      </c>
    </row>
    <row r="416" spans="2:10" x14ac:dyDescent="0.3">
      <c r="B416" s="103" t="s">
        <v>1602</v>
      </c>
      <c r="C416" s="104">
        <v>6</v>
      </c>
      <c r="D416" s="104" t="s">
        <v>1589</v>
      </c>
      <c r="E416" s="104">
        <v>1</v>
      </c>
      <c r="F416" s="104" t="s">
        <v>845</v>
      </c>
      <c r="G416" s="104"/>
      <c r="H416" s="104">
        <v>8</v>
      </c>
      <c r="I416" s="40" t="s">
        <v>1603</v>
      </c>
      <c r="J416" s="104" t="s">
        <v>847</v>
      </c>
    </row>
    <row r="417" spans="2:10" x14ac:dyDescent="0.3">
      <c r="B417" s="103" t="s">
        <v>1604</v>
      </c>
      <c r="C417" s="104">
        <v>6</v>
      </c>
      <c r="D417" s="104" t="s">
        <v>1589</v>
      </c>
      <c r="E417" s="104">
        <v>1</v>
      </c>
      <c r="F417" s="104" t="s">
        <v>845</v>
      </c>
      <c r="G417" s="104"/>
      <c r="H417" s="104">
        <v>9</v>
      </c>
      <c r="I417" s="41" t="s">
        <v>1605</v>
      </c>
      <c r="J417" s="104" t="s">
        <v>1149</v>
      </c>
    </row>
    <row r="418" spans="2:10" x14ac:dyDescent="0.3">
      <c r="B418" s="103" t="s">
        <v>1606</v>
      </c>
      <c r="C418" s="104">
        <v>6</v>
      </c>
      <c r="D418" s="104" t="s">
        <v>1589</v>
      </c>
      <c r="E418" s="104">
        <v>1</v>
      </c>
      <c r="F418" s="104" t="s">
        <v>845</v>
      </c>
      <c r="G418" s="104"/>
      <c r="H418" s="104">
        <v>10</v>
      </c>
      <c r="I418" s="40" t="s">
        <v>1607</v>
      </c>
      <c r="J418" s="104" t="s">
        <v>847</v>
      </c>
    </row>
    <row r="419" spans="2:10" x14ac:dyDescent="0.3">
      <c r="B419" s="103" t="s">
        <v>1608</v>
      </c>
      <c r="C419" s="104">
        <v>6</v>
      </c>
      <c r="D419" s="104" t="s">
        <v>1589</v>
      </c>
      <c r="E419" s="104">
        <v>1</v>
      </c>
      <c r="F419" s="104" t="s">
        <v>845</v>
      </c>
      <c r="G419" s="104"/>
      <c r="H419" s="104">
        <v>11</v>
      </c>
      <c r="I419" s="40" t="s">
        <v>1609</v>
      </c>
      <c r="J419" s="104" t="s">
        <v>847</v>
      </c>
    </row>
    <row r="420" spans="2:10" x14ac:dyDescent="0.3">
      <c r="B420" s="103" t="s">
        <v>1610</v>
      </c>
      <c r="C420" s="104">
        <v>6</v>
      </c>
      <c r="D420" s="104" t="s">
        <v>1589</v>
      </c>
      <c r="E420" s="104">
        <v>1</v>
      </c>
      <c r="F420" s="104" t="s">
        <v>845</v>
      </c>
      <c r="G420" s="104"/>
      <c r="H420" s="104">
        <v>12</v>
      </c>
      <c r="I420" s="40" t="s">
        <v>1611</v>
      </c>
      <c r="J420" s="104" t="s">
        <v>847</v>
      </c>
    </row>
    <row r="421" spans="2:10" x14ac:dyDescent="0.3">
      <c r="B421" s="103" t="s">
        <v>1612</v>
      </c>
      <c r="C421" s="104">
        <v>6</v>
      </c>
      <c r="D421" s="104" t="s">
        <v>1589</v>
      </c>
      <c r="E421" s="104">
        <v>1</v>
      </c>
      <c r="F421" s="104" t="s">
        <v>845</v>
      </c>
      <c r="G421" s="104"/>
      <c r="H421" s="104">
        <v>13</v>
      </c>
      <c r="I421" s="40" t="s">
        <v>1613</v>
      </c>
      <c r="J421" s="104" t="s">
        <v>847</v>
      </c>
    </row>
    <row r="422" spans="2:10" x14ac:dyDescent="0.3">
      <c r="B422" s="103" t="s">
        <v>1614</v>
      </c>
      <c r="C422" s="104">
        <v>6</v>
      </c>
      <c r="D422" s="104" t="s">
        <v>1589</v>
      </c>
      <c r="E422" s="104">
        <v>1</v>
      </c>
      <c r="F422" s="104" t="s">
        <v>845</v>
      </c>
      <c r="G422" s="104"/>
      <c r="H422" s="104">
        <v>14</v>
      </c>
      <c r="I422" s="40" t="s">
        <v>1615</v>
      </c>
      <c r="J422" s="104" t="s">
        <v>847</v>
      </c>
    </row>
    <row r="423" spans="2:10" x14ac:dyDescent="0.3">
      <c r="B423" s="103" t="s">
        <v>1616</v>
      </c>
      <c r="C423" s="104">
        <v>6</v>
      </c>
      <c r="D423" s="104" t="s">
        <v>1589</v>
      </c>
      <c r="E423" s="104">
        <v>1</v>
      </c>
      <c r="F423" s="104" t="s">
        <v>845</v>
      </c>
      <c r="G423" s="104"/>
      <c r="H423" s="104">
        <v>15</v>
      </c>
      <c r="I423" s="40" t="s">
        <v>1617</v>
      </c>
      <c r="J423" s="104" t="s">
        <v>847</v>
      </c>
    </row>
    <row r="424" spans="2:10" x14ac:dyDescent="0.3">
      <c r="B424" s="103" t="s">
        <v>1618</v>
      </c>
      <c r="C424" s="104">
        <v>6</v>
      </c>
      <c r="D424" s="104" t="s">
        <v>1589</v>
      </c>
      <c r="E424" s="104">
        <v>1</v>
      </c>
      <c r="F424" s="104" t="s">
        <v>845</v>
      </c>
      <c r="G424" s="104"/>
      <c r="H424" s="104">
        <v>16</v>
      </c>
      <c r="I424" s="40" t="s">
        <v>1619</v>
      </c>
      <c r="J424" s="104" t="s">
        <v>847</v>
      </c>
    </row>
    <row r="425" spans="2:10" x14ac:dyDescent="0.3">
      <c r="B425" s="101" t="s">
        <v>1620</v>
      </c>
      <c r="C425" s="102">
        <v>6</v>
      </c>
      <c r="D425" s="102" t="s">
        <v>1589</v>
      </c>
      <c r="E425" s="102">
        <v>2</v>
      </c>
      <c r="F425" s="102" t="s">
        <v>1621</v>
      </c>
      <c r="G425" s="102">
        <v>1</v>
      </c>
      <c r="H425" s="102">
        <v>1</v>
      </c>
      <c r="I425" s="39" t="s">
        <v>1622</v>
      </c>
      <c r="J425" s="102" t="s">
        <v>847</v>
      </c>
    </row>
    <row r="426" spans="2:10" x14ac:dyDescent="0.3">
      <c r="B426" s="103" t="s">
        <v>1623</v>
      </c>
      <c r="C426" s="104">
        <v>6</v>
      </c>
      <c r="D426" s="104" t="s">
        <v>1589</v>
      </c>
      <c r="E426" s="104">
        <v>2</v>
      </c>
      <c r="F426" s="104" t="s">
        <v>1621</v>
      </c>
      <c r="G426" s="104"/>
      <c r="H426" s="104">
        <v>2</v>
      </c>
      <c r="I426" s="40" t="s">
        <v>1624</v>
      </c>
      <c r="J426" s="104" t="s">
        <v>847</v>
      </c>
    </row>
    <row r="427" spans="2:10" x14ac:dyDescent="0.3">
      <c r="B427" s="103" t="s">
        <v>1625</v>
      </c>
      <c r="C427" s="104">
        <v>6</v>
      </c>
      <c r="D427" s="104" t="s">
        <v>1589</v>
      </c>
      <c r="E427" s="104">
        <v>2</v>
      </c>
      <c r="F427" s="104" t="s">
        <v>1621</v>
      </c>
      <c r="G427" s="104"/>
      <c r="H427" s="104">
        <v>3</v>
      </c>
      <c r="I427" s="40" t="s">
        <v>1626</v>
      </c>
      <c r="J427" s="104" t="s">
        <v>847</v>
      </c>
    </row>
    <row r="428" spans="2:10" x14ac:dyDescent="0.3">
      <c r="B428" s="103" t="s">
        <v>1627</v>
      </c>
      <c r="C428" s="104">
        <v>6</v>
      </c>
      <c r="D428" s="104" t="s">
        <v>1589</v>
      </c>
      <c r="E428" s="104">
        <v>2</v>
      </c>
      <c r="F428" s="104" t="s">
        <v>1621</v>
      </c>
      <c r="G428" s="104"/>
      <c r="H428" s="104">
        <v>4</v>
      </c>
      <c r="I428" s="40" t="s">
        <v>873</v>
      </c>
      <c r="J428" s="104" t="s">
        <v>847</v>
      </c>
    </row>
    <row r="429" spans="2:10" x14ac:dyDescent="0.3">
      <c r="B429" s="103" t="s">
        <v>1628</v>
      </c>
      <c r="C429" s="104">
        <v>6</v>
      </c>
      <c r="D429" s="104" t="s">
        <v>1589</v>
      </c>
      <c r="E429" s="104">
        <v>2</v>
      </c>
      <c r="F429" s="104" t="s">
        <v>1621</v>
      </c>
      <c r="G429" s="104"/>
      <c r="H429" s="104">
        <v>5</v>
      </c>
      <c r="I429" s="40" t="s">
        <v>1025</v>
      </c>
      <c r="J429" s="104" t="s">
        <v>847</v>
      </c>
    </row>
    <row r="430" spans="2:10" x14ac:dyDescent="0.3">
      <c r="B430" s="103" t="s">
        <v>1629</v>
      </c>
      <c r="C430" s="104">
        <v>6</v>
      </c>
      <c r="D430" s="104" t="s">
        <v>1589</v>
      </c>
      <c r="E430" s="104">
        <v>2</v>
      </c>
      <c r="F430" s="104" t="s">
        <v>1621</v>
      </c>
      <c r="G430" s="104"/>
      <c r="H430" s="104">
        <v>6</v>
      </c>
      <c r="I430" s="40" t="s">
        <v>1630</v>
      </c>
      <c r="J430" s="104" t="s">
        <v>847</v>
      </c>
    </row>
    <row r="431" spans="2:10" x14ac:dyDescent="0.3">
      <c r="B431" s="101" t="s">
        <v>1631</v>
      </c>
      <c r="C431" s="102">
        <v>6</v>
      </c>
      <c r="D431" s="102" t="s">
        <v>1589</v>
      </c>
      <c r="E431" s="102">
        <v>3</v>
      </c>
      <c r="F431" s="102" t="s">
        <v>1190</v>
      </c>
      <c r="G431" s="102">
        <v>1</v>
      </c>
      <c r="H431" s="102">
        <v>1</v>
      </c>
      <c r="I431" s="39" t="s">
        <v>1190</v>
      </c>
      <c r="J431" s="102" t="s">
        <v>847</v>
      </c>
    </row>
    <row r="432" spans="2:10" x14ac:dyDescent="0.3">
      <c r="B432" s="103" t="s">
        <v>1632</v>
      </c>
      <c r="C432" s="104">
        <v>6</v>
      </c>
      <c r="D432" s="104" t="s">
        <v>1589</v>
      </c>
      <c r="E432" s="104">
        <v>3</v>
      </c>
      <c r="F432" s="104" t="s">
        <v>1190</v>
      </c>
      <c r="G432" s="104"/>
      <c r="H432" s="104">
        <v>2</v>
      </c>
      <c r="I432" s="40" t="s">
        <v>1633</v>
      </c>
      <c r="J432" s="104" t="s">
        <v>847</v>
      </c>
    </row>
    <row r="433" spans="2:10" x14ac:dyDescent="0.3">
      <c r="B433" s="103" t="s">
        <v>1634</v>
      </c>
      <c r="C433" s="104">
        <v>6</v>
      </c>
      <c r="D433" s="104" t="s">
        <v>1589</v>
      </c>
      <c r="E433" s="104">
        <v>3</v>
      </c>
      <c r="F433" s="104" t="s">
        <v>1190</v>
      </c>
      <c r="G433" s="104"/>
      <c r="H433" s="104">
        <v>3</v>
      </c>
      <c r="I433" s="40" t="s">
        <v>1635</v>
      </c>
      <c r="J433" s="104" t="s">
        <v>847</v>
      </c>
    </row>
    <row r="434" spans="2:10" x14ac:dyDescent="0.3">
      <c r="B434" s="103" t="s">
        <v>1636</v>
      </c>
      <c r="C434" s="104">
        <v>6</v>
      </c>
      <c r="D434" s="104" t="s">
        <v>1589</v>
      </c>
      <c r="E434" s="104">
        <v>3</v>
      </c>
      <c r="F434" s="104" t="s">
        <v>1190</v>
      </c>
      <c r="G434" s="104"/>
      <c r="H434" s="104">
        <v>4</v>
      </c>
      <c r="I434" s="40" t="s">
        <v>1637</v>
      </c>
      <c r="J434" s="104" t="s">
        <v>847</v>
      </c>
    </row>
    <row r="435" spans="2:10" x14ac:dyDescent="0.3">
      <c r="B435" s="103" t="s">
        <v>1638</v>
      </c>
      <c r="C435" s="104">
        <v>6</v>
      </c>
      <c r="D435" s="104" t="s">
        <v>1589</v>
      </c>
      <c r="E435" s="104">
        <v>3</v>
      </c>
      <c r="F435" s="104" t="s">
        <v>1190</v>
      </c>
      <c r="G435" s="104"/>
      <c r="H435" s="104">
        <v>5</v>
      </c>
      <c r="I435" s="40" t="s">
        <v>1639</v>
      </c>
      <c r="J435" s="104" t="s">
        <v>847</v>
      </c>
    </row>
    <row r="436" spans="2:10" x14ac:dyDescent="0.3">
      <c r="B436" s="103" t="s">
        <v>1640</v>
      </c>
      <c r="C436" s="104">
        <v>6</v>
      </c>
      <c r="D436" s="104" t="s">
        <v>1589</v>
      </c>
      <c r="E436" s="104">
        <v>3</v>
      </c>
      <c r="F436" s="104" t="s">
        <v>1190</v>
      </c>
      <c r="G436" s="104"/>
      <c r="H436" s="104">
        <v>6</v>
      </c>
      <c r="I436" s="40" t="s">
        <v>1641</v>
      </c>
      <c r="J436" s="104" t="s">
        <v>847</v>
      </c>
    </row>
    <row r="437" spans="2:10" x14ac:dyDescent="0.3">
      <c r="B437" s="103" t="s">
        <v>1642</v>
      </c>
      <c r="C437" s="104">
        <v>6</v>
      </c>
      <c r="D437" s="104" t="s">
        <v>1589</v>
      </c>
      <c r="E437" s="104">
        <v>3</v>
      </c>
      <c r="F437" s="104" t="s">
        <v>1190</v>
      </c>
      <c r="G437" s="104"/>
      <c r="H437" s="104">
        <v>7</v>
      </c>
      <c r="I437" s="40" t="s">
        <v>1643</v>
      </c>
      <c r="J437" s="104" t="s">
        <v>847</v>
      </c>
    </row>
    <row r="438" spans="2:10" x14ac:dyDescent="0.3">
      <c r="B438" s="103" t="s">
        <v>1644</v>
      </c>
      <c r="C438" s="104">
        <v>6</v>
      </c>
      <c r="D438" s="104" t="s">
        <v>1589</v>
      </c>
      <c r="E438" s="104">
        <v>3</v>
      </c>
      <c r="F438" s="104" t="s">
        <v>1190</v>
      </c>
      <c r="G438" s="104"/>
      <c r="H438" s="104">
        <v>8</v>
      </c>
      <c r="I438" s="40" t="s">
        <v>1645</v>
      </c>
      <c r="J438" s="104" t="s">
        <v>847</v>
      </c>
    </row>
    <row r="439" spans="2:10" x14ac:dyDescent="0.3">
      <c r="B439" s="103" t="s">
        <v>1646</v>
      </c>
      <c r="C439" s="104">
        <v>6</v>
      </c>
      <c r="D439" s="104" t="s">
        <v>1589</v>
      </c>
      <c r="E439" s="104">
        <v>3</v>
      </c>
      <c r="F439" s="104" t="s">
        <v>1190</v>
      </c>
      <c r="G439" s="104"/>
      <c r="H439" s="104">
        <v>9</v>
      </c>
      <c r="I439" s="40" t="s">
        <v>1647</v>
      </c>
      <c r="J439" s="104" t="s">
        <v>847</v>
      </c>
    </row>
    <row r="440" spans="2:10" x14ac:dyDescent="0.3">
      <c r="B440" s="101" t="s">
        <v>1648</v>
      </c>
      <c r="C440" s="102">
        <v>6</v>
      </c>
      <c r="D440" s="102" t="s">
        <v>1589</v>
      </c>
      <c r="E440" s="102">
        <v>4</v>
      </c>
      <c r="F440" s="102" t="s">
        <v>1649</v>
      </c>
      <c r="G440" s="102">
        <v>1</v>
      </c>
      <c r="H440" s="102">
        <v>1</v>
      </c>
      <c r="I440" s="39" t="s">
        <v>1650</v>
      </c>
      <c r="J440" s="102" t="s">
        <v>847</v>
      </c>
    </row>
    <row r="441" spans="2:10" x14ac:dyDescent="0.3">
      <c r="B441" s="103" t="s">
        <v>1651</v>
      </c>
      <c r="C441" s="104">
        <v>6</v>
      </c>
      <c r="D441" s="104" t="s">
        <v>1589</v>
      </c>
      <c r="E441" s="104">
        <v>4</v>
      </c>
      <c r="F441" s="104" t="s">
        <v>1649</v>
      </c>
      <c r="G441" s="104"/>
      <c r="H441" s="104">
        <v>2</v>
      </c>
      <c r="I441" s="40" t="s">
        <v>1335</v>
      </c>
      <c r="J441" s="104" t="s">
        <v>847</v>
      </c>
    </row>
    <row r="442" spans="2:10" x14ac:dyDescent="0.3">
      <c r="B442" s="103" t="s">
        <v>1652</v>
      </c>
      <c r="C442" s="104">
        <v>6</v>
      </c>
      <c r="D442" s="104" t="s">
        <v>1589</v>
      </c>
      <c r="E442" s="104">
        <v>4</v>
      </c>
      <c r="F442" s="104" t="s">
        <v>1649</v>
      </c>
      <c r="G442" s="104"/>
      <c r="H442" s="104">
        <v>3</v>
      </c>
      <c r="I442" s="40" t="s">
        <v>991</v>
      </c>
      <c r="J442" s="104" t="s">
        <v>847</v>
      </c>
    </row>
    <row r="443" spans="2:10" x14ac:dyDescent="0.3">
      <c r="B443" s="101" t="s">
        <v>1653</v>
      </c>
      <c r="C443" s="102">
        <v>6</v>
      </c>
      <c r="D443" s="102" t="s">
        <v>1589</v>
      </c>
      <c r="E443" s="102">
        <v>5</v>
      </c>
      <c r="F443" s="102" t="s">
        <v>1654</v>
      </c>
      <c r="G443" s="102">
        <v>1</v>
      </c>
      <c r="H443" s="102">
        <v>1</v>
      </c>
      <c r="I443" s="39" t="s">
        <v>1655</v>
      </c>
      <c r="J443" s="102" t="s">
        <v>847</v>
      </c>
    </row>
    <row r="444" spans="2:10" x14ac:dyDescent="0.3">
      <c r="B444" s="103" t="s">
        <v>1656</v>
      </c>
      <c r="C444" s="104">
        <v>6</v>
      </c>
      <c r="D444" s="104" t="s">
        <v>1589</v>
      </c>
      <c r="E444" s="104">
        <v>5</v>
      </c>
      <c r="F444" s="104" t="s">
        <v>1654</v>
      </c>
      <c r="G444" s="104"/>
      <c r="H444" s="104">
        <v>2</v>
      </c>
      <c r="I444" s="40" t="s">
        <v>1657</v>
      </c>
      <c r="J444" s="104" t="s">
        <v>847</v>
      </c>
    </row>
    <row r="445" spans="2:10" x14ac:dyDescent="0.3">
      <c r="B445" s="103" t="s">
        <v>1658</v>
      </c>
      <c r="C445" s="104">
        <v>6</v>
      </c>
      <c r="D445" s="104" t="s">
        <v>1589</v>
      </c>
      <c r="E445" s="104">
        <v>5</v>
      </c>
      <c r="F445" s="104" t="s">
        <v>1654</v>
      </c>
      <c r="G445" s="104"/>
      <c r="H445" s="104">
        <v>3</v>
      </c>
      <c r="I445" s="40" t="s">
        <v>1659</v>
      </c>
      <c r="J445" s="104" t="s">
        <v>847</v>
      </c>
    </row>
    <row r="446" spans="2:10" x14ac:dyDescent="0.3">
      <c r="B446" s="103" t="s">
        <v>1660</v>
      </c>
      <c r="C446" s="104">
        <v>6</v>
      </c>
      <c r="D446" s="104" t="s">
        <v>1589</v>
      </c>
      <c r="E446" s="104">
        <v>5</v>
      </c>
      <c r="F446" s="104" t="s">
        <v>1654</v>
      </c>
      <c r="G446" s="104"/>
      <c r="H446" s="104">
        <v>4</v>
      </c>
      <c r="I446" s="40" t="s">
        <v>1661</v>
      </c>
      <c r="J446" s="104" t="s">
        <v>847</v>
      </c>
    </row>
    <row r="447" spans="2:10" x14ac:dyDescent="0.3">
      <c r="B447" s="103" t="s">
        <v>1662</v>
      </c>
      <c r="C447" s="104">
        <v>6</v>
      </c>
      <c r="D447" s="104" t="s">
        <v>1589</v>
      </c>
      <c r="E447" s="104">
        <v>5</v>
      </c>
      <c r="F447" s="104" t="s">
        <v>1654</v>
      </c>
      <c r="G447" s="104"/>
      <c r="H447" s="104">
        <v>5</v>
      </c>
      <c r="I447" s="40" t="s">
        <v>1663</v>
      </c>
      <c r="J447" s="104" t="s">
        <v>847</v>
      </c>
    </row>
    <row r="448" spans="2:10" x14ac:dyDescent="0.3">
      <c r="B448" s="103" t="s">
        <v>1664</v>
      </c>
      <c r="C448" s="104">
        <v>6</v>
      </c>
      <c r="D448" s="104" t="s">
        <v>1589</v>
      </c>
      <c r="E448" s="104">
        <v>5</v>
      </c>
      <c r="F448" s="104" t="s">
        <v>1654</v>
      </c>
      <c r="G448" s="104"/>
      <c r="H448" s="104">
        <v>6</v>
      </c>
      <c r="I448" s="40" t="s">
        <v>1665</v>
      </c>
      <c r="J448" s="104" t="s">
        <v>847</v>
      </c>
    </row>
    <row r="449" spans="2:10" x14ac:dyDescent="0.3">
      <c r="B449" s="101" t="s">
        <v>1666</v>
      </c>
      <c r="C449" s="102">
        <v>6</v>
      </c>
      <c r="D449" s="102" t="s">
        <v>1589</v>
      </c>
      <c r="E449" s="102">
        <v>6</v>
      </c>
      <c r="F449" s="102" t="s">
        <v>1667</v>
      </c>
      <c r="G449" s="102">
        <v>1</v>
      </c>
      <c r="H449" s="102">
        <v>1</v>
      </c>
      <c r="I449" s="39" t="s">
        <v>1667</v>
      </c>
      <c r="J449" s="102" t="s">
        <v>847</v>
      </c>
    </row>
    <row r="450" spans="2:10" x14ac:dyDescent="0.3">
      <c r="B450" s="103" t="s">
        <v>1668</v>
      </c>
      <c r="C450" s="104">
        <v>6</v>
      </c>
      <c r="D450" s="104" t="s">
        <v>1589</v>
      </c>
      <c r="E450" s="104">
        <v>6</v>
      </c>
      <c r="F450" s="104" t="s">
        <v>1667</v>
      </c>
      <c r="G450" s="104"/>
      <c r="H450" s="104">
        <v>2</v>
      </c>
      <c r="I450" s="40" t="s">
        <v>1669</v>
      </c>
      <c r="J450" s="104" t="s">
        <v>847</v>
      </c>
    </row>
    <row r="451" spans="2:10" x14ac:dyDescent="0.3">
      <c r="B451" s="103" t="s">
        <v>1670</v>
      </c>
      <c r="C451" s="104">
        <v>6</v>
      </c>
      <c r="D451" s="104" t="s">
        <v>1589</v>
      </c>
      <c r="E451" s="104">
        <v>6</v>
      </c>
      <c r="F451" s="104" t="s">
        <v>1667</v>
      </c>
      <c r="G451" s="104"/>
      <c r="H451" s="104">
        <v>3</v>
      </c>
      <c r="I451" s="40" t="s">
        <v>1671</v>
      </c>
      <c r="J451" s="104" t="s">
        <v>847</v>
      </c>
    </row>
    <row r="452" spans="2:10" x14ac:dyDescent="0.3">
      <c r="B452" s="101" t="s">
        <v>1672</v>
      </c>
      <c r="C452" s="102">
        <v>6</v>
      </c>
      <c r="D452" s="102" t="s">
        <v>1589</v>
      </c>
      <c r="E452" s="102">
        <v>7</v>
      </c>
      <c r="F452" s="102" t="s">
        <v>1673</v>
      </c>
      <c r="G452" s="102">
        <v>1</v>
      </c>
      <c r="H452" s="102">
        <v>1</v>
      </c>
      <c r="I452" s="39" t="s">
        <v>1673</v>
      </c>
      <c r="J452" s="102" t="s">
        <v>847</v>
      </c>
    </row>
    <row r="453" spans="2:10" x14ac:dyDescent="0.3">
      <c r="B453" s="103" t="s">
        <v>1674</v>
      </c>
      <c r="C453" s="104">
        <v>6</v>
      </c>
      <c r="D453" s="104" t="s">
        <v>1589</v>
      </c>
      <c r="E453" s="104">
        <v>7</v>
      </c>
      <c r="F453" s="104" t="s">
        <v>1673</v>
      </c>
      <c r="G453" s="104"/>
      <c r="H453" s="104">
        <v>2</v>
      </c>
      <c r="I453" s="41" t="s">
        <v>1675</v>
      </c>
      <c r="J453" s="104" t="s">
        <v>1149</v>
      </c>
    </row>
    <row r="454" spans="2:10" x14ac:dyDescent="0.3">
      <c r="B454" s="103" t="s">
        <v>1676</v>
      </c>
      <c r="C454" s="104">
        <v>6</v>
      </c>
      <c r="D454" s="104" t="s">
        <v>1589</v>
      </c>
      <c r="E454" s="104">
        <v>7</v>
      </c>
      <c r="F454" s="104" t="s">
        <v>1673</v>
      </c>
      <c r="G454" s="104"/>
      <c r="H454" s="104">
        <v>3</v>
      </c>
      <c r="I454" s="40" t="s">
        <v>1677</v>
      </c>
      <c r="J454" s="104" t="s">
        <v>847</v>
      </c>
    </row>
    <row r="455" spans="2:10" x14ac:dyDescent="0.3">
      <c r="B455" s="103" t="s">
        <v>1678</v>
      </c>
      <c r="C455" s="104">
        <v>6</v>
      </c>
      <c r="D455" s="104" t="s">
        <v>1589</v>
      </c>
      <c r="E455" s="104">
        <v>7</v>
      </c>
      <c r="F455" s="104" t="s">
        <v>1673</v>
      </c>
      <c r="G455" s="104"/>
      <c r="H455" s="104">
        <v>4</v>
      </c>
      <c r="I455" s="40" t="s">
        <v>1679</v>
      </c>
      <c r="J455" s="104" t="s">
        <v>847</v>
      </c>
    </row>
    <row r="456" spans="2:10" x14ac:dyDescent="0.3">
      <c r="B456" s="101" t="s">
        <v>1680</v>
      </c>
      <c r="C456" s="102">
        <v>6</v>
      </c>
      <c r="D456" s="102" t="s">
        <v>1589</v>
      </c>
      <c r="E456" s="102">
        <v>8</v>
      </c>
      <c r="F456" s="102" t="s">
        <v>1681</v>
      </c>
      <c r="G456" s="102">
        <v>1</v>
      </c>
      <c r="H456" s="102">
        <v>1</v>
      </c>
      <c r="I456" s="39" t="s">
        <v>1682</v>
      </c>
      <c r="J456" s="102" t="s">
        <v>847</v>
      </c>
    </row>
    <row r="457" spans="2:10" x14ac:dyDescent="0.3">
      <c r="B457" s="103" t="s">
        <v>1683</v>
      </c>
      <c r="C457" s="104">
        <v>6</v>
      </c>
      <c r="D457" s="104" t="s">
        <v>1589</v>
      </c>
      <c r="E457" s="104">
        <v>8</v>
      </c>
      <c r="F457" s="104" t="s">
        <v>1681</v>
      </c>
      <c r="G457" s="104"/>
      <c r="H457" s="104">
        <v>2</v>
      </c>
      <c r="I457" s="40" t="s">
        <v>1684</v>
      </c>
      <c r="J457" s="104" t="s">
        <v>847</v>
      </c>
    </row>
    <row r="458" spans="2:10" x14ac:dyDescent="0.3">
      <c r="B458" s="103" t="s">
        <v>1685</v>
      </c>
      <c r="C458" s="104">
        <v>6</v>
      </c>
      <c r="D458" s="104" t="s">
        <v>1589</v>
      </c>
      <c r="E458" s="104">
        <v>8</v>
      </c>
      <c r="F458" s="104" t="s">
        <v>1681</v>
      </c>
      <c r="G458" s="104"/>
      <c r="H458" s="104">
        <v>3</v>
      </c>
      <c r="I458" s="40" t="s">
        <v>1686</v>
      </c>
      <c r="J458" s="104" t="s">
        <v>847</v>
      </c>
    </row>
    <row r="459" spans="2:10" x14ac:dyDescent="0.3">
      <c r="B459" s="103" t="s">
        <v>1687</v>
      </c>
      <c r="C459" s="104">
        <v>6</v>
      </c>
      <c r="D459" s="104" t="s">
        <v>1589</v>
      </c>
      <c r="E459" s="104">
        <v>8</v>
      </c>
      <c r="F459" s="104" t="s">
        <v>1681</v>
      </c>
      <c r="G459" s="104"/>
      <c r="H459" s="104">
        <v>4</v>
      </c>
      <c r="I459" s="40" t="s">
        <v>1688</v>
      </c>
      <c r="J459" s="104" t="s">
        <v>847</v>
      </c>
    </row>
    <row r="460" spans="2:10" x14ac:dyDescent="0.3">
      <c r="B460" s="103" t="s">
        <v>1689</v>
      </c>
      <c r="C460" s="104">
        <v>6</v>
      </c>
      <c r="D460" s="104" t="s">
        <v>1589</v>
      </c>
      <c r="E460" s="104">
        <v>8</v>
      </c>
      <c r="F460" s="104" t="s">
        <v>1681</v>
      </c>
      <c r="G460" s="104"/>
      <c r="H460" s="104">
        <v>5</v>
      </c>
      <c r="I460" s="40" t="s">
        <v>1690</v>
      </c>
      <c r="J460" s="104" t="s">
        <v>847</v>
      </c>
    </row>
    <row r="461" spans="2:10" x14ac:dyDescent="0.3">
      <c r="B461" s="103" t="s">
        <v>1691</v>
      </c>
      <c r="C461" s="104">
        <v>6</v>
      </c>
      <c r="D461" s="104" t="s">
        <v>1589</v>
      </c>
      <c r="E461" s="104">
        <v>8</v>
      </c>
      <c r="F461" s="104" t="s">
        <v>1681</v>
      </c>
      <c r="G461" s="104"/>
      <c r="H461" s="104">
        <v>6</v>
      </c>
      <c r="I461" s="40" t="s">
        <v>1692</v>
      </c>
      <c r="J461" s="104" t="s">
        <v>847</v>
      </c>
    </row>
    <row r="462" spans="2:10" x14ac:dyDescent="0.3">
      <c r="B462" s="101" t="s">
        <v>1693</v>
      </c>
      <c r="C462" s="102">
        <v>6</v>
      </c>
      <c r="D462" s="102" t="s">
        <v>1589</v>
      </c>
      <c r="E462" s="102">
        <v>9</v>
      </c>
      <c r="F462" s="102" t="s">
        <v>1694</v>
      </c>
      <c r="G462" s="102">
        <v>1</v>
      </c>
      <c r="H462" s="102">
        <v>1</v>
      </c>
      <c r="I462" s="39" t="s">
        <v>1694</v>
      </c>
      <c r="J462" s="102" t="s">
        <v>847</v>
      </c>
    </row>
    <row r="463" spans="2:10" x14ac:dyDescent="0.3">
      <c r="B463" s="101" t="s">
        <v>1695</v>
      </c>
      <c r="C463" s="102">
        <v>6</v>
      </c>
      <c r="D463" s="102" t="s">
        <v>1589</v>
      </c>
      <c r="E463" s="102">
        <v>10</v>
      </c>
      <c r="F463" s="102" t="s">
        <v>1696</v>
      </c>
      <c r="G463" s="102">
        <v>1</v>
      </c>
      <c r="H463" s="102">
        <v>1</v>
      </c>
      <c r="I463" s="39" t="s">
        <v>1697</v>
      </c>
      <c r="J463" s="102" t="s">
        <v>847</v>
      </c>
    </row>
    <row r="464" spans="2:10" x14ac:dyDescent="0.3">
      <c r="B464" s="103" t="s">
        <v>1698</v>
      </c>
      <c r="C464" s="104">
        <v>6</v>
      </c>
      <c r="D464" s="104" t="s">
        <v>1589</v>
      </c>
      <c r="E464" s="104">
        <v>10</v>
      </c>
      <c r="F464" s="104" t="s">
        <v>1696</v>
      </c>
      <c r="G464" s="104"/>
      <c r="H464" s="104">
        <v>2</v>
      </c>
      <c r="I464" s="40" t="s">
        <v>1699</v>
      </c>
      <c r="J464" s="104" t="s">
        <v>847</v>
      </c>
    </row>
    <row r="465" spans="2:10" x14ac:dyDescent="0.3">
      <c r="B465" s="103" t="s">
        <v>1700</v>
      </c>
      <c r="C465" s="104">
        <v>6</v>
      </c>
      <c r="D465" s="104" t="s">
        <v>1589</v>
      </c>
      <c r="E465" s="104">
        <v>10</v>
      </c>
      <c r="F465" s="104" t="s">
        <v>1696</v>
      </c>
      <c r="G465" s="104"/>
      <c r="H465" s="104">
        <v>3</v>
      </c>
      <c r="I465" s="40" t="s">
        <v>1701</v>
      </c>
      <c r="J465" s="104" t="s">
        <v>847</v>
      </c>
    </row>
    <row r="466" spans="2:10" x14ac:dyDescent="0.3">
      <c r="B466" s="103" t="s">
        <v>1702</v>
      </c>
      <c r="C466" s="104">
        <v>6</v>
      </c>
      <c r="D466" s="104" t="s">
        <v>1589</v>
      </c>
      <c r="E466" s="104">
        <v>10</v>
      </c>
      <c r="F466" s="104" t="s">
        <v>1696</v>
      </c>
      <c r="G466" s="104"/>
      <c r="H466" s="104">
        <v>4</v>
      </c>
      <c r="I466" s="40" t="s">
        <v>1703</v>
      </c>
      <c r="J466" s="104" t="s">
        <v>847</v>
      </c>
    </row>
    <row r="467" spans="2:10" x14ac:dyDescent="0.3">
      <c r="B467" s="101" t="s">
        <v>1704</v>
      </c>
      <c r="C467" s="102">
        <v>6</v>
      </c>
      <c r="D467" s="102" t="s">
        <v>1589</v>
      </c>
      <c r="E467" s="102">
        <v>11</v>
      </c>
      <c r="F467" s="102" t="s">
        <v>1705</v>
      </c>
      <c r="G467" s="102">
        <v>1</v>
      </c>
      <c r="H467" s="102">
        <v>1</v>
      </c>
      <c r="I467" s="39" t="s">
        <v>1706</v>
      </c>
      <c r="J467" s="102" t="s">
        <v>847</v>
      </c>
    </row>
    <row r="468" spans="2:10" x14ac:dyDescent="0.3">
      <c r="B468" s="103" t="s">
        <v>1707</v>
      </c>
      <c r="C468" s="104">
        <v>6</v>
      </c>
      <c r="D468" s="104" t="s">
        <v>1589</v>
      </c>
      <c r="E468" s="104">
        <v>11</v>
      </c>
      <c r="F468" s="104" t="s">
        <v>1705</v>
      </c>
      <c r="G468" s="104"/>
      <c r="H468" s="104">
        <v>2</v>
      </c>
      <c r="I468" s="40" t="s">
        <v>1708</v>
      </c>
      <c r="J468" s="104" t="s">
        <v>847</v>
      </c>
    </row>
    <row r="469" spans="2:10" x14ac:dyDescent="0.3">
      <c r="B469" s="101" t="s">
        <v>1709</v>
      </c>
      <c r="C469" s="102">
        <v>6</v>
      </c>
      <c r="D469" s="102" t="s">
        <v>1589</v>
      </c>
      <c r="E469" s="102">
        <v>12</v>
      </c>
      <c r="F469" s="102" t="s">
        <v>1710</v>
      </c>
      <c r="G469" s="102">
        <v>1</v>
      </c>
      <c r="H469" s="102">
        <v>1</v>
      </c>
      <c r="I469" s="39" t="s">
        <v>1710</v>
      </c>
      <c r="J469" s="102" t="s">
        <v>847</v>
      </c>
    </row>
    <row r="470" spans="2:10" x14ac:dyDescent="0.3">
      <c r="B470" s="101" t="s">
        <v>1711</v>
      </c>
      <c r="C470" s="102">
        <v>6</v>
      </c>
      <c r="D470" s="102" t="s">
        <v>1589</v>
      </c>
      <c r="E470" s="102">
        <v>13</v>
      </c>
      <c r="F470" s="102" t="s">
        <v>1712</v>
      </c>
      <c r="G470" s="102">
        <v>1</v>
      </c>
      <c r="H470" s="102">
        <v>1</v>
      </c>
      <c r="I470" s="39" t="s">
        <v>1712</v>
      </c>
      <c r="J470" s="102" t="s">
        <v>847</v>
      </c>
    </row>
    <row r="471" spans="2:10" x14ac:dyDescent="0.3">
      <c r="B471" s="101" t="s">
        <v>1713</v>
      </c>
      <c r="C471" s="102">
        <v>7</v>
      </c>
      <c r="D471" s="102" t="s">
        <v>1714</v>
      </c>
      <c r="E471" s="102">
        <v>1</v>
      </c>
      <c r="F471" s="102" t="s">
        <v>845</v>
      </c>
      <c r="G471" s="102">
        <v>1</v>
      </c>
      <c r="H471" s="102">
        <v>1</v>
      </c>
      <c r="I471" s="39" t="s">
        <v>1714</v>
      </c>
      <c r="J471" s="102" t="s">
        <v>847</v>
      </c>
    </row>
    <row r="472" spans="2:10" x14ac:dyDescent="0.3">
      <c r="B472" s="103" t="s">
        <v>1715</v>
      </c>
      <c r="C472" s="104">
        <v>7</v>
      </c>
      <c r="D472" s="104" t="s">
        <v>1714</v>
      </c>
      <c r="E472" s="104">
        <v>1</v>
      </c>
      <c r="F472" s="104" t="s">
        <v>845</v>
      </c>
      <c r="G472" s="104"/>
      <c r="H472" s="104">
        <v>2</v>
      </c>
      <c r="I472" s="40" t="s">
        <v>1716</v>
      </c>
      <c r="J472" s="104" t="s">
        <v>847</v>
      </c>
    </row>
    <row r="473" spans="2:10" x14ac:dyDescent="0.3">
      <c r="B473" s="103" t="s">
        <v>1717</v>
      </c>
      <c r="C473" s="104">
        <v>7</v>
      </c>
      <c r="D473" s="104" t="s">
        <v>1714</v>
      </c>
      <c r="E473" s="104">
        <v>1</v>
      </c>
      <c r="F473" s="104" t="s">
        <v>845</v>
      </c>
      <c r="G473" s="104"/>
      <c r="H473" s="104">
        <v>3</v>
      </c>
      <c r="I473" s="40" t="s">
        <v>1718</v>
      </c>
      <c r="J473" s="104" t="s">
        <v>847</v>
      </c>
    </row>
    <row r="474" spans="2:10" x14ac:dyDescent="0.3">
      <c r="B474" s="103" t="s">
        <v>1719</v>
      </c>
      <c r="C474" s="104">
        <v>7</v>
      </c>
      <c r="D474" s="104" t="s">
        <v>1714</v>
      </c>
      <c r="E474" s="104">
        <v>1</v>
      </c>
      <c r="F474" s="104" t="s">
        <v>845</v>
      </c>
      <c r="G474" s="104"/>
      <c r="H474" s="104">
        <v>4</v>
      </c>
      <c r="I474" s="40" t="s">
        <v>1720</v>
      </c>
      <c r="J474" s="104" t="s">
        <v>847</v>
      </c>
    </row>
    <row r="475" spans="2:10" x14ac:dyDescent="0.3">
      <c r="B475" s="101" t="s">
        <v>1721</v>
      </c>
      <c r="C475" s="102">
        <v>7</v>
      </c>
      <c r="D475" s="102" t="s">
        <v>1714</v>
      </c>
      <c r="E475" s="102">
        <v>2</v>
      </c>
      <c r="F475" s="102" t="s">
        <v>1722</v>
      </c>
      <c r="G475" s="102">
        <v>1</v>
      </c>
      <c r="H475" s="102">
        <v>1</v>
      </c>
      <c r="I475" s="39" t="s">
        <v>1723</v>
      </c>
      <c r="J475" s="102" t="s">
        <v>847</v>
      </c>
    </row>
    <row r="476" spans="2:10" x14ac:dyDescent="0.3">
      <c r="B476" s="103" t="s">
        <v>1724</v>
      </c>
      <c r="C476" s="104">
        <v>7</v>
      </c>
      <c r="D476" s="104" t="s">
        <v>1714</v>
      </c>
      <c r="E476" s="104">
        <v>2</v>
      </c>
      <c r="F476" s="104" t="s">
        <v>1722</v>
      </c>
      <c r="G476" s="104"/>
      <c r="H476" s="104">
        <v>2</v>
      </c>
      <c r="I476" s="40" t="s">
        <v>1347</v>
      </c>
      <c r="J476" s="104" t="s">
        <v>847</v>
      </c>
    </row>
    <row r="477" spans="2:10" x14ac:dyDescent="0.3">
      <c r="B477" s="103" t="s">
        <v>1725</v>
      </c>
      <c r="C477" s="104">
        <v>7</v>
      </c>
      <c r="D477" s="104" t="s">
        <v>1714</v>
      </c>
      <c r="E477" s="104">
        <v>2</v>
      </c>
      <c r="F477" s="104" t="s">
        <v>1722</v>
      </c>
      <c r="G477" s="104"/>
      <c r="H477" s="104">
        <v>3</v>
      </c>
      <c r="I477" s="40" t="s">
        <v>1726</v>
      </c>
      <c r="J477" s="104" t="s">
        <v>847</v>
      </c>
    </row>
    <row r="478" spans="2:10" x14ac:dyDescent="0.3">
      <c r="B478" s="103" t="s">
        <v>1727</v>
      </c>
      <c r="C478" s="104">
        <v>7</v>
      </c>
      <c r="D478" s="104" t="s">
        <v>1714</v>
      </c>
      <c r="E478" s="104">
        <v>2</v>
      </c>
      <c r="F478" s="104" t="s">
        <v>1722</v>
      </c>
      <c r="G478" s="104"/>
      <c r="H478" s="104">
        <v>4</v>
      </c>
      <c r="I478" s="40" t="s">
        <v>1728</v>
      </c>
      <c r="J478" s="104" t="s">
        <v>847</v>
      </c>
    </row>
    <row r="479" spans="2:10" x14ac:dyDescent="0.3">
      <c r="B479" s="103" t="s">
        <v>1729</v>
      </c>
      <c r="C479" s="104">
        <v>7</v>
      </c>
      <c r="D479" s="104" t="s">
        <v>1714</v>
      </c>
      <c r="E479" s="104">
        <v>2</v>
      </c>
      <c r="F479" s="104" t="s">
        <v>1722</v>
      </c>
      <c r="G479" s="104"/>
      <c r="H479" s="104">
        <v>5</v>
      </c>
      <c r="I479" s="40" t="s">
        <v>1730</v>
      </c>
      <c r="J479" s="104" t="s">
        <v>847</v>
      </c>
    </row>
    <row r="480" spans="2:10" x14ac:dyDescent="0.3">
      <c r="B480" s="103" t="s">
        <v>1731</v>
      </c>
      <c r="C480" s="104">
        <v>7</v>
      </c>
      <c r="D480" s="104" t="s">
        <v>1714</v>
      </c>
      <c r="E480" s="104">
        <v>2</v>
      </c>
      <c r="F480" s="104" t="s">
        <v>1722</v>
      </c>
      <c r="G480" s="104"/>
      <c r="H480" s="104">
        <v>6</v>
      </c>
      <c r="I480" s="40" t="s">
        <v>1544</v>
      </c>
      <c r="J480" s="104" t="s">
        <v>847</v>
      </c>
    </row>
    <row r="481" spans="2:10" x14ac:dyDescent="0.3">
      <c r="B481" s="103" t="s">
        <v>1732</v>
      </c>
      <c r="C481" s="104">
        <v>7</v>
      </c>
      <c r="D481" s="104" t="s">
        <v>1714</v>
      </c>
      <c r="E481" s="104">
        <v>2</v>
      </c>
      <c r="F481" s="104" t="s">
        <v>1722</v>
      </c>
      <c r="G481" s="104"/>
      <c r="H481" s="104">
        <v>7</v>
      </c>
      <c r="I481" s="40" t="s">
        <v>1733</v>
      </c>
      <c r="J481" s="104" t="s">
        <v>847</v>
      </c>
    </row>
    <row r="482" spans="2:10" x14ac:dyDescent="0.3">
      <c r="B482" s="101" t="s">
        <v>1734</v>
      </c>
      <c r="C482" s="102">
        <v>7</v>
      </c>
      <c r="D482" s="102" t="s">
        <v>1714</v>
      </c>
      <c r="E482" s="102">
        <v>3</v>
      </c>
      <c r="F482" s="102" t="s">
        <v>1735</v>
      </c>
      <c r="G482" s="102">
        <v>1</v>
      </c>
      <c r="H482" s="102">
        <v>1</v>
      </c>
      <c r="I482" s="39" t="s">
        <v>1735</v>
      </c>
      <c r="J482" s="102" t="s">
        <v>847</v>
      </c>
    </row>
    <row r="483" spans="2:10" x14ac:dyDescent="0.3">
      <c r="B483" s="103" t="s">
        <v>1736</v>
      </c>
      <c r="C483" s="104">
        <v>7</v>
      </c>
      <c r="D483" s="104" t="s">
        <v>1714</v>
      </c>
      <c r="E483" s="104">
        <v>3</v>
      </c>
      <c r="F483" s="104" t="s">
        <v>1735</v>
      </c>
      <c r="G483" s="104"/>
      <c r="H483" s="104">
        <v>2</v>
      </c>
      <c r="I483" s="40" t="s">
        <v>1737</v>
      </c>
      <c r="J483" s="104" t="s">
        <v>847</v>
      </c>
    </row>
    <row r="484" spans="2:10" x14ac:dyDescent="0.3">
      <c r="B484" s="103" t="s">
        <v>1738</v>
      </c>
      <c r="C484" s="104">
        <v>7</v>
      </c>
      <c r="D484" s="104" t="s">
        <v>1714</v>
      </c>
      <c r="E484" s="104">
        <v>3</v>
      </c>
      <c r="F484" s="104" t="s">
        <v>1735</v>
      </c>
      <c r="G484" s="104"/>
      <c r="H484" s="104">
        <v>3</v>
      </c>
      <c r="I484" s="40" t="s">
        <v>1739</v>
      </c>
      <c r="J484" s="104" t="s">
        <v>847</v>
      </c>
    </row>
    <row r="485" spans="2:10" x14ac:dyDescent="0.3">
      <c r="B485" s="103" t="s">
        <v>1740</v>
      </c>
      <c r="C485" s="104">
        <v>7</v>
      </c>
      <c r="D485" s="104" t="s">
        <v>1714</v>
      </c>
      <c r="E485" s="104">
        <v>3</v>
      </c>
      <c r="F485" s="104" t="s">
        <v>1735</v>
      </c>
      <c r="G485" s="104"/>
      <c r="H485" s="104">
        <v>4</v>
      </c>
      <c r="I485" s="40" t="s">
        <v>1741</v>
      </c>
      <c r="J485" s="104" t="s">
        <v>847</v>
      </c>
    </row>
    <row r="486" spans="2:10" x14ac:dyDescent="0.3">
      <c r="B486" s="103" t="s">
        <v>1742</v>
      </c>
      <c r="C486" s="104">
        <v>7</v>
      </c>
      <c r="D486" s="104" t="s">
        <v>1714</v>
      </c>
      <c r="E486" s="104">
        <v>3</v>
      </c>
      <c r="F486" s="104" t="s">
        <v>1735</v>
      </c>
      <c r="G486" s="104"/>
      <c r="H486" s="104">
        <v>5</v>
      </c>
      <c r="I486" s="40" t="s">
        <v>1743</v>
      </c>
      <c r="J486" s="104" t="s">
        <v>847</v>
      </c>
    </row>
    <row r="487" spans="2:10" x14ac:dyDescent="0.3">
      <c r="B487" s="103" t="s">
        <v>1744</v>
      </c>
      <c r="C487" s="104">
        <v>7</v>
      </c>
      <c r="D487" s="104" t="s">
        <v>1714</v>
      </c>
      <c r="E487" s="104">
        <v>3</v>
      </c>
      <c r="F487" s="104" t="s">
        <v>1735</v>
      </c>
      <c r="G487" s="104"/>
      <c r="H487" s="104">
        <v>6</v>
      </c>
      <c r="I487" s="40" t="s">
        <v>1745</v>
      </c>
      <c r="J487" s="104" t="s">
        <v>847</v>
      </c>
    </row>
    <row r="488" spans="2:10" x14ac:dyDescent="0.3">
      <c r="B488" s="103" t="s">
        <v>1746</v>
      </c>
      <c r="C488" s="104">
        <v>7</v>
      </c>
      <c r="D488" s="104" t="s">
        <v>1714</v>
      </c>
      <c r="E488" s="104">
        <v>3</v>
      </c>
      <c r="F488" s="104" t="s">
        <v>1735</v>
      </c>
      <c r="G488" s="104"/>
      <c r="H488" s="104">
        <v>7</v>
      </c>
      <c r="I488" s="40" t="s">
        <v>1747</v>
      </c>
      <c r="J488" s="104" t="s">
        <v>847</v>
      </c>
    </row>
    <row r="489" spans="2:10" x14ac:dyDescent="0.3">
      <c r="B489" s="101" t="s">
        <v>1748</v>
      </c>
      <c r="C489" s="102">
        <v>7</v>
      </c>
      <c r="D489" s="102" t="s">
        <v>1714</v>
      </c>
      <c r="E489" s="102">
        <v>4</v>
      </c>
      <c r="F489" s="102" t="s">
        <v>1749</v>
      </c>
      <c r="G489" s="102">
        <v>1</v>
      </c>
      <c r="H489" s="102">
        <v>1</v>
      </c>
      <c r="I489" s="39" t="s">
        <v>1750</v>
      </c>
      <c r="J489" s="102" t="s">
        <v>847</v>
      </c>
    </row>
    <row r="490" spans="2:10" x14ac:dyDescent="0.3">
      <c r="B490" s="103" t="s">
        <v>1751</v>
      </c>
      <c r="C490" s="104">
        <v>7</v>
      </c>
      <c r="D490" s="104" t="s">
        <v>1714</v>
      </c>
      <c r="E490" s="104">
        <v>4</v>
      </c>
      <c r="F490" s="104" t="s">
        <v>1749</v>
      </c>
      <c r="G490" s="104"/>
      <c r="H490" s="104">
        <v>2</v>
      </c>
      <c r="I490" s="40" t="s">
        <v>1752</v>
      </c>
      <c r="J490" s="104" t="s">
        <v>847</v>
      </c>
    </row>
    <row r="491" spans="2:10" x14ac:dyDescent="0.3">
      <c r="B491" s="103" t="s">
        <v>1753</v>
      </c>
      <c r="C491" s="104">
        <v>7</v>
      </c>
      <c r="D491" s="104" t="s">
        <v>1714</v>
      </c>
      <c r="E491" s="104">
        <v>4</v>
      </c>
      <c r="F491" s="104" t="s">
        <v>1749</v>
      </c>
      <c r="G491" s="104"/>
      <c r="H491" s="104">
        <v>3</v>
      </c>
      <c r="I491" s="40" t="s">
        <v>1754</v>
      </c>
      <c r="J491" s="104" t="s">
        <v>847</v>
      </c>
    </row>
    <row r="492" spans="2:10" x14ac:dyDescent="0.3">
      <c r="B492" s="103" t="s">
        <v>1755</v>
      </c>
      <c r="C492" s="104">
        <v>7</v>
      </c>
      <c r="D492" s="104" t="s">
        <v>1714</v>
      </c>
      <c r="E492" s="104">
        <v>4</v>
      </c>
      <c r="F492" s="104" t="s">
        <v>1749</v>
      </c>
      <c r="G492" s="104"/>
      <c r="H492" s="104">
        <v>4</v>
      </c>
      <c r="I492" s="40" t="s">
        <v>1756</v>
      </c>
      <c r="J492" s="104" t="s">
        <v>847</v>
      </c>
    </row>
    <row r="493" spans="2:10" x14ac:dyDescent="0.3">
      <c r="B493" s="101" t="s">
        <v>1757</v>
      </c>
      <c r="C493" s="102">
        <v>7</v>
      </c>
      <c r="D493" s="102" t="s">
        <v>1714</v>
      </c>
      <c r="E493" s="102">
        <v>5</v>
      </c>
      <c r="F493" s="102" t="s">
        <v>1758</v>
      </c>
      <c r="G493" s="102">
        <v>1</v>
      </c>
      <c r="H493" s="102">
        <v>1</v>
      </c>
      <c r="I493" s="39" t="s">
        <v>1758</v>
      </c>
      <c r="J493" s="102" t="s">
        <v>847</v>
      </c>
    </row>
    <row r="494" spans="2:10" x14ac:dyDescent="0.3">
      <c r="B494" s="103" t="s">
        <v>1759</v>
      </c>
      <c r="C494" s="104">
        <v>7</v>
      </c>
      <c r="D494" s="104" t="s">
        <v>1714</v>
      </c>
      <c r="E494" s="104">
        <v>5</v>
      </c>
      <c r="F494" s="104" t="s">
        <v>1758</v>
      </c>
      <c r="G494" s="104"/>
      <c r="H494" s="104">
        <v>2</v>
      </c>
      <c r="I494" s="40" t="s">
        <v>1760</v>
      </c>
      <c r="J494" s="104" t="s">
        <v>847</v>
      </c>
    </row>
    <row r="495" spans="2:10" x14ac:dyDescent="0.3">
      <c r="B495" s="103" t="s">
        <v>1761</v>
      </c>
      <c r="C495" s="104">
        <v>7</v>
      </c>
      <c r="D495" s="104" t="s">
        <v>1714</v>
      </c>
      <c r="E495" s="104">
        <v>5</v>
      </c>
      <c r="F495" s="104" t="s">
        <v>1758</v>
      </c>
      <c r="G495" s="104"/>
      <c r="H495" s="104">
        <v>3</v>
      </c>
      <c r="I495" s="40" t="s">
        <v>1762</v>
      </c>
      <c r="J495" s="104" t="s">
        <v>847</v>
      </c>
    </row>
    <row r="496" spans="2:10" x14ac:dyDescent="0.3">
      <c r="B496" s="101" t="s">
        <v>1763</v>
      </c>
      <c r="C496" s="102">
        <v>7</v>
      </c>
      <c r="D496" s="102" t="s">
        <v>1714</v>
      </c>
      <c r="E496" s="102">
        <v>6</v>
      </c>
      <c r="F496" s="102" t="s">
        <v>1764</v>
      </c>
      <c r="G496" s="102">
        <v>1</v>
      </c>
      <c r="H496" s="102">
        <v>1</v>
      </c>
      <c r="I496" s="39" t="s">
        <v>1764</v>
      </c>
      <c r="J496" s="102" t="s">
        <v>847</v>
      </c>
    </row>
    <row r="497" spans="2:10" x14ac:dyDescent="0.3">
      <c r="B497" s="103" t="s">
        <v>1765</v>
      </c>
      <c r="C497" s="104">
        <v>7</v>
      </c>
      <c r="D497" s="104" t="s">
        <v>1714</v>
      </c>
      <c r="E497" s="104">
        <v>6</v>
      </c>
      <c r="F497" s="104" t="s">
        <v>1764</v>
      </c>
      <c r="G497" s="104"/>
      <c r="H497" s="104">
        <v>2</v>
      </c>
      <c r="I497" s="40" t="s">
        <v>1034</v>
      </c>
      <c r="J497" s="104" t="s">
        <v>847</v>
      </c>
    </row>
    <row r="498" spans="2:10" x14ac:dyDescent="0.3">
      <c r="B498" s="103" t="s">
        <v>1766</v>
      </c>
      <c r="C498" s="104">
        <v>7</v>
      </c>
      <c r="D498" s="104" t="s">
        <v>1714</v>
      </c>
      <c r="E498" s="104">
        <v>6</v>
      </c>
      <c r="F498" s="104" t="s">
        <v>1764</v>
      </c>
      <c r="G498" s="104"/>
      <c r="H498" s="104">
        <v>3</v>
      </c>
      <c r="I498" s="40" t="s">
        <v>1767</v>
      </c>
      <c r="J498" s="104" t="s">
        <v>847</v>
      </c>
    </row>
    <row r="499" spans="2:10" x14ac:dyDescent="0.3">
      <c r="B499" s="103" t="s">
        <v>1768</v>
      </c>
      <c r="C499" s="104">
        <v>7</v>
      </c>
      <c r="D499" s="104" t="s">
        <v>1714</v>
      </c>
      <c r="E499" s="104">
        <v>6</v>
      </c>
      <c r="F499" s="104" t="s">
        <v>1764</v>
      </c>
      <c r="G499" s="104"/>
      <c r="H499" s="104">
        <v>4</v>
      </c>
      <c r="I499" s="40" t="s">
        <v>1769</v>
      </c>
      <c r="J499" s="104" t="s">
        <v>847</v>
      </c>
    </row>
    <row r="500" spans="2:10" x14ac:dyDescent="0.3">
      <c r="B500" s="103" t="s">
        <v>1770</v>
      </c>
      <c r="C500" s="104">
        <v>7</v>
      </c>
      <c r="D500" s="104" t="s">
        <v>1714</v>
      </c>
      <c r="E500" s="104">
        <v>6</v>
      </c>
      <c r="F500" s="104" t="s">
        <v>1764</v>
      </c>
      <c r="G500" s="104"/>
      <c r="H500" s="104">
        <v>5</v>
      </c>
      <c r="I500" s="40" t="s">
        <v>1771</v>
      </c>
      <c r="J500" s="104" t="s">
        <v>847</v>
      </c>
    </row>
  </sheetData>
  <sheetProtection formatCells="0" formatColumns="0" formatRows="0" autoFilter="0"/>
  <autoFilter ref="B6:J500" xr:uid="{294D5289-891E-406C-81BF-0A8117BC1395}"/>
  <mergeCells count="7">
    <mergeCell ref="C2:D2"/>
    <mergeCell ref="C4:D4"/>
    <mergeCell ref="E4:G4"/>
    <mergeCell ref="H4:J4"/>
    <mergeCell ref="C5:D5"/>
    <mergeCell ref="E5:G5"/>
    <mergeCell ref="H5:J5"/>
  </mergeCells>
  <pageMargins left="0.7" right="0.7" top="0.75" bottom="0.75" header="0.3" footer="0.3"/>
  <pageSetup orientation="portrait" r:id="rId1"/>
  <headerFooter>
    <oddFooter>&amp;C&amp;1#&amp;"Calibri"&amp;10&amp;K000000Uso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DF78-718B-4D86-A040-DF1B388AFCAB}">
  <sheetPr codeName="Hoja83">
    <tabColor rgb="FFFF0000"/>
  </sheetPr>
  <dimension ref="B1:K170"/>
  <sheetViews>
    <sheetView showGridLines="0" zoomScaleNormal="100" workbookViewId="0">
      <pane xSplit="1" ySplit="4" topLeftCell="C5" activePane="bottomRight" state="frozen"/>
      <selection pane="topRight" activeCell="C6" sqref="C6:C7"/>
      <selection pane="bottomLeft" activeCell="C6" sqref="C6:C7"/>
      <selection pane="bottomRight" activeCell="C1" sqref="C1"/>
    </sheetView>
  </sheetViews>
  <sheetFormatPr baseColWidth="10" defaultColWidth="11.453125" defaultRowHeight="14.5" x14ac:dyDescent="0.35"/>
  <cols>
    <col min="2" max="2" width="23.453125" customWidth="1"/>
    <col min="3" max="3" width="40.453125" customWidth="1"/>
    <col min="4" max="6" width="23.453125" customWidth="1"/>
  </cols>
  <sheetData>
    <row r="1" spans="2:11" ht="33" x14ac:dyDescent="0.35">
      <c r="B1" s="42" t="s">
        <v>168</v>
      </c>
      <c r="C1" t="s">
        <v>3133</v>
      </c>
      <c r="D1" s="413" t="s">
        <v>3134</v>
      </c>
      <c r="E1" s="413"/>
      <c r="F1" s="43" t="s">
        <v>3135</v>
      </c>
      <c r="H1" s="414" t="str">
        <f>[2]BITACORA!C161</f>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
      <c r="I1" s="414"/>
      <c r="J1" s="414"/>
      <c r="K1" s="414"/>
    </row>
    <row r="2" spans="2:11" ht="15" thickBot="1" x14ac:dyDescent="0.4">
      <c r="D2" t="s">
        <v>3136</v>
      </c>
      <c r="H2" s="414"/>
      <c r="I2" s="414"/>
      <c r="J2" s="414"/>
      <c r="K2" s="414"/>
    </row>
    <row r="3" spans="2:11" x14ac:dyDescent="0.35">
      <c r="B3" s="415" t="s">
        <v>3137</v>
      </c>
      <c r="C3" s="415" t="s">
        <v>3138</v>
      </c>
      <c r="D3" s="415" t="s">
        <v>3139</v>
      </c>
      <c r="E3" s="44" t="s">
        <v>3140</v>
      </c>
      <c r="F3" s="417" t="s">
        <v>1774</v>
      </c>
      <c r="H3" s="414"/>
      <c r="I3" s="414"/>
      <c r="J3" s="414"/>
      <c r="K3" s="414"/>
    </row>
    <row r="4" spans="2:11" ht="22.5" customHeight="1" thickBot="1" x14ac:dyDescent="0.4">
      <c r="B4" s="416"/>
      <c r="C4" s="416"/>
      <c r="D4" s="416"/>
      <c r="E4" s="45" t="s">
        <v>3141</v>
      </c>
      <c r="F4" s="418"/>
      <c r="H4" s="414"/>
      <c r="I4" s="414"/>
      <c r="J4" s="414"/>
      <c r="K4" s="414"/>
    </row>
    <row r="5" spans="2:11" ht="15" thickBot="1" x14ac:dyDescent="0.4">
      <c r="B5" s="46">
        <v>4000001128</v>
      </c>
      <c r="C5" s="47" t="s">
        <v>3142</v>
      </c>
      <c r="D5" s="48">
        <v>1</v>
      </c>
      <c r="E5" s="48">
        <v>1</v>
      </c>
      <c r="F5" s="37">
        <v>1</v>
      </c>
    </row>
    <row r="6" spans="2:11" ht="15" thickBot="1" x14ac:dyDescent="0.4">
      <c r="B6" s="46">
        <v>4000000019</v>
      </c>
      <c r="C6" s="47" t="s">
        <v>3143</v>
      </c>
      <c r="D6" s="48">
        <v>1</v>
      </c>
      <c r="E6" s="48">
        <v>1</v>
      </c>
      <c r="F6" s="37">
        <v>1</v>
      </c>
    </row>
    <row r="7" spans="2:11" ht="15" thickBot="1" x14ac:dyDescent="0.4">
      <c r="B7" s="46">
        <v>4000001021</v>
      </c>
      <c r="C7" s="47" t="s">
        <v>3144</v>
      </c>
      <c r="D7" s="48">
        <v>1</v>
      </c>
      <c r="E7" s="48">
        <v>1</v>
      </c>
      <c r="F7" s="37">
        <v>1</v>
      </c>
    </row>
    <row r="8" spans="2:11" ht="15" thickBot="1" x14ac:dyDescent="0.4">
      <c r="B8" s="46">
        <v>3007078890</v>
      </c>
      <c r="C8" s="47" t="s">
        <v>3145</v>
      </c>
      <c r="D8" s="48">
        <v>2</v>
      </c>
      <c r="E8" s="48">
        <v>1</v>
      </c>
      <c r="F8" s="37">
        <v>1</v>
      </c>
    </row>
    <row r="9" spans="2:11" ht="15" thickBot="1" x14ac:dyDescent="0.4">
      <c r="B9" s="46">
        <v>4000042152</v>
      </c>
      <c r="C9" s="47" t="s">
        <v>3146</v>
      </c>
      <c r="D9" s="48">
        <v>2</v>
      </c>
      <c r="E9" s="48">
        <v>1</v>
      </c>
      <c r="F9" s="37">
        <v>1</v>
      </c>
    </row>
    <row r="10" spans="2:11" ht="15" thickBot="1" x14ac:dyDescent="0.4">
      <c r="B10" s="46">
        <v>3101012009</v>
      </c>
      <c r="C10" s="47" t="s">
        <v>3147</v>
      </c>
      <c r="D10" s="48">
        <v>3</v>
      </c>
      <c r="E10" s="48">
        <v>1</v>
      </c>
      <c r="F10" s="37">
        <v>1</v>
      </c>
    </row>
    <row r="11" spans="2:11" ht="15" thickBot="1" x14ac:dyDescent="0.4">
      <c r="B11" s="46">
        <v>3101127487</v>
      </c>
      <c r="C11" s="47" t="s">
        <v>3148</v>
      </c>
      <c r="D11" s="48">
        <v>3</v>
      </c>
      <c r="E11" s="48">
        <v>1</v>
      </c>
      <c r="F11" s="37">
        <v>1</v>
      </c>
    </row>
    <row r="12" spans="2:11" ht="15" thickBot="1" x14ac:dyDescent="0.4">
      <c r="B12" s="46">
        <v>3101046008</v>
      </c>
      <c r="C12" s="47" t="s">
        <v>3149</v>
      </c>
      <c r="D12" s="48">
        <v>3</v>
      </c>
      <c r="E12" s="48">
        <v>1</v>
      </c>
      <c r="F12" s="37">
        <v>1</v>
      </c>
    </row>
    <row r="13" spans="2:11" ht="15" thickBot="1" x14ac:dyDescent="0.4">
      <c r="B13" s="46">
        <v>3101048587</v>
      </c>
      <c r="C13" s="47" t="s">
        <v>3150</v>
      </c>
      <c r="D13" s="48">
        <v>3</v>
      </c>
      <c r="E13" s="48">
        <v>1</v>
      </c>
      <c r="F13" s="37">
        <v>1</v>
      </c>
    </row>
    <row r="14" spans="2:11" ht="15" thickBot="1" x14ac:dyDescent="0.4">
      <c r="B14" s="46">
        <v>3101216492</v>
      </c>
      <c r="C14" s="47" t="s">
        <v>3151</v>
      </c>
      <c r="D14" s="48">
        <v>3</v>
      </c>
      <c r="E14" s="48">
        <v>1</v>
      </c>
      <c r="F14" s="37">
        <v>1</v>
      </c>
    </row>
    <row r="15" spans="2:11" ht="15" thickBot="1" x14ac:dyDescent="0.4">
      <c r="B15" s="46">
        <v>3101064051</v>
      </c>
      <c r="C15" s="47" t="s">
        <v>3152</v>
      </c>
      <c r="D15" s="48">
        <v>3</v>
      </c>
      <c r="E15" s="48">
        <v>1</v>
      </c>
      <c r="F15" s="37">
        <v>1</v>
      </c>
    </row>
    <row r="16" spans="2:11" ht="15" thickBot="1" x14ac:dyDescent="0.4">
      <c r="B16" s="46">
        <v>3101057477</v>
      </c>
      <c r="C16" s="47" t="s">
        <v>3153</v>
      </c>
      <c r="D16" s="48">
        <v>3</v>
      </c>
      <c r="E16" s="48">
        <v>1</v>
      </c>
      <c r="F16" s="37">
        <v>0</v>
      </c>
    </row>
    <row r="17" spans="2:6" ht="15" thickBot="1" x14ac:dyDescent="0.4">
      <c r="B17" s="46">
        <v>3101079006</v>
      </c>
      <c r="C17" s="47" t="s">
        <v>3154</v>
      </c>
      <c r="D17" s="48">
        <v>3</v>
      </c>
      <c r="E17" s="48">
        <v>1</v>
      </c>
      <c r="F17" s="37">
        <v>1</v>
      </c>
    </row>
    <row r="18" spans="2:6" ht="15" thickBot="1" x14ac:dyDescent="0.4">
      <c r="B18" s="46">
        <v>3101038549</v>
      </c>
      <c r="C18" s="47" t="s">
        <v>3155</v>
      </c>
      <c r="D18" s="48">
        <v>3</v>
      </c>
      <c r="E18" s="48">
        <v>1</v>
      </c>
      <c r="F18" s="37">
        <v>1</v>
      </c>
    </row>
    <row r="19" spans="2:6" ht="15" thickBot="1" x14ac:dyDescent="0.4">
      <c r="B19" s="46">
        <v>3101085000</v>
      </c>
      <c r="C19" s="47" t="s">
        <v>3156</v>
      </c>
      <c r="D19" s="48">
        <v>3</v>
      </c>
      <c r="E19" s="48">
        <v>1</v>
      </c>
      <c r="F19" s="37">
        <v>0</v>
      </c>
    </row>
    <row r="20" spans="2:6" ht="15" thickBot="1" x14ac:dyDescent="0.4">
      <c r="B20" s="46">
        <v>3101023155</v>
      </c>
      <c r="C20" s="47" t="s">
        <v>3157</v>
      </c>
      <c r="D20" s="48">
        <v>3</v>
      </c>
      <c r="E20" s="48">
        <v>1</v>
      </c>
      <c r="F20" s="37">
        <v>1</v>
      </c>
    </row>
    <row r="21" spans="2:6" ht="15" thickBot="1" x14ac:dyDescent="0.4">
      <c r="B21" s="46">
        <v>3101046710</v>
      </c>
      <c r="C21" s="47" t="s">
        <v>3158</v>
      </c>
      <c r="D21" s="48">
        <v>3</v>
      </c>
      <c r="E21" s="48">
        <v>1</v>
      </c>
      <c r="F21" s="37">
        <v>1</v>
      </c>
    </row>
    <row r="22" spans="2:6" ht="15" thickBot="1" x14ac:dyDescent="0.4">
      <c r="B22" s="46">
        <v>3101012090</v>
      </c>
      <c r="C22" s="47" t="s">
        <v>3159</v>
      </c>
      <c r="D22" s="48">
        <v>3</v>
      </c>
      <c r="E22" s="48">
        <v>1</v>
      </c>
      <c r="F22" s="37">
        <v>1</v>
      </c>
    </row>
    <row r="23" spans="2:6" ht="15" thickBot="1" x14ac:dyDescent="0.4">
      <c r="B23" s="46">
        <v>3101046536</v>
      </c>
      <c r="C23" s="47" t="s">
        <v>3160</v>
      </c>
      <c r="D23" s="48">
        <v>3</v>
      </c>
      <c r="E23" s="48">
        <v>1</v>
      </c>
      <c r="F23" s="37">
        <v>1</v>
      </c>
    </row>
    <row r="24" spans="2:6" ht="15" thickBot="1" x14ac:dyDescent="0.4">
      <c r="B24" s="46">
        <v>3101484559</v>
      </c>
      <c r="C24" s="47" t="s">
        <v>3161</v>
      </c>
      <c r="D24" s="48">
        <v>3</v>
      </c>
      <c r="E24" s="48">
        <v>1</v>
      </c>
      <c r="F24" s="37">
        <v>1</v>
      </c>
    </row>
    <row r="25" spans="2:6" ht="15" thickBot="1" x14ac:dyDescent="0.4">
      <c r="B25" s="46">
        <v>3102012128</v>
      </c>
      <c r="C25" s="47" t="s">
        <v>3162</v>
      </c>
      <c r="D25" s="48">
        <v>4</v>
      </c>
      <c r="E25" s="48">
        <v>1</v>
      </c>
      <c r="F25" s="37">
        <v>0</v>
      </c>
    </row>
    <row r="26" spans="2:6" ht="15" thickBot="1" x14ac:dyDescent="0.4">
      <c r="B26" s="46">
        <v>3101197053</v>
      </c>
      <c r="C26" s="47" t="s">
        <v>3163</v>
      </c>
      <c r="D26" s="48">
        <v>4</v>
      </c>
      <c r="E26" s="48">
        <v>1</v>
      </c>
      <c r="F26" s="37">
        <v>0</v>
      </c>
    </row>
    <row r="27" spans="2:6" ht="15" thickBot="1" x14ac:dyDescent="0.4">
      <c r="B27" s="46">
        <v>3101089984</v>
      </c>
      <c r="C27" s="47" t="s">
        <v>3164</v>
      </c>
      <c r="D27" s="48">
        <v>4</v>
      </c>
      <c r="E27" s="48">
        <v>1</v>
      </c>
      <c r="F27" s="37">
        <v>1</v>
      </c>
    </row>
    <row r="28" spans="2:6" ht="15" thickBot="1" x14ac:dyDescent="0.4">
      <c r="B28" s="46">
        <v>3101090535</v>
      </c>
      <c r="C28" s="47" t="s">
        <v>3165</v>
      </c>
      <c r="D28" s="48">
        <v>4</v>
      </c>
      <c r="E28" s="48">
        <v>1</v>
      </c>
      <c r="F28" s="37">
        <v>0</v>
      </c>
    </row>
    <row r="29" spans="2:6" ht="15" thickBot="1" x14ac:dyDescent="0.4">
      <c r="B29" s="46">
        <v>3101052431</v>
      </c>
      <c r="C29" s="47" t="s">
        <v>3166</v>
      </c>
      <c r="D29" s="48">
        <v>4</v>
      </c>
      <c r="E29" s="48">
        <v>1</v>
      </c>
      <c r="F29" s="37">
        <v>1</v>
      </c>
    </row>
    <row r="30" spans="2:6" ht="15" thickBot="1" x14ac:dyDescent="0.4">
      <c r="B30" s="46">
        <v>3101192928</v>
      </c>
      <c r="C30" s="47" t="s">
        <v>3167</v>
      </c>
      <c r="D30" s="48">
        <v>4</v>
      </c>
      <c r="E30" s="48">
        <v>1</v>
      </c>
      <c r="F30" s="37">
        <v>1</v>
      </c>
    </row>
    <row r="31" spans="2:6" ht="15" thickBot="1" x14ac:dyDescent="0.4">
      <c r="B31" s="46">
        <v>3101135871</v>
      </c>
      <c r="C31" s="47" t="s">
        <v>3168</v>
      </c>
      <c r="D31" s="48">
        <v>4</v>
      </c>
      <c r="E31" s="48">
        <v>1</v>
      </c>
      <c r="F31" s="37">
        <v>1</v>
      </c>
    </row>
    <row r="32" spans="2:6" ht="15" thickBot="1" x14ac:dyDescent="0.4">
      <c r="B32" s="46">
        <v>3101187708</v>
      </c>
      <c r="C32" s="47" t="s">
        <v>3169</v>
      </c>
      <c r="D32" s="48">
        <v>4</v>
      </c>
      <c r="E32" s="48">
        <v>1</v>
      </c>
      <c r="F32" s="37">
        <v>1</v>
      </c>
    </row>
    <row r="33" spans="2:6" ht="15" thickBot="1" x14ac:dyDescent="0.4">
      <c r="B33" s="46">
        <v>3101059618</v>
      </c>
      <c r="C33" s="47" t="s">
        <v>3170</v>
      </c>
      <c r="D33" s="48">
        <v>4</v>
      </c>
      <c r="E33" s="48">
        <v>1</v>
      </c>
      <c r="F33" s="37">
        <v>1</v>
      </c>
    </row>
    <row r="34" spans="2:6" ht="15" thickBot="1" x14ac:dyDescent="0.4">
      <c r="B34" s="46">
        <v>3007002820</v>
      </c>
      <c r="C34" s="47" t="s">
        <v>3171</v>
      </c>
      <c r="D34" s="48">
        <v>5</v>
      </c>
      <c r="E34" s="48">
        <v>1</v>
      </c>
      <c r="F34" s="37">
        <v>1</v>
      </c>
    </row>
    <row r="35" spans="2:6" ht="29.5" thickBot="1" x14ac:dyDescent="0.4">
      <c r="B35" s="46">
        <v>3004061036</v>
      </c>
      <c r="C35" s="47" t="s">
        <v>3172</v>
      </c>
      <c r="D35" s="48">
        <v>6</v>
      </c>
      <c r="E35" s="48">
        <v>1</v>
      </c>
      <c r="F35" s="37">
        <v>1</v>
      </c>
    </row>
    <row r="36" spans="2:6" ht="29.5" thickBot="1" x14ac:dyDescent="0.4">
      <c r="B36" s="46">
        <v>3004051626</v>
      </c>
      <c r="C36" s="47" t="s">
        <v>3173</v>
      </c>
      <c r="D36" s="48">
        <v>6</v>
      </c>
      <c r="E36" s="48">
        <v>1</v>
      </c>
      <c r="F36" s="37">
        <v>1</v>
      </c>
    </row>
    <row r="37" spans="2:6" ht="29.5" thickBot="1" x14ac:dyDescent="0.4">
      <c r="B37" s="46">
        <v>3004045418</v>
      </c>
      <c r="C37" s="47" t="s">
        <v>3174</v>
      </c>
      <c r="D37" s="48">
        <v>6</v>
      </c>
      <c r="E37" s="48">
        <v>1</v>
      </c>
      <c r="F37" s="37">
        <v>1</v>
      </c>
    </row>
    <row r="38" spans="2:6" ht="29.5" thickBot="1" x14ac:dyDescent="0.4">
      <c r="B38" s="46">
        <v>3004045301</v>
      </c>
      <c r="C38" s="47" t="s">
        <v>3175</v>
      </c>
      <c r="D38" s="48">
        <v>6</v>
      </c>
      <c r="E38" s="48">
        <v>1</v>
      </c>
      <c r="F38" s="37">
        <v>1</v>
      </c>
    </row>
    <row r="39" spans="2:6" ht="29.5" thickBot="1" x14ac:dyDescent="0.4">
      <c r="B39" s="46">
        <v>3004078209</v>
      </c>
      <c r="C39" s="47" t="s">
        <v>3176</v>
      </c>
      <c r="D39" s="48">
        <v>6</v>
      </c>
      <c r="E39" s="48">
        <v>1</v>
      </c>
      <c r="F39" s="37">
        <v>1</v>
      </c>
    </row>
    <row r="40" spans="2:6" ht="29.5" thickBot="1" x14ac:dyDescent="0.4">
      <c r="B40" s="46">
        <v>3004045710</v>
      </c>
      <c r="C40" s="47" t="s">
        <v>3177</v>
      </c>
      <c r="D40" s="48">
        <v>6</v>
      </c>
      <c r="E40" s="48">
        <v>1</v>
      </c>
      <c r="F40" s="37">
        <v>1</v>
      </c>
    </row>
    <row r="41" spans="2:6" ht="29.5" thickBot="1" x14ac:dyDescent="0.4">
      <c r="B41" s="46">
        <v>3004075890</v>
      </c>
      <c r="C41" s="47" t="s">
        <v>3178</v>
      </c>
      <c r="D41" s="48">
        <v>6</v>
      </c>
      <c r="E41" s="48">
        <v>1</v>
      </c>
      <c r="F41" s="37">
        <v>1</v>
      </c>
    </row>
    <row r="42" spans="2:6" ht="29.5" thickBot="1" x14ac:dyDescent="0.4">
      <c r="B42" s="46">
        <v>3004204661</v>
      </c>
      <c r="C42" s="47" t="s">
        <v>3179</v>
      </c>
      <c r="D42" s="48">
        <v>6</v>
      </c>
      <c r="E42" s="48">
        <v>1</v>
      </c>
      <c r="F42" s="37">
        <v>1</v>
      </c>
    </row>
    <row r="43" spans="2:6" ht="29.5" thickBot="1" x14ac:dyDescent="0.4">
      <c r="B43" s="46">
        <v>3004045290</v>
      </c>
      <c r="C43" s="47" t="s">
        <v>3180</v>
      </c>
      <c r="D43" s="48">
        <v>6</v>
      </c>
      <c r="E43" s="48">
        <v>1</v>
      </c>
      <c r="F43" s="37">
        <v>1</v>
      </c>
    </row>
    <row r="44" spans="2:6" ht="29.5" thickBot="1" x14ac:dyDescent="0.4">
      <c r="B44" s="46">
        <v>3004045236</v>
      </c>
      <c r="C44" s="47" t="s">
        <v>3181</v>
      </c>
      <c r="D44" s="48">
        <v>6</v>
      </c>
      <c r="E44" s="48">
        <v>1</v>
      </c>
      <c r="F44" s="37">
        <v>1</v>
      </c>
    </row>
    <row r="45" spans="2:6" ht="29.5" thickBot="1" x14ac:dyDescent="0.4">
      <c r="B45" s="46">
        <v>3004056856</v>
      </c>
      <c r="C45" s="47" t="s">
        <v>3182</v>
      </c>
      <c r="D45" s="48">
        <v>6</v>
      </c>
      <c r="E45" s="48">
        <v>1</v>
      </c>
      <c r="F45" s="37">
        <v>1</v>
      </c>
    </row>
    <row r="46" spans="2:6" ht="29.5" thickBot="1" x14ac:dyDescent="0.4">
      <c r="B46" s="46">
        <v>3004078670</v>
      </c>
      <c r="C46" s="47" t="s">
        <v>3183</v>
      </c>
      <c r="D46" s="48">
        <v>6</v>
      </c>
      <c r="E46" s="48">
        <v>1</v>
      </c>
      <c r="F46" s="37">
        <v>1</v>
      </c>
    </row>
    <row r="47" spans="2:6" ht="29.5" thickBot="1" x14ac:dyDescent="0.4">
      <c r="B47" s="46">
        <v>3004045075</v>
      </c>
      <c r="C47" s="47" t="s">
        <v>3184</v>
      </c>
      <c r="D47" s="48">
        <v>6</v>
      </c>
      <c r="E47" s="48">
        <v>1</v>
      </c>
      <c r="F47" s="37">
        <v>0</v>
      </c>
    </row>
    <row r="48" spans="2:6" ht="29.5" thickBot="1" x14ac:dyDescent="0.4">
      <c r="B48" s="46">
        <v>3004045111</v>
      </c>
      <c r="C48" s="47" t="s">
        <v>3185</v>
      </c>
      <c r="D48" s="48">
        <v>6</v>
      </c>
      <c r="E48" s="48">
        <v>1</v>
      </c>
      <c r="F48" s="37">
        <v>1</v>
      </c>
    </row>
    <row r="49" spans="2:6" ht="29.5" thickBot="1" x14ac:dyDescent="0.4">
      <c r="B49" s="46">
        <v>3004045055</v>
      </c>
      <c r="C49" s="47" t="s">
        <v>3186</v>
      </c>
      <c r="D49" s="48">
        <v>6</v>
      </c>
      <c r="E49" s="48">
        <v>1</v>
      </c>
      <c r="F49" s="37">
        <v>1</v>
      </c>
    </row>
    <row r="50" spans="2:6" ht="29.5" thickBot="1" x14ac:dyDescent="0.4">
      <c r="B50" s="46">
        <v>3004045138</v>
      </c>
      <c r="C50" s="47" t="s">
        <v>3187</v>
      </c>
      <c r="D50" s="48">
        <v>6</v>
      </c>
      <c r="E50" s="48">
        <v>1</v>
      </c>
      <c r="F50" s="37">
        <v>1</v>
      </c>
    </row>
    <row r="51" spans="2:6" ht="29.5" thickBot="1" x14ac:dyDescent="0.4">
      <c r="B51" s="46">
        <v>3004045564</v>
      </c>
      <c r="C51" s="47" t="s">
        <v>3188</v>
      </c>
      <c r="D51" s="48">
        <v>6</v>
      </c>
      <c r="E51" s="48">
        <v>1</v>
      </c>
      <c r="F51" s="37">
        <v>1</v>
      </c>
    </row>
    <row r="52" spans="2:6" ht="44" thickBot="1" x14ac:dyDescent="0.4">
      <c r="B52" s="46">
        <v>3004045110</v>
      </c>
      <c r="C52" s="47" t="s">
        <v>3189</v>
      </c>
      <c r="D52" s="48">
        <v>6</v>
      </c>
      <c r="E52" s="48">
        <v>1</v>
      </c>
      <c r="F52" s="37">
        <v>1</v>
      </c>
    </row>
    <row r="53" spans="2:6" ht="29.5" thickBot="1" x14ac:dyDescent="0.4">
      <c r="B53" s="46">
        <v>3004061271</v>
      </c>
      <c r="C53" s="47" t="s">
        <v>3190</v>
      </c>
      <c r="D53" s="48">
        <v>6</v>
      </c>
      <c r="E53" s="48">
        <v>1</v>
      </c>
      <c r="F53" s="37">
        <v>1</v>
      </c>
    </row>
    <row r="54" spans="2:6" ht="29.5" thickBot="1" x14ac:dyDescent="0.4">
      <c r="B54" s="46">
        <v>3004045226</v>
      </c>
      <c r="C54" s="47" t="s">
        <v>3191</v>
      </c>
      <c r="D54" s="48">
        <v>6</v>
      </c>
      <c r="E54" s="48">
        <v>1</v>
      </c>
      <c r="F54" s="37">
        <v>1</v>
      </c>
    </row>
    <row r="55" spans="2:6" ht="29.5" thickBot="1" x14ac:dyDescent="0.4">
      <c r="B55" s="46">
        <v>3004045027</v>
      </c>
      <c r="C55" s="47" t="s">
        <v>3192</v>
      </c>
      <c r="D55" s="48">
        <v>6</v>
      </c>
      <c r="E55" s="48">
        <v>1</v>
      </c>
      <c r="F55" s="37">
        <v>1</v>
      </c>
    </row>
    <row r="56" spans="2:6" ht="29.5" thickBot="1" x14ac:dyDescent="0.4">
      <c r="B56" s="46">
        <v>3004161481</v>
      </c>
      <c r="C56" s="47" t="s">
        <v>3193</v>
      </c>
      <c r="D56" s="48">
        <v>6</v>
      </c>
      <c r="E56" s="48">
        <v>1</v>
      </c>
      <c r="F56" s="37">
        <v>1</v>
      </c>
    </row>
    <row r="57" spans="2:6" ht="29.5" thickBot="1" x14ac:dyDescent="0.4">
      <c r="B57" s="46">
        <v>3004045205</v>
      </c>
      <c r="C57" s="47" t="s">
        <v>3194</v>
      </c>
      <c r="D57" s="48">
        <v>6</v>
      </c>
      <c r="E57" s="48">
        <v>1</v>
      </c>
      <c r="F57" s="37">
        <v>1</v>
      </c>
    </row>
    <row r="58" spans="2:6" ht="29.5" thickBot="1" x14ac:dyDescent="0.4">
      <c r="B58" s="46">
        <v>3004045492</v>
      </c>
      <c r="C58" s="47" t="s">
        <v>3195</v>
      </c>
      <c r="D58" s="48">
        <v>6</v>
      </c>
      <c r="E58" s="48">
        <v>1</v>
      </c>
      <c r="F58" s="37">
        <v>1</v>
      </c>
    </row>
    <row r="59" spans="2:6" ht="15" thickBot="1" x14ac:dyDescent="0.4">
      <c r="B59" s="46">
        <v>3004045030</v>
      </c>
      <c r="C59" s="47" t="s">
        <v>3196</v>
      </c>
      <c r="D59" s="48">
        <v>6</v>
      </c>
      <c r="E59" s="48">
        <v>1</v>
      </c>
      <c r="F59" s="37">
        <v>1</v>
      </c>
    </row>
    <row r="60" spans="2:6" ht="15" thickBot="1" x14ac:dyDescent="0.4">
      <c r="B60" s="46">
        <v>3009045502</v>
      </c>
      <c r="C60" s="47" t="s">
        <v>3197</v>
      </c>
      <c r="D60" s="48">
        <v>7</v>
      </c>
      <c r="E60" s="48">
        <v>1</v>
      </c>
      <c r="F60" s="37">
        <v>0</v>
      </c>
    </row>
    <row r="61" spans="2:6" ht="15" thickBot="1" x14ac:dyDescent="0.4">
      <c r="B61" s="46">
        <v>3009045021</v>
      </c>
      <c r="C61" s="47" t="s">
        <v>3198</v>
      </c>
      <c r="D61" s="48">
        <v>7</v>
      </c>
      <c r="E61" s="48">
        <v>1</v>
      </c>
      <c r="F61" s="37">
        <v>1</v>
      </c>
    </row>
    <row r="62" spans="2:6" ht="15" thickBot="1" x14ac:dyDescent="0.4">
      <c r="B62" s="46">
        <v>3009045143</v>
      </c>
      <c r="C62" s="47" t="s">
        <v>3199</v>
      </c>
      <c r="D62" s="48">
        <v>7</v>
      </c>
      <c r="E62" s="48">
        <v>1</v>
      </c>
      <c r="F62" s="37">
        <v>1</v>
      </c>
    </row>
    <row r="63" spans="2:6" ht="15" thickBot="1" x14ac:dyDescent="0.4">
      <c r="B63" s="46">
        <v>3101201601</v>
      </c>
      <c r="C63" s="47" t="s">
        <v>3200</v>
      </c>
      <c r="D63" s="48">
        <v>9</v>
      </c>
      <c r="E63" s="48">
        <v>1</v>
      </c>
      <c r="F63" s="37">
        <v>1</v>
      </c>
    </row>
    <row r="64" spans="2:6" ht="15" thickBot="1" x14ac:dyDescent="0.4">
      <c r="B64" s="46">
        <v>3101346229</v>
      </c>
      <c r="C64" s="47" t="s">
        <v>3201</v>
      </c>
      <c r="D64" s="48">
        <v>9</v>
      </c>
      <c r="E64" s="48">
        <v>1</v>
      </c>
      <c r="F64" s="37">
        <v>1</v>
      </c>
    </row>
    <row r="65" spans="2:6" ht="15" thickBot="1" x14ac:dyDescent="0.4">
      <c r="B65" s="46">
        <v>3101185648</v>
      </c>
      <c r="C65" s="47" t="s">
        <v>3202</v>
      </c>
      <c r="D65" s="48">
        <v>9</v>
      </c>
      <c r="E65" s="48">
        <v>1</v>
      </c>
      <c r="F65" s="37">
        <v>1</v>
      </c>
    </row>
    <row r="66" spans="2:6" ht="15" thickBot="1" x14ac:dyDescent="0.4">
      <c r="B66" s="46">
        <v>3101030996</v>
      </c>
      <c r="C66" s="47" t="s">
        <v>3203</v>
      </c>
      <c r="D66" s="48">
        <v>13</v>
      </c>
      <c r="E66" s="48">
        <v>1</v>
      </c>
      <c r="F66" s="37">
        <v>0</v>
      </c>
    </row>
    <row r="67" spans="2:6" ht="15" thickBot="1" x14ac:dyDescent="0.4">
      <c r="B67" s="46">
        <v>3101118668</v>
      </c>
      <c r="C67" s="47" t="s">
        <v>3204</v>
      </c>
      <c r="D67" s="48">
        <v>13</v>
      </c>
      <c r="E67" s="48">
        <v>1</v>
      </c>
      <c r="F67" s="37">
        <v>0</v>
      </c>
    </row>
    <row r="68" spans="2:6" ht="15" thickBot="1" x14ac:dyDescent="0.4">
      <c r="B68" s="46">
        <v>3101074738</v>
      </c>
      <c r="C68" s="47" t="s">
        <v>3205</v>
      </c>
      <c r="D68" s="48">
        <v>13</v>
      </c>
      <c r="E68" s="48">
        <v>1</v>
      </c>
      <c r="F68" s="37">
        <v>0</v>
      </c>
    </row>
    <row r="69" spans="2:6" ht="15" thickBot="1" x14ac:dyDescent="0.4">
      <c r="B69" s="46">
        <v>3101238923</v>
      </c>
      <c r="C69" s="47" t="s">
        <v>3206</v>
      </c>
      <c r="D69" s="48">
        <v>13</v>
      </c>
      <c r="E69" s="48">
        <v>1</v>
      </c>
      <c r="F69" s="37">
        <v>0</v>
      </c>
    </row>
    <row r="70" spans="2:6" ht="15" thickBot="1" x14ac:dyDescent="0.4">
      <c r="B70" s="46">
        <v>3101028693</v>
      </c>
      <c r="C70" s="47" t="s">
        <v>3207</v>
      </c>
      <c r="D70" s="48">
        <v>13</v>
      </c>
      <c r="E70" s="48">
        <v>1</v>
      </c>
      <c r="F70" s="37">
        <v>0</v>
      </c>
    </row>
    <row r="71" spans="2:6" ht="15" thickBot="1" x14ac:dyDescent="0.4">
      <c r="B71" s="46">
        <v>3101225529</v>
      </c>
      <c r="C71" s="47" t="s">
        <v>3208</v>
      </c>
      <c r="D71" s="48">
        <v>13</v>
      </c>
      <c r="E71" s="48">
        <v>1</v>
      </c>
      <c r="F71" s="37">
        <v>0</v>
      </c>
    </row>
    <row r="72" spans="2:6" ht="15" thickBot="1" x14ac:dyDescent="0.4">
      <c r="B72" s="46">
        <v>3101212360</v>
      </c>
      <c r="C72" s="47" t="s">
        <v>3209</v>
      </c>
      <c r="D72" s="48">
        <v>13</v>
      </c>
      <c r="E72" s="48">
        <v>1</v>
      </c>
      <c r="F72" s="37">
        <v>0</v>
      </c>
    </row>
    <row r="73" spans="2:6" ht="15" thickBot="1" x14ac:dyDescent="0.4">
      <c r="B73" s="46">
        <v>3101089042</v>
      </c>
      <c r="C73" s="47" t="s">
        <v>3210</v>
      </c>
      <c r="D73" s="48">
        <v>13</v>
      </c>
      <c r="E73" s="48">
        <v>1</v>
      </c>
      <c r="F73" s="37">
        <v>0</v>
      </c>
    </row>
    <row r="74" spans="2:6" ht="15" thickBot="1" x14ac:dyDescent="0.4">
      <c r="B74" s="46">
        <v>3101137676</v>
      </c>
      <c r="C74" s="47" t="s">
        <v>3211</v>
      </c>
      <c r="D74" s="48">
        <v>13</v>
      </c>
      <c r="E74" s="48">
        <v>1</v>
      </c>
      <c r="F74" s="37">
        <v>0</v>
      </c>
    </row>
    <row r="75" spans="2:6" ht="15" thickBot="1" x14ac:dyDescent="0.4">
      <c r="B75" s="46">
        <v>3101159193</v>
      </c>
      <c r="C75" s="47" t="s">
        <v>3212</v>
      </c>
      <c r="D75" s="48">
        <v>13</v>
      </c>
      <c r="E75" s="48">
        <v>1</v>
      </c>
      <c r="F75" s="37">
        <v>0</v>
      </c>
    </row>
    <row r="76" spans="2:6" ht="15" thickBot="1" x14ac:dyDescent="0.4">
      <c r="B76" s="46">
        <v>3101135824</v>
      </c>
      <c r="C76" s="47" t="s">
        <v>3213</v>
      </c>
      <c r="D76" s="48">
        <v>13</v>
      </c>
      <c r="E76" s="48">
        <v>1</v>
      </c>
      <c r="F76" s="37">
        <v>0</v>
      </c>
    </row>
    <row r="77" spans="2:6" ht="15" thickBot="1" x14ac:dyDescent="0.4">
      <c r="B77" s="46">
        <v>3101253526</v>
      </c>
      <c r="C77" s="47" t="s">
        <v>3214</v>
      </c>
      <c r="D77" s="48">
        <v>13</v>
      </c>
      <c r="E77" s="48">
        <v>1</v>
      </c>
      <c r="F77" s="37">
        <v>0</v>
      </c>
    </row>
    <row r="78" spans="2:6" ht="15" thickBot="1" x14ac:dyDescent="0.4">
      <c r="B78" s="46">
        <v>3101077827</v>
      </c>
      <c r="C78" s="47" t="s">
        <v>3215</v>
      </c>
      <c r="D78" s="48">
        <v>13</v>
      </c>
      <c r="E78" s="48">
        <v>1</v>
      </c>
      <c r="F78" s="37">
        <v>0</v>
      </c>
    </row>
    <row r="79" spans="2:6" ht="15" thickBot="1" x14ac:dyDescent="0.4">
      <c r="B79" s="46">
        <v>3101238525</v>
      </c>
      <c r="C79" s="47" t="s">
        <v>3216</v>
      </c>
      <c r="D79" s="48">
        <v>14</v>
      </c>
      <c r="E79" s="48">
        <v>1</v>
      </c>
      <c r="F79" s="37">
        <v>0</v>
      </c>
    </row>
    <row r="80" spans="2:6" ht="15" thickBot="1" x14ac:dyDescent="0.4">
      <c r="B80" s="46">
        <v>3101253104</v>
      </c>
      <c r="C80" s="47" t="s">
        <v>3217</v>
      </c>
      <c r="D80" s="48">
        <v>14</v>
      </c>
      <c r="E80" s="48">
        <v>1</v>
      </c>
      <c r="F80" s="37">
        <v>0</v>
      </c>
    </row>
    <row r="81" spans="2:6" ht="15" thickBot="1" x14ac:dyDescent="0.4">
      <c r="B81" s="46">
        <v>3101230916</v>
      </c>
      <c r="C81" s="47" t="s">
        <v>3218</v>
      </c>
      <c r="D81" s="48">
        <v>14</v>
      </c>
      <c r="E81" s="48">
        <v>1</v>
      </c>
      <c r="F81" s="37">
        <v>0</v>
      </c>
    </row>
    <row r="82" spans="2:6" ht="15" thickBot="1" x14ac:dyDescent="0.4">
      <c r="B82" s="46">
        <v>3101205092</v>
      </c>
      <c r="C82" s="47" t="s">
        <v>3219</v>
      </c>
      <c r="D82" s="48">
        <v>14</v>
      </c>
      <c r="E82" s="48">
        <v>1</v>
      </c>
      <c r="F82" s="37">
        <v>0</v>
      </c>
    </row>
    <row r="83" spans="2:6" ht="44" thickBot="1" x14ac:dyDescent="0.4">
      <c r="B83" s="46">
        <v>3101253502</v>
      </c>
      <c r="C83" s="47" t="s">
        <v>3220</v>
      </c>
      <c r="D83" s="48">
        <v>14</v>
      </c>
      <c r="E83" s="48">
        <v>1</v>
      </c>
      <c r="F83" s="37">
        <v>0</v>
      </c>
    </row>
    <row r="84" spans="2:6" ht="29.5" thickBot="1" x14ac:dyDescent="0.4">
      <c r="B84" s="46">
        <v>3101212668</v>
      </c>
      <c r="C84" s="47" t="s">
        <v>3221</v>
      </c>
      <c r="D84" s="48">
        <v>15</v>
      </c>
      <c r="E84" s="48">
        <v>1</v>
      </c>
      <c r="F84" s="37">
        <v>0</v>
      </c>
    </row>
    <row r="85" spans="2:6" ht="29.5" thickBot="1" x14ac:dyDescent="0.4">
      <c r="B85" s="46">
        <v>3101199501</v>
      </c>
      <c r="C85" s="47" t="s">
        <v>3222</v>
      </c>
      <c r="D85" s="48">
        <v>15</v>
      </c>
      <c r="E85" s="48">
        <v>1</v>
      </c>
      <c r="F85" s="37">
        <v>0</v>
      </c>
    </row>
    <row r="86" spans="2:6" ht="29.5" thickBot="1" x14ac:dyDescent="0.4">
      <c r="B86" s="46">
        <v>3101249051</v>
      </c>
      <c r="C86" s="47" t="s">
        <v>3223</v>
      </c>
      <c r="D86" s="48">
        <v>15</v>
      </c>
      <c r="E86" s="48">
        <v>1</v>
      </c>
      <c r="F86" s="37">
        <v>0</v>
      </c>
    </row>
    <row r="87" spans="2:6" ht="15" thickBot="1" x14ac:dyDescent="0.4">
      <c r="B87" s="46">
        <v>3101193721</v>
      </c>
      <c r="C87" s="47" t="s">
        <v>3224</v>
      </c>
      <c r="D87" s="48">
        <v>15</v>
      </c>
      <c r="E87" s="48">
        <v>1</v>
      </c>
      <c r="F87" s="37">
        <v>0</v>
      </c>
    </row>
    <row r="88" spans="2:6" ht="29.5" thickBot="1" x14ac:dyDescent="0.4">
      <c r="B88" s="46">
        <v>3101237918</v>
      </c>
      <c r="C88" s="47" t="s">
        <v>3225</v>
      </c>
      <c r="D88" s="48">
        <v>15</v>
      </c>
      <c r="E88" s="48">
        <v>1</v>
      </c>
      <c r="F88" s="37">
        <v>0</v>
      </c>
    </row>
    <row r="89" spans="2:6" ht="15" thickBot="1" x14ac:dyDescent="0.4">
      <c r="B89" s="46">
        <v>3101248595</v>
      </c>
      <c r="C89" s="47" t="s">
        <v>3226</v>
      </c>
      <c r="D89" s="48">
        <v>15</v>
      </c>
      <c r="E89" s="48">
        <v>1</v>
      </c>
      <c r="F89" s="37">
        <v>0</v>
      </c>
    </row>
    <row r="90" spans="2:6" ht="29.5" thickBot="1" x14ac:dyDescent="0.4">
      <c r="B90" s="46">
        <v>3101195856</v>
      </c>
      <c r="C90" s="47" t="s">
        <v>3227</v>
      </c>
      <c r="D90" s="48">
        <v>15</v>
      </c>
      <c r="E90" s="48">
        <v>1</v>
      </c>
      <c r="F90" s="37">
        <v>0</v>
      </c>
    </row>
    <row r="91" spans="2:6" ht="29.5" thickBot="1" x14ac:dyDescent="0.4">
      <c r="B91" s="46">
        <v>3101252011</v>
      </c>
      <c r="C91" s="47" t="s">
        <v>3228</v>
      </c>
      <c r="D91" s="48">
        <v>15</v>
      </c>
      <c r="E91" s="48">
        <v>1</v>
      </c>
      <c r="F91" s="37">
        <v>0</v>
      </c>
    </row>
    <row r="92" spans="2:6" ht="15" thickBot="1" x14ac:dyDescent="0.4">
      <c r="B92" s="46">
        <v>3101216552</v>
      </c>
      <c r="C92" s="47" t="s">
        <v>3229</v>
      </c>
      <c r="D92" s="48">
        <v>15</v>
      </c>
      <c r="E92" s="48">
        <v>1</v>
      </c>
      <c r="F92" s="37">
        <v>0</v>
      </c>
    </row>
    <row r="93" spans="2:6" ht="15" thickBot="1" x14ac:dyDescent="0.4">
      <c r="B93" s="46">
        <v>3101205801</v>
      </c>
      <c r="C93" s="47" t="s">
        <v>3230</v>
      </c>
      <c r="D93" s="48">
        <v>15</v>
      </c>
      <c r="E93" s="48">
        <v>1</v>
      </c>
      <c r="F93" s="37">
        <v>0</v>
      </c>
    </row>
    <row r="94" spans="2:6" ht="15" thickBot="1" x14ac:dyDescent="0.4">
      <c r="B94" s="46">
        <v>3101205939</v>
      </c>
      <c r="C94" s="47" t="s">
        <v>3231</v>
      </c>
      <c r="D94" s="48">
        <v>15</v>
      </c>
      <c r="E94" s="48">
        <v>1</v>
      </c>
      <c r="F94" s="37">
        <v>0</v>
      </c>
    </row>
    <row r="95" spans="2:6" ht="15" thickBot="1" x14ac:dyDescent="0.4">
      <c r="B95" s="46">
        <v>3101271981</v>
      </c>
      <c r="C95" s="47" t="s">
        <v>3232</v>
      </c>
      <c r="D95" s="48">
        <v>15</v>
      </c>
      <c r="E95" s="48">
        <v>1</v>
      </c>
      <c r="F95" s="37">
        <v>0</v>
      </c>
    </row>
    <row r="96" spans="2:6" ht="29.5" thickBot="1" x14ac:dyDescent="0.4">
      <c r="B96" s="46">
        <v>3101137087</v>
      </c>
      <c r="C96" s="47" t="s">
        <v>3233</v>
      </c>
      <c r="D96" s="48">
        <v>15</v>
      </c>
      <c r="E96" s="48">
        <v>1</v>
      </c>
      <c r="F96" s="37">
        <v>0</v>
      </c>
    </row>
    <row r="97" spans="2:6" ht="15" thickBot="1" x14ac:dyDescent="0.4">
      <c r="B97" s="46">
        <v>3101180935</v>
      </c>
      <c r="C97" s="47" t="s">
        <v>3234</v>
      </c>
      <c r="D97" s="48">
        <v>15</v>
      </c>
      <c r="E97" s="48">
        <v>1</v>
      </c>
      <c r="F97" s="37">
        <v>0</v>
      </c>
    </row>
    <row r="98" spans="2:6" ht="15" thickBot="1" x14ac:dyDescent="0.4">
      <c r="B98" s="46">
        <v>3101132626</v>
      </c>
      <c r="C98" s="47" t="s">
        <v>3235</v>
      </c>
      <c r="D98" s="48">
        <v>16</v>
      </c>
      <c r="E98" s="48">
        <v>2</v>
      </c>
      <c r="F98" s="37">
        <v>0</v>
      </c>
    </row>
    <row r="99" spans="2:6" ht="15" thickBot="1" x14ac:dyDescent="0.4">
      <c r="B99" s="46">
        <v>3101106923</v>
      </c>
      <c r="C99" s="47" t="s">
        <v>3236</v>
      </c>
      <c r="D99" s="48">
        <v>16</v>
      </c>
      <c r="E99" s="48">
        <v>2</v>
      </c>
      <c r="F99" s="37">
        <v>0</v>
      </c>
    </row>
    <row r="100" spans="2:6" ht="15" thickBot="1" x14ac:dyDescent="0.4">
      <c r="B100" s="46">
        <v>3101174695</v>
      </c>
      <c r="C100" s="47" t="s">
        <v>3237</v>
      </c>
      <c r="D100" s="48">
        <v>16</v>
      </c>
      <c r="E100" s="48">
        <v>2</v>
      </c>
      <c r="F100" s="37">
        <v>0</v>
      </c>
    </row>
    <row r="101" spans="2:6" ht="15" thickBot="1" x14ac:dyDescent="0.4">
      <c r="B101" s="46">
        <v>3101188895</v>
      </c>
      <c r="C101" s="47" t="s">
        <v>3238</v>
      </c>
      <c r="D101" s="48">
        <v>16</v>
      </c>
      <c r="E101" s="48">
        <v>2</v>
      </c>
      <c r="F101" s="37">
        <v>0</v>
      </c>
    </row>
    <row r="102" spans="2:6" ht="15" thickBot="1" x14ac:dyDescent="0.4">
      <c r="B102" s="46">
        <v>3101182198</v>
      </c>
      <c r="C102" s="47" t="s">
        <v>3239</v>
      </c>
      <c r="D102" s="48">
        <v>16</v>
      </c>
      <c r="E102" s="48">
        <v>2</v>
      </c>
      <c r="F102" s="37">
        <v>0</v>
      </c>
    </row>
    <row r="103" spans="2:6" ht="15" thickBot="1" x14ac:dyDescent="0.4">
      <c r="B103" s="46">
        <v>3101286181</v>
      </c>
      <c r="C103" s="47" t="s">
        <v>3240</v>
      </c>
      <c r="D103" s="48">
        <v>17</v>
      </c>
      <c r="E103" s="48">
        <v>2</v>
      </c>
      <c r="F103" s="37">
        <v>0</v>
      </c>
    </row>
    <row r="104" spans="2:6" ht="15" thickBot="1" x14ac:dyDescent="0.4">
      <c r="B104" s="46">
        <v>3101289909</v>
      </c>
      <c r="C104" s="47" t="s">
        <v>3241</v>
      </c>
      <c r="D104" s="48">
        <v>17</v>
      </c>
      <c r="E104" s="48">
        <v>2</v>
      </c>
      <c r="F104" s="37">
        <v>0</v>
      </c>
    </row>
    <row r="105" spans="2:6" ht="15" thickBot="1" x14ac:dyDescent="0.4">
      <c r="B105" s="46">
        <v>3101134446</v>
      </c>
      <c r="C105" s="47" t="s">
        <v>3242</v>
      </c>
      <c r="D105" s="48">
        <v>17</v>
      </c>
      <c r="E105" s="48">
        <v>2</v>
      </c>
      <c r="F105" s="37">
        <v>0</v>
      </c>
    </row>
    <row r="106" spans="2:6" ht="15" thickBot="1" x14ac:dyDescent="0.4">
      <c r="B106" s="46">
        <v>3101083308</v>
      </c>
      <c r="C106" s="47" t="s">
        <v>3243</v>
      </c>
      <c r="D106" s="48">
        <v>17</v>
      </c>
      <c r="E106" s="48">
        <v>2</v>
      </c>
      <c r="F106" s="37">
        <v>0</v>
      </c>
    </row>
    <row r="107" spans="2:6" ht="15" thickBot="1" x14ac:dyDescent="0.4">
      <c r="B107" s="46">
        <v>3101343169</v>
      </c>
      <c r="C107" s="47" t="s">
        <v>3244</v>
      </c>
      <c r="D107" s="48">
        <v>17</v>
      </c>
      <c r="E107" s="48">
        <v>2</v>
      </c>
      <c r="F107" s="37">
        <v>0</v>
      </c>
    </row>
    <row r="108" spans="2:6" ht="15" thickBot="1" x14ac:dyDescent="0.4">
      <c r="B108" s="46">
        <v>3101136572</v>
      </c>
      <c r="C108" s="47" t="s">
        <v>3245</v>
      </c>
      <c r="D108" s="48">
        <v>17</v>
      </c>
      <c r="E108" s="48">
        <v>2</v>
      </c>
      <c r="F108" s="37">
        <v>0</v>
      </c>
    </row>
    <row r="109" spans="2:6" ht="15" thickBot="1" x14ac:dyDescent="0.4">
      <c r="B109" s="46">
        <v>3101302660</v>
      </c>
      <c r="C109" s="47" t="s">
        <v>3246</v>
      </c>
      <c r="D109" s="48">
        <v>17</v>
      </c>
      <c r="E109" s="48">
        <v>2</v>
      </c>
      <c r="F109" s="37">
        <v>0</v>
      </c>
    </row>
    <row r="110" spans="2:6" ht="15" thickBot="1" x14ac:dyDescent="0.4">
      <c r="B110" s="46">
        <v>3101049542</v>
      </c>
      <c r="C110" s="47" t="s">
        <v>3247</v>
      </c>
      <c r="D110" s="48">
        <v>18</v>
      </c>
      <c r="E110" s="48">
        <v>2</v>
      </c>
      <c r="F110" s="37">
        <v>0</v>
      </c>
    </row>
    <row r="111" spans="2:6" ht="15" thickBot="1" x14ac:dyDescent="0.4">
      <c r="B111" s="46">
        <v>3101038142</v>
      </c>
      <c r="C111" s="47" t="s">
        <v>3248</v>
      </c>
      <c r="D111" s="48">
        <v>18</v>
      </c>
      <c r="E111" s="48">
        <v>2</v>
      </c>
      <c r="F111" s="37">
        <v>0</v>
      </c>
    </row>
    <row r="112" spans="2:6" ht="15" thickBot="1" x14ac:dyDescent="0.4">
      <c r="B112" s="46">
        <v>3101230555</v>
      </c>
      <c r="C112" s="47" t="s">
        <v>3249</v>
      </c>
      <c r="D112" s="48">
        <v>18</v>
      </c>
      <c r="E112" s="48">
        <v>2</v>
      </c>
      <c r="F112" s="37">
        <v>0</v>
      </c>
    </row>
    <row r="113" spans="2:6" ht="15" thickBot="1" x14ac:dyDescent="0.4">
      <c r="B113" s="46">
        <v>3101310372</v>
      </c>
      <c r="C113" s="47" t="s">
        <v>3250</v>
      </c>
      <c r="D113" s="48">
        <v>18</v>
      </c>
      <c r="E113" s="48">
        <v>2</v>
      </c>
      <c r="F113" s="37">
        <v>0</v>
      </c>
    </row>
    <row r="114" spans="2:6" ht="15" thickBot="1" x14ac:dyDescent="0.4">
      <c r="B114" s="46">
        <v>3101333881</v>
      </c>
      <c r="C114" s="47" t="s">
        <v>3251</v>
      </c>
      <c r="D114" s="48">
        <v>18</v>
      </c>
      <c r="E114" s="48">
        <v>2</v>
      </c>
      <c r="F114" s="37">
        <v>0</v>
      </c>
    </row>
    <row r="115" spans="2:6" ht="15" thickBot="1" x14ac:dyDescent="0.4">
      <c r="B115" s="46">
        <v>3101257551</v>
      </c>
      <c r="C115" s="47" t="s">
        <v>3252</v>
      </c>
      <c r="D115" s="48">
        <v>18</v>
      </c>
      <c r="E115" s="48">
        <v>2</v>
      </c>
      <c r="F115" s="37">
        <v>0</v>
      </c>
    </row>
    <row r="116" spans="2:6" ht="15" thickBot="1" x14ac:dyDescent="0.4">
      <c r="B116" s="46">
        <v>3101341771</v>
      </c>
      <c r="C116" s="47" t="s">
        <v>3253</v>
      </c>
      <c r="D116" s="48">
        <v>18</v>
      </c>
      <c r="E116" s="48">
        <v>2</v>
      </c>
      <c r="F116" s="37">
        <v>0</v>
      </c>
    </row>
    <row r="117" spans="2:6" ht="15" thickBot="1" x14ac:dyDescent="0.4">
      <c r="B117" s="46">
        <v>3101095167</v>
      </c>
      <c r="C117" s="47" t="s">
        <v>3254</v>
      </c>
      <c r="D117" s="48">
        <v>18</v>
      </c>
      <c r="E117" s="48">
        <v>2</v>
      </c>
      <c r="F117" s="37">
        <v>0</v>
      </c>
    </row>
    <row r="118" spans="2:6" ht="15" thickBot="1" x14ac:dyDescent="0.4">
      <c r="B118" s="46">
        <v>3101322571</v>
      </c>
      <c r="C118" s="47" t="s">
        <v>3255</v>
      </c>
      <c r="D118" s="48">
        <v>19</v>
      </c>
      <c r="E118" s="48">
        <v>2</v>
      </c>
      <c r="F118" s="37">
        <v>0</v>
      </c>
    </row>
    <row r="119" spans="2:6" ht="15" thickBot="1" x14ac:dyDescent="0.4">
      <c r="B119" s="46">
        <v>3101153575</v>
      </c>
      <c r="C119" s="47" t="s">
        <v>3256</v>
      </c>
      <c r="D119" s="48">
        <v>20</v>
      </c>
      <c r="E119" s="48">
        <v>2</v>
      </c>
      <c r="F119" s="37">
        <v>0</v>
      </c>
    </row>
    <row r="120" spans="2:6" ht="15" thickBot="1" x14ac:dyDescent="0.4">
      <c r="B120" s="46">
        <v>3101175541</v>
      </c>
      <c r="C120" s="47" t="s">
        <v>3257</v>
      </c>
      <c r="D120" s="48">
        <v>20</v>
      </c>
      <c r="E120" s="48">
        <v>2</v>
      </c>
      <c r="F120" s="37">
        <v>0</v>
      </c>
    </row>
    <row r="121" spans="2:6" ht="29.5" thickBot="1" x14ac:dyDescent="0.4">
      <c r="B121" s="46">
        <v>3101090811</v>
      </c>
      <c r="C121" s="47" t="s">
        <v>3258</v>
      </c>
      <c r="D121" s="48">
        <v>20</v>
      </c>
      <c r="E121" s="48">
        <v>2</v>
      </c>
      <c r="F121" s="37">
        <v>0</v>
      </c>
    </row>
    <row r="122" spans="2:6" ht="15" thickBot="1" x14ac:dyDescent="0.4">
      <c r="B122" s="46">
        <v>3101011775</v>
      </c>
      <c r="C122" s="47" t="s">
        <v>3259</v>
      </c>
      <c r="D122" s="48">
        <v>20</v>
      </c>
      <c r="E122" s="48">
        <v>2</v>
      </c>
      <c r="F122" s="37">
        <v>0</v>
      </c>
    </row>
    <row r="123" spans="2:6" ht="15" thickBot="1" x14ac:dyDescent="0.4">
      <c r="B123" s="46">
        <v>3101128913</v>
      </c>
      <c r="C123" s="47" t="s">
        <v>3260</v>
      </c>
      <c r="D123" s="48">
        <v>20</v>
      </c>
      <c r="E123" s="48">
        <v>2</v>
      </c>
      <c r="F123" s="37">
        <v>0</v>
      </c>
    </row>
    <row r="124" spans="2:6" ht="15" thickBot="1" x14ac:dyDescent="0.4">
      <c r="B124" s="46">
        <v>3101228479</v>
      </c>
      <c r="C124" s="47" t="s">
        <v>3261</v>
      </c>
      <c r="D124" s="48">
        <v>21</v>
      </c>
      <c r="E124" s="48">
        <v>2</v>
      </c>
      <c r="F124" s="37">
        <v>0</v>
      </c>
    </row>
    <row r="125" spans="2:6" ht="15" thickBot="1" x14ac:dyDescent="0.4">
      <c r="B125" s="46">
        <v>3101134309</v>
      </c>
      <c r="C125" s="47" t="s">
        <v>3262</v>
      </c>
      <c r="D125" s="48">
        <v>21</v>
      </c>
      <c r="E125" s="48">
        <v>2</v>
      </c>
      <c r="F125" s="37">
        <v>0</v>
      </c>
    </row>
    <row r="126" spans="2:6" ht="15" thickBot="1" x14ac:dyDescent="0.4">
      <c r="B126" s="46">
        <v>3101139492</v>
      </c>
      <c r="C126" s="47" t="s">
        <v>3263</v>
      </c>
      <c r="D126" s="48">
        <v>21</v>
      </c>
      <c r="E126" s="48">
        <v>2</v>
      </c>
      <c r="F126" s="37">
        <v>0</v>
      </c>
    </row>
    <row r="127" spans="2:6" ht="15" thickBot="1" x14ac:dyDescent="0.4">
      <c r="B127" s="46">
        <v>3101024180</v>
      </c>
      <c r="C127" s="47" t="s">
        <v>3264</v>
      </c>
      <c r="D127" s="48">
        <v>21</v>
      </c>
      <c r="E127" s="48">
        <v>2</v>
      </c>
      <c r="F127" s="37">
        <v>0</v>
      </c>
    </row>
    <row r="128" spans="2:6" ht="15" thickBot="1" x14ac:dyDescent="0.4">
      <c r="B128" s="46">
        <v>3101002100</v>
      </c>
      <c r="C128" s="47" t="s">
        <v>3265</v>
      </c>
      <c r="D128" s="48">
        <v>22</v>
      </c>
      <c r="E128" s="48">
        <v>2</v>
      </c>
      <c r="F128" s="37">
        <v>0</v>
      </c>
    </row>
    <row r="129" spans="2:6" ht="15" thickBot="1" x14ac:dyDescent="0.4">
      <c r="B129" s="46">
        <v>3101215252</v>
      </c>
      <c r="C129" s="47" t="s">
        <v>3266</v>
      </c>
      <c r="D129" s="48">
        <v>23</v>
      </c>
      <c r="E129" s="48">
        <v>2</v>
      </c>
      <c r="F129" s="37">
        <v>0</v>
      </c>
    </row>
    <row r="130" spans="2:6" ht="15" thickBot="1" x14ac:dyDescent="0.4">
      <c r="B130" s="46">
        <v>3101272553</v>
      </c>
      <c r="C130" s="47" t="s">
        <v>3267</v>
      </c>
      <c r="D130" s="48">
        <v>23</v>
      </c>
      <c r="E130" s="48">
        <v>2</v>
      </c>
      <c r="F130" s="37">
        <v>0</v>
      </c>
    </row>
    <row r="131" spans="2:6" ht="15" thickBot="1" x14ac:dyDescent="0.4">
      <c r="B131" s="46">
        <v>3101089043</v>
      </c>
      <c r="C131" s="47" t="s">
        <v>3268</v>
      </c>
      <c r="D131" s="48">
        <v>23</v>
      </c>
      <c r="E131" s="48">
        <v>2</v>
      </c>
      <c r="F131" s="37">
        <v>0</v>
      </c>
    </row>
    <row r="132" spans="2:6" ht="15" thickBot="1" x14ac:dyDescent="0.4">
      <c r="B132" s="46">
        <v>3101048488</v>
      </c>
      <c r="C132" s="47" t="s">
        <v>3269</v>
      </c>
      <c r="D132" s="48">
        <v>23</v>
      </c>
      <c r="E132" s="48">
        <v>2</v>
      </c>
      <c r="F132" s="37">
        <v>0</v>
      </c>
    </row>
    <row r="133" spans="2:6" ht="15" thickBot="1" x14ac:dyDescent="0.4">
      <c r="B133" s="46">
        <v>3004156089</v>
      </c>
      <c r="C133" s="47" t="s">
        <v>3270</v>
      </c>
      <c r="D133" s="48">
        <v>23</v>
      </c>
      <c r="E133" s="48">
        <v>2</v>
      </c>
      <c r="F133" s="37">
        <v>0</v>
      </c>
    </row>
    <row r="134" spans="2:6" ht="15" thickBot="1" x14ac:dyDescent="0.4">
      <c r="B134" s="46">
        <v>3101063006</v>
      </c>
      <c r="C134" s="47" t="s">
        <v>3271</v>
      </c>
      <c r="D134" s="48">
        <v>23</v>
      </c>
      <c r="E134" s="48">
        <v>2</v>
      </c>
      <c r="F134" s="37">
        <v>0</v>
      </c>
    </row>
    <row r="135" spans="2:6" ht="15" thickBot="1" x14ac:dyDescent="0.4">
      <c r="B135" s="46">
        <v>3101371960</v>
      </c>
      <c r="C135" s="47" t="s">
        <v>3272</v>
      </c>
      <c r="D135" s="48">
        <v>23</v>
      </c>
      <c r="E135" s="48">
        <v>2</v>
      </c>
      <c r="F135" s="37">
        <v>0</v>
      </c>
    </row>
    <row r="136" spans="2:6" ht="15" thickBot="1" x14ac:dyDescent="0.4">
      <c r="B136" s="46">
        <v>3101322972</v>
      </c>
      <c r="C136" s="47" t="s">
        <v>3273</v>
      </c>
      <c r="D136" s="48">
        <v>23</v>
      </c>
      <c r="E136" s="48">
        <v>2</v>
      </c>
      <c r="F136" s="37">
        <v>0</v>
      </c>
    </row>
    <row r="137" spans="2:6" ht="15" thickBot="1" x14ac:dyDescent="0.4">
      <c r="B137" s="46">
        <v>3101089045</v>
      </c>
      <c r="C137" s="47" t="s">
        <v>3274</v>
      </c>
      <c r="D137" s="48">
        <v>23</v>
      </c>
      <c r="E137" s="48">
        <v>2</v>
      </c>
      <c r="F137" s="37">
        <v>0</v>
      </c>
    </row>
    <row r="138" spans="2:6" ht="15" thickBot="1" x14ac:dyDescent="0.4">
      <c r="B138" s="46">
        <v>3101459114</v>
      </c>
      <c r="C138" s="47" t="s">
        <v>3275</v>
      </c>
      <c r="D138" s="48">
        <v>23</v>
      </c>
      <c r="E138" s="48">
        <v>2</v>
      </c>
      <c r="F138" s="37">
        <v>0</v>
      </c>
    </row>
    <row r="139" spans="2:6" ht="15" thickBot="1" x14ac:dyDescent="0.4">
      <c r="B139" s="46">
        <v>3101214812</v>
      </c>
      <c r="C139" s="47" t="s">
        <v>3276</v>
      </c>
      <c r="D139" s="48">
        <v>23</v>
      </c>
      <c r="E139" s="48">
        <v>2</v>
      </c>
      <c r="F139" s="37">
        <v>0</v>
      </c>
    </row>
    <row r="140" spans="2:6" ht="15" thickBot="1" x14ac:dyDescent="0.4">
      <c r="B140" s="46">
        <v>400003010969548</v>
      </c>
      <c r="C140" s="47" t="s">
        <v>3277</v>
      </c>
      <c r="D140" s="48">
        <v>4</v>
      </c>
      <c r="E140" s="48">
        <v>3</v>
      </c>
      <c r="F140" s="37">
        <v>0</v>
      </c>
    </row>
    <row r="141" spans="2:6" ht="15" thickBot="1" x14ac:dyDescent="0.4">
      <c r="B141" s="46">
        <v>3012161849</v>
      </c>
      <c r="C141" s="47" t="s">
        <v>3278</v>
      </c>
      <c r="D141" s="48">
        <v>11</v>
      </c>
      <c r="E141" s="48">
        <v>3</v>
      </c>
      <c r="F141" s="37">
        <v>0</v>
      </c>
    </row>
    <row r="142" spans="2:6" ht="15" thickBot="1" x14ac:dyDescent="0.4">
      <c r="B142" s="46">
        <v>3012040528</v>
      </c>
      <c r="C142" s="47" t="s">
        <v>3279</v>
      </c>
      <c r="D142" s="48">
        <v>11</v>
      </c>
      <c r="E142" s="48">
        <v>3</v>
      </c>
      <c r="F142" s="37">
        <v>0</v>
      </c>
    </row>
    <row r="143" spans="2:6" ht="15" thickBot="1" x14ac:dyDescent="0.4">
      <c r="B143" s="46">
        <v>3012084702</v>
      </c>
      <c r="C143" s="47" t="s">
        <v>3280</v>
      </c>
      <c r="D143" s="48">
        <v>11</v>
      </c>
      <c r="E143" s="48">
        <v>3</v>
      </c>
      <c r="F143" s="37">
        <v>0</v>
      </c>
    </row>
    <row r="144" spans="2:6" ht="15" thickBot="1" x14ac:dyDescent="0.4">
      <c r="B144" s="46">
        <v>3012338424</v>
      </c>
      <c r="C144" s="47" t="s">
        <v>3281</v>
      </c>
      <c r="D144" s="48">
        <v>11</v>
      </c>
      <c r="E144" s="48">
        <v>3</v>
      </c>
      <c r="F144" s="37">
        <v>0</v>
      </c>
    </row>
    <row r="145" spans="2:6" ht="15" thickBot="1" x14ac:dyDescent="0.4">
      <c r="B145" s="46">
        <v>3012092290</v>
      </c>
      <c r="C145" s="47" t="s">
        <v>3282</v>
      </c>
      <c r="D145" s="48">
        <v>11</v>
      </c>
      <c r="E145" s="48">
        <v>3</v>
      </c>
      <c r="F145" s="37">
        <v>0</v>
      </c>
    </row>
    <row r="146" spans="2:6" ht="15" thickBot="1" x14ac:dyDescent="0.4">
      <c r="B146" s="46">
        <v>3012268620</v>
      </c>
      <c r="C146" s="47" t="s">
        <v>3283</v>
      </c>
      <c r="D146" s="48">
        <v>11</v>
      </c>
      <c r="E146" s="48">
        <v>3</v>
      </c>
      <c r="F146" s="37">
        <v>0</v>
      </c>
    </row>
    <row r="147" spans="2:6" ht="15" thickBot="1" x14ac:dyDescent="0.4">
      <c r="B147" s="46">
        <v>3012126324</v>
      </c>
      <c r="C147" s="47" t="s">
        <v>3284</v>
      </c>
      <c r="D147" s="48">
        <v>11</v>
      </c>
      <c r="E147" s="48">
        <v>3</v>
      </c>
      <c r="F147" s="37">
        <v>0</v>
      </c>
    </row>
    <row r="148" spans="2:6" ht="15" thickBot="1" x14ac:dyDescent="0.4">
      <c r="B148" s="46">
        <v>3012326182</v>
      </c>
      <c r="C148" s="47" t="s">
        <v>3285</v>
      </c>
      <c r="D148" s="48">
        <v>11</v>
      </c>
      <c r="E148" s="48">
        <v>3</v>
      </c>
      <c r="F148" s="37">
        <v>0</v>
      </c>
    </row>
    <row r="149" spans="2:6" ht="15" thickBot="1" x14ac:dyDescent="0.4">
      <c r="B149" s="46">
        <v>3012114238</v>
      </c>
      <c r="C149" s="47" t="s">
        <v>3286</v>
      </c>
      <c r="D149" s="48">
        <v>11</v>
      </c>
      <c r="E149" s="48">
        <v>3</v>
      </c>
      <c r="F149" s="37">
        <v>0</v>
      </c>
    </row>
    <row r="150" spans="2:6" ht="15" thickBot="1" x14ac:dyDescent="0.4">
      <c r="B150" s="46">
        <v>3101128163</v>
      </c>
      <c r="C150" s="47" t="s">
        <v>3287</v>
      </c>
      <c r="D150" s="48">
        <v>13</v>
      </c>
      <c r="E150" s="48">
        <v>4</v>
      </c>
      <c r="F150" s="37">
        <v>0</v>
      </c>
    </row>
    <row r="151" spans="2:6" ht="15" thickBot="1" x14ac:dyDescent="0.4">
      <c r="B151" s="46">
        <v>6140911011105</v>
      </c>
      <c r="C151" s="47" t="s">
        <v>3288</v>
      </c>
      <c r="D151" s="48">
        <v>17</v>
      </c>
      <c r="E151" s="48">
        <v>4</v>
      </c>
      <c r="F151" s="37">
        <v>0</v>
      </c>
    </row>
    <row r="152" spans="2:6" ht="15" thickBot="1" x14ac:dyDescent="0.4">
      <c r="B152" s="46">
        <v>400000002842493</v>
      </c>
      <c r="C152" s="47" t="s">
        <v>3289</v>
      </c>
      <c r="D152" s="48">
        <v>17</v>
      </c>
      <c r="E152" s="48">
        <v>4</v>
      </c>
      <c r="F152" s="37">
        <v>0</v>
      </c>
    </row>
    <row r="153" spans="2:6" ht="15" thickBot="1" x14ac:dyDescent="0.4">
      <c r="B153" s="46">
        <v>55926162</v>
      </c>
      <c r="C153" s="47" t="s">
        <v>3290</v>
      </c>
      <c r="D153" s="48">
        <v>17</v>
      </c>
      <c r="E153" s="48">
        <v>4</v>
      </c>
      <c r="F153" s="37">
        <v>0</v>
      </c>
    </row>
    <row r="154" spans="2:6" ht="15" thickBot="1" x14ac:dyDescent="0.4">
      <c r="B154" s="46">
        <v>8814</v>
      </c>
      <c r="C154" s="47" t="s">
        <v>3291</v>
      </c>
      <c r="D154" s="48">
        <v>17</v>
      </c>
      <c r="E154" s="48">
        <v>4</v>
      </c>
      <c r="F154" s="37">
        <v>0</v>
      </c>
    </row>
    <row r="155" spans="2:6" ht="29.5" thickBot="1" x14ac:dyDescent="0.4">
      <c r="B155" s="46">
        <v>372132</v>
      </c>
      <c r="C155" s="47" t="s">
        <v>3292</v>
      </c>
      <c r="D155" s="48">
        <v>20</v>
      </c>
      <c r="E155" s="48">
        <v>4</v>
      </c>
      <c r="F155" s="37">
        <v>0</v>
      </c>
    </row>
    <row r="156" spans="2:6" ht="29.5" thickBot="1" x14ac:dyDescent="0.4">
      <c r="B156" s="46">
        <v>3012075719</v>
      </c>
      <c r="C156" s="47" t="s">
        <v>3293</v>
      </c>
      <c r="D156" s="48">
        <v>23</v>
      </c>
      <c r="E156" s="48">
        <v>4</v>
      </c>
      <c r="F156" s="37">
        <v>0</v>
      </c>
    </row>
    <row r="157" spans="2:6" ht="15" thickBot="1" x14ac:dyDescent="0.4">
      <c r="B157" s="46">
        <v>3101158450</v>
      </c>
      <c r="C157" s="47" t="s">
        <v>3294</v>
      </c>
      <c r="D157" s="48">
        <v>10</v>
      </c>
      <c r="E157" s="48">
        <v>5</v>
      </c>
      <c r="F157" s="37">
        <v>0</v>
      </c>
    </row>
    <row r="158" spans="2:6" ht="15" thickBot="1" x14ac:dyDescent="0.4">
      <c r="B158" s="46">
        <v>3101044730</v>
      </c>
      <c r="C158" s="47" t="s">
        <v>3295</v>
      </c>
      <c r="D158" s="48">
        <v>10</v>
      </c>
      <c r="E158" s="48">
        <v>5</v>
      </c>
      <c r="F158" s="37">
        <v>0</v>
      </c>
    </row>
    <row r="159" spans="2:6" ht="15" thickBot="1" x14ac:dyDescent="0.4">
      <c r="B159" s="46">
        <v>3101047933</v>
      </c>
      <c r="C159" s="47" t="s">
        <v>3296</v>
      </c>
      <c r="D159" s="48">
        <v>10</v>
      </c>
      <c r="E159" s="48">
        <v>5</v>
      </c>
      <c r="F159" s="37">
        <v>0</v>
      </c>
    </row>
    <row r="160" spans="2:6" ht="15" thickBot="1" x14ac:dyDescent="0.4">
      <c r="B160" s="46">
        <v>3101289166</v>
      </c>
      <c r="C160" s="47" t="s">
        <v>3297</v>
      </c>
      <c r="D160" s="48">
        <v>10</v>
      </c>
      <c r="E160" s="48">
        <v>5</v>
      </c>
      <c r="F160" s="37">
        <v>0</v>
      </c>
    </row>
    <row r="161" spans="2:6" ht="15" thickBot="1" x14ac:dyDescent="0.4">
      <c r="B161" s="46">
        <v>3101220810</v>
      </c>
      <c r="C161" s="47" t="s">
        <v>3298</v>
      </c>
      <c r="D161" s="48">
        <v>10</v>
      </c>
      <c r="E161" s="48">
        <v>5</v>
      </c>
      <c r="F161" s="37">
        <v>0</v>
      </c>
    </row>
    <row r="162" spans="2:6" ht="15" thickBot="1" x14ac:dyDescent="0.4">
      <c r="B162" s="46">
        <v>3101135774</v>
      </c>
      <c r="C162" s="47" t="s">
        <v>3299</v>
      </c>
      <c r="D162" s="48">
        <v>10</v>
      </c>
      <c r="E162" s="48">
        <v>5</v>
      </c>
      <c r="F162" s="37">
        <v>0</v>
      </c>
    </row>
    <row r="163" spans="2:6" ht="15" thickBot="1" x14ac:dyDescent="0.4">
      <c r="B163" s="46">
        <v>3101073708</v>
      </c>
      <c r="C163" s="47" t="s">
        <v>3300</v>
      </c>
      <c r="D163" s="48">
        <v>10</v>
      </c>
      <c r="E163" s="48">
        <v>5</v>
      </c>
      <c r="F163" s="37">
        <v>0</v>
      </c>
    </row>
    <row r="164" spans="2:6" ht="15" thickBot="1" x14ac:dyDescent="0.4">
      <c r="B164" s="46">
        <v>3101230687</v>
      </c>
      <c r="C164" s="47" t="s">
        <v>3301</v>
      </c>
      <c r="D164" s="48">
        <v>10</v>
      </c>
      <c r="E164" s="48">
        <v>5</v>
      </c>
      <c r="F164" s="37">
        <v>0</v>
      </c>
    </row>
    <row r="165" spans="2:6" ht="15" thickBot="1" x14ac:dyDescent="0.4">
      <c r="B165" s="46">
        <v>3101227010</v>
      </c>
      <c r="C165" s="47" t="s">
        <v>3302</v>
      </c>
      <c r="D165" s="48">
        <v>10</v>
      </c>
      <c r="E165" s="48">
        <v>5</v>
      </c>
      <c r="F165" s="37">
        <v>0</v>
      </c>
    </row>
    <row r="166" spans="2:6" ht="15" thickBot="1" x14ac:dyDescent="0.4">
      <c r="B166" s="46">
        <v>3101230612</v>
      </c>
      <c r="C166" s="47" t="s">
        <v>3303</v>
      </c>
      <c r="D166" s="48">
        <v>10</v>
      </c>
      <c r="E166" s="48">
        <v>5</v>
      </c>
      <c r="F166" s="37">
        <v>0</v>
      </c>
    </row>
    <row r="167" spans="2:6" ht="15" thickBot="1" x14ac:dyDescent="0.4">
      <c r="B167" s="46">
        <v>3101229292</v>
      </c>
      <c r="C167" s="47" t="s">
        <v>3304</v>
      </c>
      <c r="D167" s="48">
        <v>10</v>
      </c>
      <c r="E167" s="48">
        <v>5</v>
      </c>
      <c r="F167" s="37">
        <v>0</v>
      </c>
    </row>
    <row r="168" spans="2:6" ht="15" thickBot="1" x14ac:dyDescent="0.4">
      <c r="B168" s="46">
        <v>3101170508</v>
      </c>
      <c r="C168" s="47" t="s">
        <v>3305</v>
      </c>
      <c r="D168" s="48">
        <v>10</v>
      </c>
      <c r="E168" s="48">
        <v>5</v>
      </c>
      <c r="F168" s="37">
        <v>0</v>
      </c>
    </row>
    <row r="169" spans="2:6" ht="15" thickBot="1" x14ac:dyDescent="0.4">
      <c r="B169" s="46">
        <v>3101230742</v>
      </c>
      <c r="C169" s="47" t="s">
        <v>3306</v>
      </c>
      <c r="D169" s="48">
        <v>10</v>
      </c>
      <c r="E169" s="48">
        <v>5</v>
      </c>
      <c r="F169" s="37">
        <v>0</v>
      </c>
    </row>
    <row r="170" spans="2:6" ht="15" thickBot="1" x14ac:dyDescent="0.4">
      <c r="B170" s="46">
        <v>3101222648</v>
      </c>
      <c r="C170" s="47" t="s">
        <v>3307</v>
      </c>
      <c r="D170" s="48">
        <v>10</v>
      </c>
      <c r="E170" s="48">
        <v>5</v>
      </c>
      <c r="F170" s="37">
        <v>0</v>
      </c>
    </row>
  </sheetData>
  <autoFilter ref="B3:F170" xr:uid="{8C760434-4D2E-4F72-95DE-5501BF9338EF}"/>
  <mergeCells count="6">
    <mergeCell ref="D1:E1"/>
    <mergeCell ref="H1:K4"/>
    <mergeCell ref="B3:B4"/>
    <mergeCell ref="C3:C4"/>
    <mergeCell ref="D3:D4"/>
    <mergeCell ref="F3:F4"/>
  </mergeCells>
  <hyperlinks>
    <hyperlink ref="D1:E1" location="BITACORA!C161" display="Ver comentario de T.I. en la hoja Bitácora" xr:uid="{F9D75060-F596-4CDC-B2DF-0C4174682FBE}"/>
    <hyperlink ref="F1" r:id="rId1" location=".Y9w5YXbMLIV" xr:uid="{4FD55B34-0702-4718-A8D4-EACAAF9B060B}"/>
  </hyperlinks>
  <pageMargins left="0.7" right="0.7" top="0.75" bottom="0.75" header="0.3" footer="0.3"/>
  <pageSetup orientation="portrait" r:id="rId2"/>
  <headerFooter>
    <oddFooter>&amp;C&amp;1#&amp;"Calibri"&amp;10&amp;K000000Uso Interno</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6FA2-3A3A-4FD5-A1A8-B32477FDB565}">
  <sheetPr codeName="Hoja72">
    <tabColor rgb="FF002060"/>
  </sheetPr>
  <dimension ref="A2:G187"/>
  <sheetViews>
    <sheetView showGridLines="0" zoomScaleNormal="100" workbookViewId="0">
      <pane ySplit="4" topLeftCell="A5" activePane="bottomLeft" state="frozen"/>
      <selection pane="bottomLeft" activeCell="B8" sqref="B8"/>
    </sheetView>
  </sheetViews>
  <sheetFormatPr baseColWidth="10" defaultColWidth="11.453125" defaultRowHeight="14" x14ac:dyDescent="0.3"/>
  <cols>
    <col min="1" max="1" width="19.54296875" style="31" bestFit="1" customWidth="1"/>
    <col min="2" max="2" width="26.453125" style="31" bestFit="1" customWidth="1"/>
    <col min="3" max="3" width="17.453125" style="31" bestFit="1" customWidth="1"/>
    <col min="4" max="4" width="14.54296875" style="31" bestFit="1" customWidth="1"/>
    <col min="5" max="5" width="10.54296875" style="31" bestFit="1" customWidth="1"/>
    <col min="6" max="6" width="16" style="31" bestFit="1" customWidth="1"/>
    <col min="7" max="7" width="27" style="109" bestFit="1" customWidth="1"/>
    <col min="8" max="16384" width="11.453125" style="31"/>
  </cols>
  <sheetData>
    <row r="2" spans="1:7" ht="17.5" x14ac:dyDescent="0.35">
      <c r="A2" s="108" t="s">
        <v>3308</v>
      </c>
      <c r="B2" s="108"/>
      <c r="C2" s="108"/>
    </row>
    <row r="4" spans="1:7" ht="28.5" customHeight="1" x14ac:dyDescent="0.3">
      <c r="A4" s="110" t="s">
        <v>3309</v>
      </c>
      <c r="B4" s="110" t="s">
        <v>3310</v>
      </c>
      <c r="C4" s="110" t="s">
        <v>3311</v>
      </c>
      <c r="D4" s="110" t="s">
        <v>3312</v>
      </c>
      <c r="E4" s="110" t="s">
        <v>3313</v>
      </c>
      <c r="F4" s="110" t="s">
        <v>3314</v>
      </c>
      <c r="G4" s="110" t="s">
        <v>3315</v>
      </c>
    </row>
    <row r="5" spans="1:7" x14ac:dyDescent="0.3">
      <c r="A5" s="111">
        <v>1</v>
      </c>
      <c r="B5" s="112" t="s">
        <v>3316</v>
      </c>
      <c r="C5" s="111" t="s">
        <v>3317</v>
      </c>
      <c r="D5" s="111" t="s">
        <v>847</v>
      </c>
      <c r="E5" s="111" t="s">
        <v>847</v>
      </c>
      <c r="F5" s="111" t="s">
        <v>3318</v>
      </c>
      <c r="G5" s="113" t="s">
        <v>3319</v>
      </c>
    </row>
    <row r="6" spans="1:7" x14ac:dyDescent="0.3">
      <c r="A6" s="111">
        <v>2</v>
      </c>
      <c r="B6" s="112" t="s">
        <v>3320</v>
      </c>
      <c r="C6" s="111" t="s">
        <v>501</v>
      </c>
      <c r="D6" s="111" t="s">
        <v>847</v>
      </c>
      <c r="E6" s="111" t="s">
        <v>3321</v>
      </c>
      <c r="F6" s="111" t="s">
        <v>3322</v>
      </c>
      <c r="G6" s="113" t="s">
        <v>3323</v>
      </c>
    </row>
    <row r="7" spans="1:7" x14ac:dyDescent="0.3">
      <c r="A7" s="111">
        <v>3</v>
      </c>
      <c r="B7" s="112" t="s">
        <v>3324</v>
      </c>
      <c r="C7" s="111" t="s">
        <v>501</v>
      </c>
      <c r="D7" s="111" t="s">
        <v>847</v>
      </c>
      <c r="E7" s="111" t="s">
        <v>3325</v>
      </c>
      <c r="F7" s="111" t="s">
        <v>3326</v>
      </c>
      <c r="G7" s="113" t="s">
        <v>3327</v>
      </c>
    </row>
    <row r="8" spans="1:7" x14ac:dyDescent="0.3">
      <c r="A8" s="111">
        <v>4</v>
      </c>
      <c r="B8" s="112" t="s">
        <v>3328</v>
      </c>
      <c r="C8" s="111" t="s">
        <v>3317</v>
      </c>
      <c r="D8" s="111" t="s">
        <v>847</v>
      </c>
      <c r="E8" s="111" t="s">
        <v>3329</v>
      </c>
      <c r="F8" s="111" t="s">
        <v>3330</v>
      </c>
      <c r="G8" s="113" t="s">
        <v>3331</v>
      </c>
    </row>
    <row r="9" spans="1:7" x14ac:dyDescent="0.3">
      <c r="A9" s="111">
        <v>5</v>
      </c>
      <c r="B9" s="112" t="s">
        <v>3332</v>
      </c>
      <c r="C9" s="111" t="s">
        <v>501</v>
      </c>
      <c r="D9" s="111" t="s">
        <v>847</v>
      </c>
      <c r="E9" s="111" t="s">
        <v>3333</v>
      </c>
      <c r="F9" s="111" t="s">
        <v>3334</v>
      </c>
      <c r="G9" s="113" t="s">
        <v>3335</v>
      </c>
    </row>
    <row r="10" spans="1:7" x14ac:dyDescent="0.3">
      <c r="A10" s="111">
        <v>6</v>
      </c>
      <c r="B10" s="112" t="s">
        <v>3336</v>
      </c>
      <c r="C10" s="111" t="s">
        <v>501</v>
      </c>
      <c r="D10" s="111" t="s">
        <v>847</v>
      </c>
      <c r="E10" s="111" t="s">
        <v>3337</v>
      </c>
      <c r="F10" s="111" t="s">
        <v>3338</v>
      </c>
      <c r="G10" s="113" t="s">
        <v>3339</v>
      </c>
    </row>
    <row r="11" spans="1:7" x14ac:dyDescent="0.3">
      <c r="A11" s="111">
        <v>7</v>
      </c>
      <c r="B11" s="112" t="s">
        <v>3340</v>
      </c>
      <c r="C11" s="111" t="s">
        <v>501</v>
      </c>
      <c r="D11" s="111" t="s">
        <v>847</v>
      </c>
      <c r="E11" s="111" t="s">
        <v>3341</v>
      </c>
      <c r="F11" s="111" t="s">
        <v>3342</v>
      </c>
      <c r="G11" s="113" t="s">
        <v>3343</v>
      </c>
    </row>
    <row r="12" spans="1:7" x14ac:dyDescent="0.3">
      <c r="A12" s="111">
        <v>8</v>
      </c>
      <c r="B12" s="112" t="s">
        <v>3344</v>
      </c>
      <c r="C12" s="111" t="s">
        <v>501</v>
      </c>
      <c r="D12" s="111" t="s">
        <v>847</v>
      </c>
      <c r="E12" s="111" t="s">
        <v>3345</v>
      </c>
      <c r="F12" s="111" t="s">
        <v>3346</v>
      </c>
      <c r="G12" s="113" t="s">
        <v>3347</v>
      </c>
    </row>
    <row r="13" spans="1:7" x14ac:dyDescent="0.3">
      <c r="A13" s="111">
        <v>9</v>
      </c>
      <c r="B13" s="112" t="s">
        <v>3348</v>
      </c>
      <c r="C13" s="111" t="s">
        <v>501</v>
      </c>
      <c r="D13" s="111" t="s">
        <v>847</v>
      </c>
      <c r="E13" s="111" t="s">
        <v>3349</v>
      </c>
      <c r="F13" s="111" t="s">
        <v>3350</v>
      </c>
      <c r="G13" s="113" t="s">
        <v>3351</v>
      </c>
    </row>
    <row r="14" spans="1:7" x14ac:dyDescent="0.3">
      <c r="A14" s="111">
        <v>10</v>
      </c>
      <c r="B14" s="112" t="s">
        <v>3352</v>
      </c>
      <c r="C14" s="111" t="s">
        <v>501</v>
      </c>
      <c r="D14" s="111" t="s">
        <v>847</v>
      </c>
      <c r="E14" s="111" t="s">
        <v>3353</v>
      </c>
      <c r="F14" s="111" t="s">
        <v>3354</v>
      </c>
      <c r="G14" s="113" t="s">
        <v>3355</v>
      </c>
    </row>
    <row r="15" spans="1:7" x14ac:dyDescent="0.3">
      <c r="A15" s="111">
        <v>11</v>
      </c>
      <c r="B15" s="112" t="s">
        <v>3356</v>
      </c>
      <c r="C15" s="111" t="s">
        <v>501</v>
      </c>
      <c r="D15" s="111" t="s">
        <v>847</v>
      </c>
      <c r="E15" s="111" t="s">
        <v>3357</v>
      </c>
      <c r="F15" s="111" t="s">
        <v>3358</v>
      </c>
      <c r="G15" s="113" t="s">
        <v>3359</v>
      </c>
    </row>
    <row r="16" spans="1:7" x14ac:dyDescent="0.3">
      <c r="A16" s="111">
        <v>12</v>
      </c>
      <c r="B16" s="112" t="s">
        <v>3360</v>
      </c>
      <c r="C16" s="111" t="s">
        <v>501</v>
      </c>
      <c r="D16" s="111" t="s">
        <v>847</v>
      </c>
      <c r="E16" s="111" t="s">
        <v>3361</v>
      </c>
      <c r="F16" s="111" t="s">
        <v>3362</v>
      </c>
      <c r="G16" s="113" t="s">
        <v>3363</v>
      </c>
    </row>
    <row r="17" spans="1:7" x14ac:dyDescent="0.3">
      <c r="A17" s="111">
        <v>13</v>
      </c>
      <c r="B17" s="112" t="s">
        <v>3364</v>
      </c>
      <c r="C17" s="111" t="s">
        <v>501</v>
      </c>
      <c r="D17" s="111" t="s">
        <v>847</v>
      </c>
      <c r="E17" s="111" t="s">
        <v>3365</v>
      </c>
      <c r="F17" s="111" t="s">
        <v>3366</v>
      </c>
      <c r="G17" s="113" t="s">
        <v>3367</v>
      </c>
    </row>
    <row r="18" spans="1:7" x14ac:dyDescent="0.3">
      <c r="A18" s="111">
        <v>14</v>
      </c>
      <c r="B18" s="112" t="s">
        <v>3368</v>
      </c>
      <c r="C18" s="111" t="s">
        <v>501</v>
      </c>
      <c r="D18" s="111" t="s">
        <v>847</v>
      </c>
      <c r="E18" s="111" t="s">
        <v>3369</v>
      </c>
      <c r="F18" s="111" t="s">
        <v>3370</v>
      </c>
      <c r="G18" s="113" t="s">
        <v>3371</v>
      </c>
    </row>
    <row r="19" spans="1:7" x14ac:dyDescent="0.3">
      <c r="A19" s="111">
        <v>15</v>
      </c>
      <c r="B19" s="112" t="s">
        <v>3372</v>
      </c>
      <c r="C19" s="111" t="s">
        <v>501</v>
      </c>
      <c r="D19" s="111" t="s">
        <v>847</v>
      </c>
      <c r="E19" s="111" t="s">
        <v>3373</v>
      </c>
      <c r="F19" s="111" t="s">
        <v>3374</v>
      </c>
      <c r="G19" s="113" t="s">
        <v>3375</v>
      </c>
    </row>
    <row r="20" spans="1:7" x14ac:dyDescent="0.3">
      <c r="A20" s="111">
        <v>16</v>
      </c>
      <c r="B20" s="112" t="s">
        <v>3376</v>
      </c>
      <c r="C20" s="111" t="s">
        <v>501</v>
      </c>
      <c r="D20" s="111" t="s">
        <v>847</v>
      </c>
      <c r="E20" s="111" t="s">
        <v>3377</v>
      </c>
      <c r="F20" s="111" t="s">
        <v>3378</v>
      </c>
      <c r="G20" s="113" t="s">
        <v>3379</v>
      </c>
    </row>
    <row r="21" spans="1:7" x14ac:dyDescent="0.3">
      <c r="A21" s="111">
        <v>17</v>
      </c>
      <c r="B21" s="112" t="s">
        <v>3380</v>
      </c>
      <c r="C21" s="111" t="s">
        <v>501</v>
      </c>
      <c r="D21" s="111" t="s">
        <v>847</v>
      </c>
      <c r="E21" s="111" t="s">
        <v>3381</v>
      </c>
      <c r="F21" s="111" t="s">
        <v>3382</v>
      </c>
      <c r="G21" s="113" t="s">
        <v>3383</v>
      </c>
    </row>
    <row r="22" spans="1:7" x14ac:dyDescent="0.3">
      <c r="A22" s="111">
        <v>18</v>
      </c>
      <c r="B22" s="112" t="s">
        <v>3384</v>
      </c>
      <c r="C22" s="111" t="s">
        <v>501</v>
      </c>
      <c r="D22" s="111" t="s">
        <v>847</v>
      </c>
      <c r="E22" s="111" t="s">
        <v>3385</v>
      </c>
      <c r="F22" s="111" t="s">
        <v>3386</v>
      </c>
      <c r="G22" s="113" t="s">
        <v>3387</v>
      </c>
    </row>
    <row r="23" spans="1:7" x14ac:dyDescent="0.3">
      <c r="A23" s="111">
        <v>19</v>
      </c>
      <c r="B23" s="112" t="s">
        <v>3388</v>
      </c>
      <c r="C23" s="111" t="s">
        <v>501</v>
      </c>
      <c r="D23" s="111" t="s">
        <v>847</v>
      </c>
      <c r="E23" s="111" t="s">
        <v>3389</v>
      </c>
      <c r="F23" s="111" t="s">
        <v>3390</v>
      </c>
      <c r="G23" s="113" t="s">
        <v>3391</v>
      </c>
    </row>
    <row r="24" spans="1:7" x14ac:dyDescent="0.3">
      <c r="A24" s="111">
        <v>20</v>
      </c>
      <c r="B24" s="112" t="s">
        <v>3392</v>
      </c>
      <c r="C24" s="111" t="s">
        <v>501</v>
      </c>
      <c r="D24" s="111" t="s">
        <v>847</v>
      </c>
      <c r="E24" s="111" t="s">
        <v>3393</v>
      </c>
      <c r="F24" s="111" t="s">
        <v>3394</v>
      </c>
      <c r="G24" s="113" t="s">
        <v>3395</v>
      </c>
    </row>
    <row r="25" spans="1:7" x14ac:dyDescent="0.3">
      <c r="A25" s="111">
        <v>21</v>
      </c>
      <c r="B25" s="112" t="s">
        <v>3396</v>
      </c>
      <c r="C25" s="111" t="s">
        <v>501</v>
      </c>
      <c r="D25" s="111" t="s">
        <v>847</v>
      </c>
      <c r="E25" s="111" t="s">
        <v>3397</v>
      </c>
      <c r="F25" s="111" t="s">
        <v>3398</v>
      </c>
      <c r="G25" s="113" t="s">
        <v>3399</v>
      </c>
    </row>
    <row r="26" spans="1:7" x14ac:dyDescent="0.3">
      <c r="A26" s="111">
        <v>22</v>
      </c>
      <c r="B26" s="112" t="s">
        <v>3400</v>
      </c>
      <c r="C26" s="111" t="s">
        <v>501</v>
      </c>
      <c r="D26" s="111" t="s">
        <v>847</v>
      </c>
      <c r="E26" s="111" t="s">
        <v>3401</v>
      </c>
      <c r="F26" s="111" t="s">
        <v>3402</v>
      </c>
      <c r="G26" s="113" t="s">
        <v>3403</v>
      </c>
    </row>
    <row r="27" spans="1:7" x14ac:dyDescent="0.3">
      <c r="A27" s="111">
        <v>23</v>
      </c>
      <c r="B27" s="112" t="s">
        <v>3404</v>
      </c>
      <c r="C27" s="111" t="s">
        <v>501</v>
      </c>
      <c r="D27" s="111" t="s">
        <v>847</v>
      </c>
      <c r="E27" s="111" t="s">
        <v>3405</v>
      </c>
      <c r="F27" s="111" t="s">
        <v>3406</v>
      </c>
      <c r="G27" s="113" t="s">
        <v>3407</v>
      </c>
    </row>
    <row r="28" spans="1:7" x14ac:dyDescent="0.3">
      <c r="A28" s="111">
        <v>24</v>
      </c>
      <c r="B28" s="112" t="s">
        <v>3408</v>
      </c>
      <c r="C28" s="111" t="s">
        <v>501</v>
      </c>
      <c r="D28" s="111" t="s">
        <v>847</v>
      </c>
      <c r="E28" s="111" t="s">
        <v>3409</v>
      </c>
      <c r="F28" s="111" t="s">
        <v>3410</v>
      </c>
      <c r="G28" s="113" t="s">
        <v>3411</v>
      </c>
    </row>
    <row r="29" spans="1:7" x14ac:dyDescent="0.3">
      <c r="A29" s="111">
        <v>25</v>
      </c>
      <c r="B29" s="112" t="s">
        <v>3412</v>
      </c>
      <c r="C29" s="111" t="s">
        <v>501</v>
      </c>
      <c r="D29" s="111" t="s">
        <v>847</v>
      </c>
      <c r="E29" s="111" t="s">
        <v>3413</v>
      </c>
      <c r="F29" s="111" t="s">
        <v>3414</v>
      </c>
      <c r="G29" s="113" t="s">
        <v>3415</v>
      </c>
    </row>
    <row r="30" spans="1:7" x14ac:dyDescent="0.3">
      <c r="A30" s="111">
        <v>26</v>
      </c>
      <c r="B30" s="112" t="s">
        <v>3416</v>
      </c>
      <c r="C30" s="111" t="s">
        <v>501</v>
      </c>
      <c r="D30" s="111" t="s">
        <v>847</v>
      </c>
      <c r="E30" s="111" t="s">
        <v>3417</v>
      </c>
      <c r="F30" s="111" t="s">
        <v>3418</v>
      </c>
      <c r="G30" s="113" t="s">
        <v>3419</v>
      </c>
    </row>
    <row r="31" spans="1:7" x14ac:dyDescent="0.3">
      <c r="A31" s="111">
        <v>27</v>
      </c>
      <c r="B31" s="112" t="s">
        <v>3420</v>
      </c>
      <c r="C31" s="111" t="s">
        <v>501</v>
      </c>
      <c r="D31" s="111" t="s">
        <v>847</v>
      </c>
      <c r="E31" s="111" t="s">
        <v>3421</v>
      </c>
      <c r="F31" s="111" t="s">
        <v>3422</v>
      </c>
      <c r="G31" s="113" t="s">
        <v>3423</v>
      </c>
    </row>
    <row r="32" spans="1:7" x14ac:dyDescent="0.3">
      <c r="A32" s="111">
        <v>28</v>
      </c>
      <c r="B32" s="112" t="s">
        <v>3424</v>
      </c>
      <c r="C32" s="111" t="s">
        <v>501</v>
      </c>
      <c r="D32" s="111" t="s">
        <v>847</v>
      </c>
      <c r="E32" s="111" t="s">
        <v>3425</v>
      </c>
      <c r="F32" s="111" t="s">
        <v>3426</v>
      </c>
      <c r="G32" s="113" t="s">
        <v>3427</v>
      </c>
    </row>
    <row r="33" spans="1:7" x14ac:dyDescent="0.3">
      <c r="A33" s="111">
        <v>29</v>
      </c>
      <c r="B33" s="112" t="s">
        <v>3428</v>
      </c>
      <c r="C33" s="111" t="s">
        <v>501</v>
      </c>
      <c r="D33" s="111" t="s">
        <v>847</v>
      </c>
      <c r="E33" s="111" t="s">
        <v>3429</v>
      </c>
      <c r="F33" s="111" t="s">
        <v>3430</v>
      </c>
      <c r="G33" s="113" t="s">
        <v>3431</v>
      </c>
    </row>
    <row r="34" spans="1:7" x14ac:dyDescent="0.3">
      <c r="A34" s="111">
        <v>30</v>
      </c>
      <c r="B34" s="112" t="s">
        <v>3432</v>
      </c>
      <c r="C34" s="111" t="s">
        <v>501</v>
      </c>
      <c r="D34" s="111" t="s">
        <v>847</v>
      </c>
      <c r="E34" s="111" t="s">
        <v>3433</v>
      </c>
      <c r="F34" s="111" t="s">
        <v>3434</v>
      </c>
      <c r="G34" s="113" t="s">
        <v>3435</v>
      </c>
    </row>
    <row r="35" spans="1:7" x14ac:dyDescent="0.3">
      <c r="A35" s="111">
        <v>31</v>
      </c>
      <c r="B35" s="112" t="s">
        <v>3436</v>
      </c>
      <c r="C35" s="111" t="s">
        <v>501</v>
      </c>
      <c r="D35" s="111" t="s">
        <v>847</v>
      </c>
      <c r="E35" s="111" t="s">
        <v>3437</v>
      </c>
      <c r="F35" s="111" t="s">
        <v>3438</v>
      </c>
      <c r="G35" s="113" t="s">
        <v>3439</v>
      </c>
    </row>
    <row r="36" spans="1:7" x14ac:dyDescent="0.3">
      <c r="A36" s="111">
        <v>32</v>
      </c>
      <c r="B36" s="112" t="s">
        <v>3440</v>
      </c>
      <c r="C36" s="111" t="s">
        <v>501</v>
      </c>
      <c r="D36" s="111" t="s">
        <v>847</v>
      </c>
      <c r="E36" s="111" t="s">
        <v>3441</v>
      </c>
      <c r="F36" s="111" t="s">
        <v>3442</v>
      </c>
      <c r="G36" s="113" t="s">
        <v>3443</v>
      </c>
    </row>
    <row r="37" spans="1:7" x14ac:dyDescent="0.3">
      <c r="A37" s="111">
        <v>33</v>
      </c>
      <c r="B37" s="112" t="s">
        <v>3400</v>
      </c>
      <c r="C37" s="111" t="s">
        <v>501</v>
      </c>
      <c r="D37" s="111" t="s">
        <v>847</v>
      </c>
      <c r="E37" s="111" t="s">
        <v>3444</v>
      </c>
      <c r="F37" s="111" t="s">
        <v>3445</v>
      </c>
      <c r="G37" s="113" t="s">
        <v>3446</v>
      </c>
    </row>
    <row r="38" spans="1:7" x14ac:dyDescent="0.3">
      <c r="A38" s="111">
        <v>34</v>
      </c>
      <c r="B38" s="112" t="s">
        <v>3447</v>
      </c>
      <c r="C38" s="111" t="s">
        <v>501</v>
      </c>
      <c r="D38" s="111" t="s">
        <v>847</v>
      </c>
      <c r="E38" s="111" t="s">
        <v>3448</v>
      </c>
      <c r="F38" s="111" t="s">
        <v>3449</v>
      </c>
      <c r="G38" s="113" t="s">
        <v>3450</v>
      </c>
    </row>
    <row r="39" spans="1:7" x14ac:dyDescent="0.3">
      <c r="A39" s="111">
        <v>35</v>
      </c>
      <c r="B39" s="112" t="s">
        <v>3451</v>
      </c>
      <c r="C39" s="111" t="s">
        <v>501</v>
      </c>
      <c r="D39" s="111" t="s">
        <v>847</v>
      </c>
      <c r="E39" s="111" t="s">
        <v>3452</v>
      </c>
      <c r="F39" s="111" t="s">
        <v>3453</v>
      </c>
      <c r="G39" s="113" t="s">
        <v>3454</v>
      </c>
    </row>
    <row r="40" spans="1:7" x14ac:dyDescent="0.3">
      <c r="A40" s="111">
        <v>36</v>
      </c>
      <c r="B40" s="112" t="s">
        <v>3455</v>
      </c>
      <c r="C40" s="111" t="s">
        <v>501</v>
      </c>
      <c r="D40" s="111" t="s">
        <v>847</v>
      </c>
      <c r="E40" s="111" t="s">
        <v>3456</v>
      </c>
      <c r="F40" s="111" t="s">
        <v>3457</v>
      </c>
      <c r="G40" s="113" t="s">
        <v>3458</v>
      </c>
    </row>
    <row r="41" spans="1:7" x14ac:dyDescent="0.3">
      <c r="A41" s="111">
        <v>37</v>
      </c>
      <c r="B41" s="112" t="s">
        <v>3459</v>
      </c>
      <c r="C41" s="111" t="s">
        <v>501</v>
      </c>
      <c r="D41" s="111" t="s">
        <v>847</v>
      </c>
      <c r="E41" s="111" t="s">
        <v>3460</v>
      </c>
      <c r="F41" s="111" t="s">
        <v>3461</v>
      </c>
      <c r="G41" s="113" t="s">
        <v>3462</v>
      </c>
    </row>
    <row r="42" spans="1:7" x14ac:dyDescent="0.3">
      <c r="A42" s="111">
        <v>38</v>
      </c>
      <c r="B42" s="112" t="s">
        <v>3463</v>
      </c>
      <c r="C42" s="111" t="s">
        <v>501</v>
      </c>
      <c r="D42" s="111" t="s">
        <v>847</v>
      </c>
      <c r="E42" s="111" t="s">
        <v>3464</v>
      </c>
      <c r="F42" s="111" t="s">
        <v>3465</v>
      </c>
      <c r="G42" s="113" t="s">
        <v>3466</v>
      </c>
    </row>
    <row r="43" spans="1:7" x14ac:dyDescent="0.3">
      <c r="A43" s="111">
        <v>39</v>
      </c>
      <c r="B43" s="112" t="s">
        <v>3400</v>
      </c>
      <c r="C43" s="111" t="s">
        <v>501</v>
      </c>
      <c r="D43" s="111" t="s">
        <v>847</v>
      </c>
      <c r="E43" s="111" t="s">
        <v>3467</v>
      </c>
      <c r="F43" s="111" t="s">
        <v>3468</v>
      </c>
      <c r="G43" s="113" t="s">
        <v>3469</v>
      </c>
    </row>
    <row r="44" spans="1:7" x14ac:dyDescent="0.3">
      <c r="A44" s="111">
        <v>40</v>
      </c>
      <c r="B44" s="112" t="s">
        <v>3470</v>
      </c>
      <c r="C44" s="111" t="s">
        <v>501</v>
      </c>
      <c r="D44" s="111" t="s">
        <v>847</v>
      </c>
      <c r="E44" s="111" t="s">
        <v>3471</v>
      </c>
      <c r="F44" s="111" t="s">
        <v>3472</v>
      </c>
      <c r="G44" s="113" t="s">
        <v>3473</v>
      </c>
    </row>
    <row r="45" spans="1:7" x14ac:dyDescent="0.3">
      <c r="A45" s="111">
        <v>42</v>
      </c>
      <c r="B45" s="112" t="s">
        <v>3474</v>
      </c>
      <c r="C45" s="111" t="s">
        <v>501</v>
      </c>
      <c r="D45" s="111" t="s">
        <v>847</v>
      </c>
      <c r="E45" s="111" t="s">
        <v>3475</v>
      </c>
      <c r="F45" s="111" t="s">
        <v>3476</v>
      </c>
      <c r="G45" s="113" t="s">
        <v>3477</v>
      </c>
    </row>
    <row r="46" spans="1:7" x14ac:dyDescent="0.3">
      <c r="A46" s="111">
        <v>43</v>
      </c>
      <c r="B46" s="112" t="s">
        <v>3478</v>
      </c>
      <c r="C46" s="111" t="s">
        <v>501</v>
      </c>
      <c r="D46" s="111" t="s">
        <v>847</v>
      </c>
      <c r="E46" s="111" t="s">
        <v>3479</v>
      </c>
      <c r="F46" s="111" t="s">
        <v>3480</v>
      </c>
      <c r="G46" s="113" t="s">
        <v>3481</v>
      </c>
    </row>
    <row r="47" spans="1:7" x14ac:dyDescent="0.3">
      <c r="A47" s="111">
        <v>44</v>
      </c>
      <c r="B47" s="112" t="s">
        <v>3482</v>
      </c>
      <c r="C47" s="111" t="s">
        <v>501</v>
      </c>
      <c r="D47" s="111" t="s">
        <v>847</v>
      </c>
      <c r="E47" s="111" t="s">
        <v>3483</v>
      </c>
      <c r="F47" s="111" t="s">
        <v>3484</v>
      </c>
      <c r="G47" s="113" t="s">
        <v>3485</v>
      </c>
    </row>
    <row r="48" spans="1:7" x14ac:dyDescent="0.3">
      <c r="A48" s="111">
        <v>45</v>
      </c>
      <c r="B48" s="112" t="s">
        <v>3486</v>
      </c>
      <c r="C48" s="111" t="s">
        <v>501</v>
      </c>
      <c r="D48" s="111" t="s">
        <v>847</v>
      </c>
      <c r="E48" s="111" t="s">
        <v>3487</v>
      </c>
      <c r="F48" s="111" t="s">
        <v>3488</v>
      </c>
      <c r="G48" s="113" t="s">
        <v>3489</v>
      </c>
    </row>
    <row r="49" spans="1:7" x14ac:dyDescent="0.3">
      <c r="A49" s="111">
        <v>46</v>
      </c>
      <c r="B49" s="112" t="s">
        <v>3490</v>
      </c>
      <c r="C49" s="111" t="s">
        <v>501</v>
      </c>
      <c r="D49" s="111" t="s">
        <v>847</v>
      </c>
      <c r="E49" s="111" t="s">
        <v>3491</v>
      </c>
      <c r="F49" s="111" t="s">
        <v>3492</v>
      </c>
      <c r="G49" s="113" t="s">
        <v>3493</v>
      </c>
    </row>
    <row r="50" spans="1:7" x14ac:dyDescent="0.3">
      <c r="A50" s="111">
        <v>47</v>
      </c>
      <c r="B50" s="112" t="s">
        <v>3494</v>
      </c>
      <c r="C50" s="111" t="s">
        <v>501</v>
      </c>
      <c r="D50" s="111" t="s">
        <v>847</v>
      </c>
      <c r="E50" s="111" t="s">
        <v>3495</v>
      </c>
      <c r="F50" s="111" t="s">
        <v>3496</v>
      </c>
      <c r="G50" s="113" t="s">
        <v>3497</v>
      </c>
    </row>
    <row r="51" spans="1:7" x14ac:dyDescent="0.3">
      <c r="A51" s="111">
        <v>48</v>
      </c>
      <c r="B51" s="112" t="s">
        <v>3498</v>
      </c>
      <c r="C51" s="111" t="s">
        <v>501</v>
      </c>
      <c r="D51" s="111" t="s">
        <v>847</v>
      </c>
      <c r="E51" s="111" t="s">
        <v>3499</v>
      </c>
      <c r="F51" s="111" t="s">
        <v>3500</v>
      </c>
      <c r="G51" s="113" t="s">
        <v>3501</v>
      </c>
    </row>
    <row r="52" spans="1:7" x14ac:dyDescent="0.3">
      <c r="A52" s="111">
        <v>49</v>
      </c>
      <c r="B52" s="112" t="s">
        <v>3400</v>
      </c>
      <c r="C52" s="111" t="s">
        <v>501</v>
      </c>
      <c r="D52" s="111" t="s">
        <v>1149</v>
      </c>
      <c r="E52" s="111" t="s">
        <v>3502</v>
      </c>
      <c r="F52" s="111" t="s">
        <v>3502</v>
      </c>
      <c r="G52" s="113" t="s">
        <v>3503</v>
      </c>
    </row>
    <row r="53" spans="1:7" x14ac:dyDescent="0.3">
      <c r="A53" s="111">
        <v>50</v>
      </c>
      <c r="B53" s="112" t="s">
        <v>3504</v>
      </c>
      <c r="C53" s="111" t="s">
        <v>501</v>
      </c>
      <c r="D53" s="111" t="s">
        <v>847</v>
      </c>
      <c r="E53" s="111" t="s">
        <v>3505</v>
      </c>
      <c r="F53" s="111" t="s">
        <v>3506</v>
      </c>
      <c r="G53" s="113" t="s">
        <v>3507</v>
      </c>
    </row>
    <row r="54" spans="1:7" x14ac:dyDescent="0.3">
      <c r="A54" s="111">
        <v>51</v>
      </c>
      <c r="B54" s="112" t="s">
        <v>3508</v>
      </c>
      <c r="C54" s="111" t="s">
        <v>501</v>
      </c>
      <c r="D54" s="111" t="s">
        <v>847</v>
      </c>
      <c r="E54" s="111" t="s">
        <v>3509</v>
      </c>
      <c r="F54" s="111" t="s">
        <v>3510</v>
      </c>
      <c r="G54" s="113" t="s">
        <v>3511</v>
      </c>
    </row>
    <row r="55" spans="1:7" x14ac:dyDescent="0.3">
      <c r="A55" s="111">
        <v>52</v>
      </c>
      <c r="B55" s="112" t="s">
        <v>3400</v>
      </c>
      <c r="C55" s="111" t="s">
        <v>501</v>
      </c>
      <c r="D55" s="111" t="s">
        <v>847</v>
      </c>
      <c r="E55" s="111" t="s">
        <v>3512</v>
      </c>
      <c r="F55" s="111" t="s">
        <v>3513</v>
      </c>
      <c r="G55" s="113" t="s">
        <v>3514</v>
      </c>
    </row>
    <row r="56" spans="1:7" x14ac:dyDescent="0.3">
      <c r="A56" s="111">
        <v>53</v>
      </c>
      <c r="B56" s="112" t="s">
        <v>3515</v>
      </c>
      <c r="C56" s="111" t="s">
        <v>501</v>
      </c>
      <c r="D56" s="111" t="s">
        <v>847</v>
      </c>
      <c r="E56" s="111" t="s">
        <v>3516</v>
      </c>
      <c r="F56" s="111" t="s">
        <v>3517</v>
      </c>
      <c r="G56" s="113" t="s">
        <v>3518</v>
      </c>
    </row>
    <row r="57" spans="1:7" x14ac:dyDescent="0.3">
      <c r="A57" s="111">
        <v>54</v>
      </c>
      <c r="B57" s="112" t="s">
        <v>3519</v>
      </c>
      <c r="C57" s="111" t="s">
        <v>501</v>
      </c>
      <c r="D57" s="111" t="s">
        <v>847</v>
      </c>
      <c r="E57" s="111" t="s">
        <v>3520</v>
      </c>
      <c r="F57" s="111" t="s">
        <v>3521</v>
      </c>
      <c r="G57" s="113" t="s">
        <v>3522</v>
      </c>
    </row>
    <row r="58" spans="1:7" x14ac:dyDescent="0.3">
      <c r="A58" s="111">
        <v>55</v>
      </c>
      <c r="B58" s="112" t="s">
        <v>3523</v>
      </c>
      <c r="C58" s="111" t="s">
        <v>501</v>
      </c>
      <c r="D58" s="111" t="s">
        <v>847</v>
      </c>
      <c r="E58" s="111" t="s">
        <v>3524</v>
      </c>
      <c r="F58" s="111" t="s">
        <v>3525</v>
      </c>
      <c r="G58" s="113" t="s">
        <v>3526</v>
      </c>
    </row>
    <row r="59" spans="1:7" x14ac:dyDescent="0.3">
      <c r="A59" s="111">
        <v>56</v>
      </c>
      <c r="B59" s="112" t="s">
        <v>3527</v>
      </c>
      <c r="C59" s="111" t="s">
        <v>501</v>
      </c>
      <c r="D59" s="111" t="s">
        <v>847</v>
      </c>
      <c r="E59" s="111" t="s">
        <v>3528</v>
      </c>
      <c r="F59" s="111" t="s">
        <v>3529</v>
      </c>
      <c r="G59" s="113" t="s">
        <v>3530</v>
      </c>
    </row>
    <row r="60" spans="1:7" x14ac:dyDescent="0.3">
      <c r="A60" s="111">
        <v>58</v>
      </c>
      <c r="B60" s="112" t="s">
        <v>3531</v>
      </c>
      <c r="C60" s="111" t="s">
        <v>501</v>
      </c>
      <c r="D60" s="111" t="s">
        <v>847</v>
      </c>
      <c r="E60" s="111" t="s">
        <v>3532</v>
      </c>
      <c r="F60" s="111" t="s">
        <v>3533</v>
      </c>
      <c r="G60" s="113" t="s">
        <v>3534</v>
      </c>
    </row>
    <row r="61" spans="1:7" x14ac:dyDescent="0.3">
      <c r="A61" s="111">
        <v>59</v>
      </c>
      <c r="B61" s="112" t="s">
        <v>3535</v>
      </c>
      <c r="C61" s="111" t="s">
        <v>501</v>
      </c>
      <c r="D61" s="111" t="s">
        <v>847</v>
      </c>
      <c r="E61" s="111" t="s">
        <v>3536</v>
      </c>
      <c r="F61" s="111" t="s">
        <v>3537</v>
      </c>
      <c r="G61" s="113" t="s">
        <v>3538</v>
      </c>
    </row>
    <row r="62" spans="1:7" x14ac:dyDescent="0.3">
      <c r="A62" s="111">
        <v>60</v>
      </c>
      <c r="B62" s="112" t="s">
        <v>3539</v>
      </c>
      <c r="C62" s="111" t="s">
        <v>501</v>
      </c>
      <c r="D62" s="111" t="s">
        <v>847</v>
      </c>
      <c r="E62" s="111" t="s">
        <v>3540</v>
      </c>
      <c r="F62" s="111" t="s">
        <v>3541</v>
      </c>
      <c r="G62" s="113" t="s">
        <v>3542</v>
      </c>
    </row>
    <row r="63" spans="1:7" x14ac:dyDescent="0.3">
      <c r="A63" s="111">
        <v>61</v>
      </c>
      <c r="B63" s="112" t="s">
        <v>3543</v>
      </c>
      <c r="C63" s="111" t="s">
        <v>501</v>
      </c>
      <c r="D63" s="111" t="s">
        <v>847</v>
      </c>
      <c r="E63" s="111" t="s">
        <v>3544</v>
      </c>
      <c r="F63" s="111" t="s">
        <v>3545</v>
      </c>
      <c r="G63" s="113" t="s">
        <v>3546</v>
      </c>
    </row>
    <row r="64" spans="1:7" x14ac:dyDescent="0.3">
      <c r="A64" s="111">
        <v>62</v>
      </c>
      <c r="B64" s="112" t="s">
        <v>3547</v>
      </c>
      <c r="C64" s="111" t="s">
        <v>501</v>
      </c>
      <c r="D64" s="111" t="s">
        <v>847</v>
      </c>
      <c r="E64" s="111" t="s">
        <v>3548</v>
      </c>
      <c r="F64" s="111" t="s">
        <v>3549</v>
      </c>
      <c r="G64" s="113" t="s">
        <v>3550</v>
      </c>
    </row>
    <row r="65" spans="1:7" x14ac:dyDescent="0.3">
      <c r="A65" s="111">
        <v>63</v>
      </c>
      <c r="B65" s="112" t="s">
        <v>3551</v>
      </c>
      <c r="C65" s="111" t="s">
        <v>501</v>
      </c>
      <c r="D65" s="111" t="s">
        <v>847</v>
      </c>
      <c r="E65" s="111" t="s">
        <v>3552</v>
      </c>
      <c r="F65" s="111" t="s">
        <v>3553</v>
      </c>
      <c r="G65" s="113" t="s">
        <v>3554</v>
      </c>
    </row>
    <row r="66" spans="1:7" x14ac:dyDescent="0.3">
      <c r="A66" s="111">
        <v>64</v>
      </c>
      <c r="B66" s="112" t="s">
        <v>3555</v>
      </c>
      <c r="C66" s="111" t="s">
        <v>501</v>
      </c>
      <c r="D66" s="111" t="s">
        <v>847</v>
      </c>
      <c r="E66" s="111" t="s">
        <v>3556</v>
      </c>
      <c r="F66" s="111" t="s">
        <v>3557</v>
      </c>
      <c r="G66" s="113" t="s">
        <v>3558</v>
      </c>
    </row>
    <row r="67" spans="1:7" x14ac:dyDescent="0.3">
      <c r="A67" s="111">
        <v>65</v>
      </c>
      <c r="B67" s="112" t="s">
        <v>3559</v>
      </c>
      <c r="C67" s="111" t="s">
        <v>501</v>
      </c>
      <c r="D67" s="111" t="s">
        <v>847</v>
      </c>
      <c r="E67" s="111" t="s">
        <v>3560</v>
      </c>
      <c r="F67" s="111" t="s">
        <v>3561</v>
      </c>
      <c r="G67" s="113" t="s">
        <v>3562</v>
      </c>
    </row>
    <row r="68" spans="1:7" x14ac:dyDescent="0.3">
      <c r="A68" s="111">
        <v>66</v>
      </c>
      <c r="B68" s="112" t="s">
        <v>3400</v>
      </c>
      <c r="C68" s="111" t="s">
        <v>501</v>
      </c>
      <c r="D68" s="111" t="s">
        <v>847</v>
      </c>
      <c r="E68" s="111" t="s">
        <v>3563</v>
      </c>
      <c r="F68" s="111" t="s">
        <v>3564</v>
      </c>
      <c r="G68" s="113" t="s">
        <v>3565</v>
      </c>
    </row>
    <row r="69" spans="1:7" x14ac:dyDescent="0.3">
      <c r="A69" s="111">
        <v>67</v>
      </c>
      <c r="B69" s="112" t="s">
        <v>3566</v>
      </c>
      <c r="C69" s="111" t="s">
        <v>501</v>
      </c>
      <c r="D69" s="111" t="s">
        <v>847</v>
      </c>
      <c r="E69" s="111" t="s">
        <v>3567</v>
      </c>
      <c r="F69" s="111" t="s">
        <v>3568</v>
      </c>
      <c r="G69" s="113" t="s">
        <v>3569</v>
      </c>
    </row>
    <row r="70" spans="1:7" x14ac:dyDescent="0.3">
      <c r="A70" s="111">
        <v>68</v>
      </c>
      <c r="B70" s="112" t="s">
        <v>3570</v>
      </c>
      <c r="C70" s="111" t="s">
        <v>501</v>
      </c>
      <c r="D70" s="111" t="s">
        <v>847</v>
      </c>
      <c r="E70" s="111" t="s">
        <v>3571</v>
      </c>
      <c r="F70" s="111" t="s">
        <v>3572</v>
      </c>
      <c r="G70" s="113" t="s">
        <v>3573</v>
      </c>
    </row>
    <row r="71" spans="1:7" x14ac:dyDescent="0.3">
      <c r="A71" s="111">
        <v>69</v>
      </c>
      <c r="B71" s="112" t="s">
        <v>3574</v>
      </c>
      <c r="C71" s="111" t="s">
        <v>501</v>
      </c>
      <c r="D71" s="111" t="s">
        <v>847</v>
      </c>
      <c r="E71" s="111" t="s">
        <v>3575</v>
      </c>
      <c r="F71" s="111" t="s">
        <v>3576</v>
      </c>
      <c r="G71" s="113" t="s">
        <v>3577</v>
      </c>
    </row>
    <row r="72" spans="1:7" x14ac:dyDescent="0.3">
      <c r="A72" s="111">
        <v>70</v>
      </c>
      <c r="B72" s="112" t="s">
        <v>3578</v>
      </c>
      <c r="C72" s="111" t="s">
        <v>501</v>
      </c>
      <c r="D72" s="111" t="s">
        <v>847</v>
      </c>
      <c r="E72" s="111" t="s">
        <v>3579</v>
      </c>
      <c r="F72" s="111" t="s">
        <v>3580</v>
      </c>
      <c r="G72" s="113" t="s">
        <v>3581</v>
      </c>
    </row>
    <row r="73" spans="1:7" x14ac:dyDescent="0.3">
      <c r="A73" s="111">
        <v>71</v>
      </c>
      <c r="B73" s="112" t="s">
        <v>3582</v>
      </c>
      <c r="C73" s="111" t="s">
        <v>501</v>
      </c>
      <c r="D73" s="111" t="s">
        <v>847</v>
      </c>
      <c r="E73" s="111" t="s">
        <v>3583</v>
      </c>
      <c r="F73" s="111" t="s">
        <v>3584</v>
      </c>
      <c r="G73" s="113" t="s">
        <v>3585</v>
      </c>
    </row>
    <row r="74" spans="1:7" x14ac:dyDescent="0.3">
      <c r="A74" s="111">
        <v>72</v>
      </c>
      <c r="B74" s="112" t="s">
        <v>3586</v>
      </c>
      <c r="C74" s="111" t="s">
        <v>501</v>
      </c>
      <c r="D74" s="111" t="s">
        <v>847</v>
      </c>
      <c r="E74" s="111" t="s">
        <v>3587</v>
      </c>
      <c r="F74" s="111" t="s">
        <v>3588</v>
      </c>
      <c r="G74" s="113" t="s">
        <v>3589</v>
      </c>
    </row>
    <row r="75" spans="1:7" x14ac:dyDescent="0.3">
      <c r="A75" s="111">
        <v>73</v>
      </c>
      <c r="B75" s="112" t="s">
        <v>3400</v>
      </c>
      <c r="C75" s="111" t="s">
        <v>501</v>
      </c>
      <c r="D75" s="111" t="s">
        <v>1149</v>
      </c>
      <c r="E75" s="111" t="s">
        <v>3590</v>
      </c>
      <c r="F75" s="111" t="s">
        <v>3590</v>
      </c>
      <c r="G75" s="113" t="s">
        <v>3503</v>
      </c>
    </row>
    <row r="76" spans="1:7" x14ac:dyDescent="0.3">
      <c r="A76" s="111">
        <v>74</v>
      </c>
      <c r="B76" s="112" t="s">
        <v>3400</v>
      </c>
      <c r="C76" s="111" t="s">
        <v>501</v>
      </c>
      <c r="D76" s="111" t="s">
        <v>1149</v>
      </c>
      <c r="E76" s="111" t="s">
        <v>3591</v>
      </c>
      <c r="F76" s="111" t="s">
        <v>3591</v>
      </c>
      <c r="G76" s="113" t="s">
        <v>3503</v>
      </c>
    </row>
    <row r="77" spans="1:7" x14ac:dyDescent="0.3">
      <c r="A77" s="111">
        <v>75</v>
      </c>
      <c r="B77" s="112" t="s">
        <v>3592</v>
      </c>
      <c r="C77" s="111" t="s">
        <v>501</v>
      </c>
      <c r="D77" s="111" t="s">
        <v>847</v>
      </c>
      <c r="E77" s="111" t="s">
        <v>3593</v>
      </c>
      <c r="F77" s="111" t="s">
        <v>3594</v>
      </c>
      <c r="G77" s="113" t="s">
        <v>3595</v>
      </c>
    </row>
    <row r="78" spans="1:7" x14ac:dyDescent="0.3">
      <c r="A78" s="111">
        <v>76</v>
      </c>
      <c r="B78" s="112" t="s">
        <v>3596</v>
      </c>
      <c r="C78" s="111" t="s">
        <v>501</v>
      </c>
      <c r="D78" s="111" t="s">
        <v>847</v>
      </c>
      <c r="E78" s="111" t="s">
        <v>3597</v>
      </c>
      <c r="F78" s="111" t="s">
        <v>3598</v>
      </c>
      <c r="G78" s="113" t="s">
        <v>3599</v>
      </c>
    </row>
    <row r="79" spans="1:7" x14ac:dyDescent="0.3">
      <c r="A79" s="111">
        <v>77</v>
      </c>
      <c r="B79" s="112" t="s">
        <v>3600</v>
      </c>
      <c r="C79" s="111" t="s">
        <v>501</v>
      </c>
      <c r="D79" s="111" t="s">
        <v>847</v>
      </c>
      <c r="E79" s="111" t="s">
        <v>3601</v>
      </c>
      <c r="F79" s="111" t="s">
        <v>3602</v>
      </c>
      <c r="G79" s="113" t="s">
        <v>3603</v>
      </c>
    </row>
    <row r="80" spans="1:7" x14ac:dyDescent="0.3">
      <c r="A80" s="111">
        <v>78</v>
      </c>
      <c r="B80" s="112" t="s">
        <v>3604</v>
      </c>
      <c r="C80" s="111" t="s">
        <v>501</v>
      </c>
      <c r="D80" s="111" t="s">
        <v>847</v>
      </c>
      <c r="E80" s="111" t="s">
        <v>3605</v>
      </c>
      <c r="F80" s="111" t="s">
        <v>3606</v>
      </c>
      <c r="G80" s="113" t="s">
        <v>3607</v>
      </c>
    </row>
    <row r="81" spans="1:7" x14ac:dyDescent="0.3">
      <c r="A81" s="111">
        <v>79</v>
      </c>
      <c r="B81" s="112" t="s">
        <v>3608</v>
      </c>
      <c r="C81" s="111" t="s">
        <v>501</v>
      </c>
      <c r="D81" s="111" t="s">
        <v>847</v>
      </c>
      <c r="E81" s="111" t="s">
        <v>3609</v>
      </c>
      <c r="F81" s="111" t="s">
        <v>3610</v>
      </c>
      <c r="G81" s="113" t="s">
        <v>3611</v>
      </c>
    </row>
    <row r="82" spans="1:7" x14ac:dyDescent="0.3">
      <c r="A82" s="111">
        <v>80</v>
      </c>
      <c r="B82" s="112" t="s">
        <v>3455</v>
      </c>
      <c r="C82" s="111" t="s">
        <v>501</v>
      </c>
      <c r="D82" s="111" t="s">
        <v>847</v>
      </c>
      <c r="E82" s="111" t="s">
        <v>3612</v>
      </c>
      <c r="F82" s="111" t="s">
        <v>3612</v>
      </c>
      <c r="G82" s="113" t="s">
        <v>3503</v>
      </c>
    </row>
    <row r="83" spans="1:7" x14ac:dyDescent="0.3">
      <c r="A83" s="111">
        <v>81</v>
      </c>
      <c r="B83" s="112" t="s">
        <v>3613</v>
      </c>
      <c r="C83" s="111" t="s">
        <v>501</v>
      </c>
      <c r="D83" s="111" t="s">
        <v>847</v>
      </c>
      <c r="E83" s="111" t="s">
        <v>3614</v>
      </c>
      <c r="F83" s="111" t="s">
        <v>3615</v>
      </c>
      <c r="G83" s="113" t="s">
        <v>3616</v>
      </c>
    </row>
    <row r="84" spans="1:7" x14ac:dyDescent="0.3">
      <c r="A84" s="111">
        <v>82</v>
      </c>
      <c r="B84" s="112" t="s">
        <v>3617</v>
      </c>
      <c r="C84" s="111" t="s">
        <v>501</v>
      </c>
      <c r="D84" s="111" t="s">
        <v>847</v>
      </c>
      <c r="E84" s="111" t="s">
        <v>3618</v>
      </c>
      <c r="F84" s="111" t="s">
        <v>3619</v>
      </c>
      <c r="G84" s="113" t="s">
        <v>3620</v>
      </c>
    </row>
    <row r="85" spans="1:7" x14ac:dyDescent="0.3">
      <c r="A85" s="111">
        <v>83</v>
      </c>
      <c r="B85" s="112" t="s">
        <v>3621</v>
      </c>
      <c r="C85" s="111" t="s">
        <v>501</v>
      </c>
      <c r="D85" s="111" t="s">
        <v>847</v>
      </c>
      <c r="E85" s="111" t="s">
        <v>3622</v>
      </c>
      <c r="F85" s="111" t="s">
        <v>3623</v>
      </c>
      <c r="G85" s="113" t="s">
        <v>3624</v>
      </c>
    </row>
    <row r="86" spans="1:7" x14ac:dyDescent="0.3">
      <c r="A86" s="111">
        <v>84</v>
      </c>
      <c r="B86" s="112" t="s">
        <v>3625</v>
      </c>
      <c r="C86" s="111" t="s">
        <v>501</v>
      </c>
      <c r="D86" s="111" t="s">
        <v>847</v>
      </c>
      <c r="E86" s="111" t="s">
        <v>3626</v>
      </c>
      <c r="F86" s="111" t="s">
        <v>3627</v>
      </c>
      <c r="G86" s="113" t="s">
        <v>3628</v>
      </c>
    </row>
    <row r="87" spans="1:7" x14ac:dyDescent="0.3">
      <c r="A87" s="111">
        <v>85</v>
      </c>
      <c r="B87" s="112" t="s">
        <v>3629</v>
      </c>
      <c r="C87" s="111" t="s">
        <v>501</v>
      </c>
      <c r="D87" s="111" t="s">
        <v>847</v>
      </c>
      <c r="E87" s="111" t="s">
        <v>3630</v>
      </c>
      <c r="F87" s="111" t="s">
        <v>3631</v>
      </c>
      <c r="G87" s="113" t="s">
        <v>3632</v>
      </c>
    </row>
    <row r="88" spans="1:7" x14ac:dyDescent="0.3">
      <c r="A88" s="111">
        <v>86</v>
      </c>
      <c r="B88" s="112" t="s">
        <v>3633</v>
      </c>
      <c r="C88" s="111" t="s">
        <v>501</v>
      </c>
      <c r="D88" s="111" t="s">
        <v>847</v>
      </c>
      <c r="E88" s="111" t="s">
        <v>3634</v>
      </c>
      <c r="F88" s="111" t="s">
        <v>3635</v>
      </c>
      <c r="G88" s="113" t="s">
        <v>3636</v>
      </c>
    </row>
    <row r="89" spans="1:7" x14ac:dyDescent="0.3">
      <c r="A89" s="111">
        <v>87</v>
      </c>
      <c r="B89" s="112" t="s">
        <v>3637</v>
      </c>
      <c r="C89" s="111" t="s">
        <v>501</v>
      </c>
      <c r="D89" s="111" t="s">
        <v>847</v>
      </c>
      <c r="E89" s="111" t="s">
        <v>3638</v>
      </c>
      <c r="F89" s="111" t="s">
        <v>3639</v>
      </c>
      <c r="G89" s="113" t="s">
        <v>3640</v>
      </c>
    </row>
    <row r="90" spans="1:7" x14ac:dyDescent="0.3">
      <c r="A90" s="111">
        <v>88</v>
      </c>
      <c r="B90" s="112" t="s">
        <v>3641</v>
      </c>
      <c r="C90" s="111" t="s">
        <v>501</v>
      </c>
      <c r="D90" s="111" t="s">
        <v>847</v>
      </c>
      <c r="E90" s="111" t="s">
        <v>3642</v>
      </c>
      <c r="F90" s="111" t="s">
        <v>3643</v>
      </c>
      <c r="G90" s="113" t="s">
        <v>3644</v>
      </c>
    </row>
    <row r="91" spans="1:7" x14ac:dyDescent="0.3">
      <c r="A91" s="111">
        <v>89</v>
      </c>
      <c r="B91" s="112" t="s">
        <v>3645</v>
      </c>
      <c r="C91" s="111" t="s">
        <v>501</v>
      </c>
      <c r="D91" s="111" t="s">
        <v>847</v>
      </c>
      <c r="E91" s="111" t="s">
        <v>3646</v>
      </c>
      <c r="F91" s="111" t="s">
        <v>3646</v>
      </c>
      <c r="G91" s="113" t="s">
        <v>3503</v>
      </c>
    </row>
    <row r="92" spans="1:7" x14ac:dyDescent="0.3">
      <c r="A92" s="111">
        <v>90</v>
      </c>
      <c r="B92" s="112" t="s">
        <v>3647</v>
      </c>
      <c r="C92" s="111" t="s">
        <v>501</v>
      </c>
      <c r="D92" s="111" t="s">
        <v>847</v>
      </c>
      <c r="E92" s="111" t="s">
        <v>3648</v>
      </c>
      <c r="F92" s="111" t="s">
        <v>3649</v>
      </c>
      <c r="G92" s="113" t="s">
        <v>3650</v>
      </c>
    </row>
    <row r="93" spans="1:7" x14ac:dyDescent="0.3">
      <c r="A93" s="111">
        <v>91</v>
      </c>
      <c r="B93" s="112" t="s">
        <v>3651</v>
      </c>
      <c r="C93" s="111" t="s">
        <v>501</v>
      </c>
      <c r="D93" s="111" t="s">
        <v>847</v>
      </c>
      <c r="E93" s="111" t="s">
        <v>3652</v>
      </c>
      <c r="F93" s="111" t="s">
        <v>3653</v>
      </c>
      <c r="G93" s="113" t="s">
        <v>3654</v>
      </c>
    </row>
    <row r="94" spans="1:7" x14ac:dyDescent="0.3">
      <c r="A94" s="111">
        <v>92</v>
      </c>
      <c r="B94" s="112" t="s">
        <v>3655</v>
      </c>
      <c r="C94" s="111" t="s">
        <v>501</v>
      </c>
      <c r="D94" s="111" t="s">
        <v>847</v>
      </c>
      <c r="E94" s="111" t="s">
        <v>3656</v>
      </c>
      <c r="F94" s="111" t="s">
        <v>3657</v>
      </c>
      <c r="G94" s="113" t="s">
        <v>3658</v>
      </c>
    </row>
    <row r="95" spans="1:7" x14ac:dyDescent="0.3">
      <c r="A95" s="111">
        <v>93</v>
      </c>
      <c r="B95" s="112" t="s">
        <v>3659</v>
      </c>
      <c r="C95" s="111" t="s">
        <v>501</v>
      </c>
      <c r="D95" s="111" t="s">
        <v>847</v>
      </c>
      <c r="E95" s="111" t="s">
        <v>3660</v>
      </c>
      <c r="F95" s="111" t="s">
        <v>3661</v>
      </c>
      <c r="G95" s="113" t="s">
        <v>3662</v>
      </c>
    </row>
    <row r="96" spans="1:7" x14ac:dyDescent="0.3">
      <c r="A96" s="111">
        <v>94</v>
      </c>
      <c r="B96" s="112" t="s">
        <v>3663</v>
      </c>
      <c r="C96" s="111" t="s">
        <v>501</v>
      </c>
      <c r="D96" s="111" t="s">
        <v>847</v>
      </c>
      <c r="E96" s="111" t="s">
        <v>3664</v>
      </c>
      <c r="F96" s="111" t="s">
        <v>3665</v>
      </c>
      <c r="G96" s="113" t="s">
        <v>3666</v>
      </c>
    </row>
    <row r="97" spans="1:7" x14ac:dyDescent="0.3">
      <c r="A97" s="111">
        <v>95</v>
      </c>
      <c r="B97" s="112" t="s">
        <v>3667</v>
      </c>
      <c r="C97" s="111" t="s">
        <v>501</v>
      </c>
      <c r="D97" s="111" t="s">
        <v>847</v>
      </c>
      <c r="E97" s="111" t="s">
        <v>3668</v>
      </c>
      <c r="F97" s="111" t="s">
        <v>3669</v>
      </c>
      <c r="G97" s="113" t="s">
        <v>3670</v>
      </c>
    </row>
    <row r="98" spans="1:7" x14ac:dyDescent="0.3">
      <c r="A98" s="111">
        <v>96</v>
      </c>
      <c r="B98" s="112" t="s">
        <v>3671</v>
      </c>
      <c r="C98" s="111" t="s">
        <v>501</v>
      </c>
      <c r="D98" s="111" t="s">
        <v>847</v>
      </c>
      <c r="E98" s="111" t="s">
        <v>3672</v>
      </c>
      <c r="F98" s="111" t="s">
        <v>3673</v>
      </c>
      <c r="G98" s="113" t="s">
        <v>3674</v>
      </c>
    </row>
    <row r="99" spans="1:7" x14ac:dyDescent="0.3">
      <c r="A99" s="111">
        <v>97</v>
      </c>
      <c r="B99" s="112" t="s">
        <v>3675</v>
      </c>
      <c r="C99" s="111" t="s">
        <v>501</v>
      </c>
      <c r="D99" s="111" t="s">
        <v>847</v>
      </c>
      <c r="E99" s="111" t="s">
        <v>3676</v>
      </c>
      <c r="F99" s="111" t="s">
        <v>3677</v>
      </c>
      <c r="G99" s="113" t="s">
        <v>3678</v>
      </c>
    </row>
    <row r="100" spans="1:7" x14ac:dyDescent="0.3">
      <c r="A100" s="111">
        <v>98</v>
      </c>
      <c r="B100" s="112" t="s">
        <v>3679</v>
      </c>
      <c r="C100" s="111" t="s">
        <v>501</v>
      </c>
      <c r="D100" s="111" t="s">
        <v>847</v>
      </c>
      <c r="E100" s="111" t="s">
        <v>3680</v>
      </c>
      <c r="F100" s="111" t="s">
        <v>3681</v>
      </c>
      <c r="G100" s="113" t="s">
        <v>3682</v>
      </c>
    </row>
    <row r="101" spans="1:7" x14ac:dyDescent="0.3">
      <c r="A101" s="111">
        <v>99</v>
      </c>
      <c r="B101" s="112" t="s">
        <v>3683</v>
      </c>
      <c r="C101" s="111" t="s">
        <v>501</v>
      </c>
      <c r="D101" s="111" t="s">
        <v>847</v>
      </c>
      <c r="E101" s="111" t="s">
        <v>3684</v>
      </c>
      <c r="F101" s="111" t="s">
        <v>3685</v>
      </c>
      <c r="G101" s="113" t="s">
        <v>3686</v>
      </c>
    </row>
    <row r="102" spans="1:7" x14ac:dyDescent="0.3">
      <c r="A102" s="111">
        <v>100</v>
      </c>
      <c r="B102" s="112" t="s">
        <v>3687</v>
      </c>
      <c r="C102" s="111" t="s">
        <v>501</v>
      </c>
      <c r="D102" s="111" t="s">
        <v>847</v>
      </c>
      <c r="E102" s="111" t="s">
        <v>3688</v>
      </c>
      <c r="F102" s="111" t="s">
        <v>3689</v>
      </c>
      <c r="G102" s="113" t="s">
        <v>3690</v>
      </c>
    </row>
    <row r="103" spans="1:7" x14ac:dyDescent="0.3">
      <c r="A103" s="111">
        <v>101</v>
      </c>
      <c r="B103" s="112" t="s">
        <v>3691</v>
      </c>
      <c r="C103" s="111" t="s">
        <v>501</v>
      </c>
      <c r="D103" s="111" t="s">
        <v>847</v>
      </c>
      <c r="E103" s="111" t="s">
        <v>3692</v>
      </c>
      <c r="F103" s="111" t="s">
        <v>3693</v>
      </c>
      <c r="G103" s="113" t="s">
        <v>3694</v>
      </c>
    </row>
    <row r="104" spans="1:7" x14ac:dyDescent="0.3">
      <c r="A104" s="111">
        <v>102</v>
      </c>
      <c r="B104" s="112" t="s">
        <v>3695</v>
      </c>
      <c r="C104" s="111" t="s">
        <v>501</v>
      </c>
      <c r="D104" s="111" t="s">
        <v>847</v>
      </c>
      <c r="E104" s="111" t="s">
        <v>3696</v>
      </c>
      <c r="F104" s="111" t="s">
        <v>3697</v>
      </c>
      <c r="G104" s="113" t="s">
        <v>3698</v>
      </c>
    </row>
    <row r="105" spans="1:7" x14ac:dyDescent="0.3">
      <c r="A105" s="111">
        <v>103</v>
      </c>
      <c r="B105" s="112" t="s">
        <v>3699</v>
      </c>
      <c r="C105" s="111" t="s">
        <v>501</v>
      </c>
      <c r="D105" s="111" t="s">
        <v>847</v>
      </c>
      <c r="E105" s="111" t="s">
        <v>3700</v>
      </c>
      <c r="F105" s="111" t="s">
        <v>3701</v>
      </c>
      <c r="G105" s="113" t="s">
        <v>3702</v>
      </c>
    </row>
    <row r="106" spans="1:7" x14ac:dyDescent="0.3">
      <c r="A106" s="111">
        <v>104</v>
      </c>
      <c r="B106" s="112" t="s">
        <v>3703</v>
      </c>
      <c r="C106" s="111" t="s">
        <v>501</v>
      </c>
      <c r="D106" s="111" t="s">
        <v>847</v>
      </c>
      <c r="E106" s="111" t="s">
        <v>3704</v>
      </c>
      <c r="F106" s="111" t="s">
        <v>3705</v>
      </c>
      <c r="G106" s="113" t="s">
        <v>3706</v>
      </c>
    </row>
    <row r="107" spans="1:7" x14ac:dyDescent="0.3">
      <c r="A107" s="111">
        <v>105</v>
      </c>
      <c r="B107" s="112" t="s">
        <v>3707</v>
      </c>
      <c r="C107" s="111" t="s">
        <v>501</v>
      </c>
      <c r="D107" s="111" t="s">
        <v>847</v>
      </c>
      <c r="E107" s="111" t="s">
        <v>3708</v>
      </c>
      <c r="F107" s="111" t="s">
        <v>3709</v>
      </c>
      <c r="G107" s="113" t="s">
        <v>3710</v>
      </c>
    </row>
    <row r="108" spans="1:7" x14ac:dyDescent="0.3">
      <c r="A108" s="111">
        <v>106</v>
      </c>
      <c r="B108" s="112" t="s">
        <v>3711</v>
      </c>
      <c r="C108" s="111" t="s">
        <v>501</v>
      </c>
      <c r="D108" s="111" t="s">
        <v>847</v>
      </c>
      <c r="E108" s="111" t="s">
        <v>3712</v>
      </c>
      <c r="F108" s="111" t="s">
        <v>3713</v>
      </c>
      <c r="G108" s="113" t="s">
        <v>3714</v>
      </c>
    </row>
    <row r="109" spans="1:7" x14ac:dyDescent="0.3">
      <c r="A109" s="111">
        <v>107</v>
      </c>
      <c r="B109" s="112" t="s">
        <v>3715</v>
      </c>
      <c r="C109" s="111" t="s">
        <v>501</v>
      </c>
      <c r="D109" s="111" t="s">
        <v>847</v>
      </c>
      <c r="E109" s="111" t="s">
        <v>3716</v>
      </c>
      <c r="F109" s="111" t="s">
        <v>3717</v>
      </c>
      <c r="G109" s="113" t="s">
        <v>3718</v>
      </c>
    </row>
    <row r="110" spans="1:7" x14ac:dyDescent="0.3">
      <c r="A110" s="111">
        <v>108</v>
      </c>
      <c r="B110" s="112" t="s">
        <v>3719</v>
      </c>
      <c r="C110" s="111" t="s">
        <v>501</v>
      </c>
      <c r="D110" s="111" t="s">
        <v>847</v>
      </c>
      <c r="E110" s="111" t="s">
        <v>3720</v>
      </c>
      <c r="F110" s="111" t="s">
        <v>3721</v>
      </c>
      <c r="G110" s="113" t="s">
        <v>3722</v>
      </c>
    </row>
    <row r="111" spans="1:7" x14ac:dyDescent="0.3">
      <c r="A111" s="111">
        <v>109</v>
      </c>
      <c r="B111" s="112" t="s">
        <v>3723</v>
      </c>
      <c r="C111" s="111" t="s">
        <v>501</v>
      </c>
      <c r="D111" s="111" t="s">
        <v>847</v>
      </c>
      <c r="E111" s="111" t="s">
        <v>3724</v>
      </c>
      <c r="F111" s="111" t="s">
        <v>3725</v>
      </c>
      <c r="G111" s="113" t="s">
        <v>3726</v>
      </c>
    </row>
    <row r="112" spans="1:7" x14ac:dyDescent="0.3">
      <c r="A112" s="111">
        <v>110</v>
      </c>
      <c r="B112" s="112" t="s">
        <v>3727</v>
      </c>
      <c r="C112" s="111" t="s">
        <v>501</v>
      </c>
      <c r="D112" s="111" t="s">
        <v>847</v>
      </c>
      <c r="E112" s="111" t="s">
        <v>3728</v>
      </c>
      <c r="F112" s="111" t="s">
        <v>3729</v>
      </c>
      <c r="G112" s="113" t="s">
        <v>3730</v>
      </c>
    </row>
    <row r="113" spans="1:7" x14ac:dyDescent="0.3">
      <c r="A113" s="111">
        <v>111</v>
      </c>
      <c r="B113" s="112" t="s">
        <v>3400</v>
      </c>
      <c r="C113" s="111" t="s">
        <v>501</v>
      </c>
      <c r="D113" s="111" t="s">
        <v>1149</v>
      </c>
      <c r="E113" s="111" t="s">
        <v>3731</v>
      </c>
      <c r="F113" s="111" t="s">
        <v>3731</v>
      </c>
      <c r="G113" s="113" t="s">
        <v>3503</v>
      </c>
    </row>
    <row r="114" spans="1:7" x14ac:dyDescent="0.3">
      <c r="A114" s="111">
        <v>112</v>
      </c>
      <c r="B114" s="112" t="s">
        <v>3732</v>
      </c>
      <c r="C114" s="111" t="s">
        <v>501</v>
      </c>
      <c r="D114" s="111" t="s">
        <v>847</v>
      </c>
      <c r="E114" s="111" t="s">
        <v>3733</v>
      </c>
      <c r="F114" s="111" t="s">
        <v>3734</v>
      </c>
      <c r="G114" s="113" t="s">
        <v>3735</v>
      </c>
    </row>
    <row r="115" spans="1:7" x14ac:dyDescent="0.3">
      <c r="A115" s="111">
        <v>113</v>
      </c>
      <c r="B115" s="112" t="s">
        <v>3736</v>
      </c>
      <c r="C115" s="111" t="s">
        <v>501</v>
      </c>
      <c r="D115" s="111" t="s">
        <v>847</v>
      </c>
      <c r="E115" s="111" t="s">
        <v>3737</v>
      </c>
      <c r="F115" s="111" t="s">
        <v>3738</v>
      </c>
      <c r="G115" s="113" t="s">
        <v>3739</v>
      </c>
    </row>
    <row r="116" spans="1:7" x14ac:dyDescent="0.3">
      <c r="A116" s="111">
        <v>114</v>
      </c>
      <c r="B116" s="112" t="s">
        <v>3740</v>
      </c>
      <c r="C116" s="111" t="s">
        <v>501</v>
      </c>
      <c r="D116" s="111" t="s">
        <v>847</v>
      </c>
      <c r="E116" s="111" t="s">
        <v>3741</v>
      </c>
      <c r="F116" s="111" t="s">
        <v>3742</v>
      </c>
      <c r="G116" s="113" t="s">
        <v>3743</v>
      </c>
    </row>
    <row r="117" spans="1:7" x14ac:dyDescent="0.3">
      <c r="A117" s="111">
        <v>115</v>
      </c>
      <c r="B117" s="112" t="s">
        <v>3744</v>
      </c>
      <c r="C117" s="111" t="s">
        <v>501</v>
      </c>
      <c r="D117" s="111" t="s">
        <v>847</v>
      </c>
      <c r="E117" s="111" t="s">
        <v>3745</v>
      </c>
      <c r="F117" s="111" t="s">
        <v>3746</v>
      </c>
      <c r="G117" s="113" t="s">
        <v>3747</v>
      </c>
    </row>
    <row r="118" spans="1:7" x14ac:dyDescent="0.3">
      <c r="A118" s="111">
        <v>116</v>
      </c>
      <c r="B118" s="112" t="s">
        <v>3748</v>
      </c>
      <c r="C118" s="111" t="s">
        <v>501</v>
      </c>
      <c r="D118" s="111" t="s">
        <v>847</v>
      </c>
      <c r="E118" s="111" t="s">
        <v>3749</v>
      </c>
      <c r="F118" s="111" t="s">
        <v>3750</v>
      </c>
      <c r="G118" s="113" t="s">
        <v>3751</v>
      </c>
    </row>
    <row r="119" spans="1:7" x14ac:dyDescent="0.3">
      <c r="A119" s="111">
        <v>117</v>
      </c>
      <c r="B119" s="112" t="s">
        <v>3752</v>
      </c>
      <c r="C119" s="111" t="s">
        <v>501</v>
      </c>
      <c r="D119" s="111" t="s">
        <v>847</v>
      </c>
      <c r="E119" s="111" t="s">
        <v>3753</v>
      </c>
      <c r="F119" s="111" t="s">
        <v>3754</v>
      </c>
      <c r="G119" s="113" t="s">
        <v>3755</v>
      </c>
    </row>
    <row r="120" spans="1:7" x14ac:dyDescent="0.3">
      <c r="A120" s="111">
        <v>118</v>
      </c>
      <c r="B120" s="112" t="s">
        <v>3756</v>
      </c>
      <c r="C120" s="111" t="s">
        <v>501</v>
      </c>
      <c r="D120" s="111" t="s">
        <v>847</v>
      </c>
      <c r="E120" s="111" t="s">
        <v>3757</v>
      </c>
      <c r="F120" s="111" t="s">
        <v>3758</v>
      </c>
      <c r="G120" s="113" t="s">
        <v>3759</v>
      </c>
    </row>
    <row r="121" spans="1:7" x14ac:dyDescent="0.3">
      <c r="A121" s="111">
        <v>119</v>
      </c>
      <c r="B121" s="112" t="s">
        <v>3760</v>
      </c>
      <c r="C121" s="111" t="s">
        <v>501</v>
      </c>
      <c r="D121" s="111" t="s">
        <v>847</v>
      </c>
      <c r="E121" s="111" t="s">
        <v>3761</v>
      </c>
      <c r="F121" s="111" t="s">
        <v>3762</v>
      </c>
      <c r="G121" s="113" t="s">
        <v>3763</v>
      </c>
    </row>
    <row r="122" spans="1:7" x14ac:dyDescent="0.3">
      <c r="A122" s="111">
        <v>120</v>
      </c>
      <c r="B122" s="112" t="s">
        <v>3764</v>
      </c>
      <c r="C122" s="111" t="s">
        <v>501</v>
      </c>
      <c r="D122" s="111" t="s">
        <v>847</v>
      </c>
      <c r="E122" s="111" t="s">
        <v>3765</v>
      </c>
      <c r="F122" s="111" t="s">
        <v>3766</v>
      </c>
      <c r="G122" s="113" t="s">
        <v>3767</v>
      </c>
    </row>
    <row r="123" spans="1:7" x14ac:dyDescent="0.3">
      <c r="A123" s="111">
        <v>121</v>
      </c>
      <c r="B123" s="112" t="s">
        <v>3768</v>
      </c>
      <c r="C123" s="111" t="s">
        <v>501</v>
      </c>
      <c r="D123" s="111" t="s">
        <v>847</v>
      </c>
      <c r="E123" s="111" t="s">
        <v>3769</v>
      </c>
      <c r="F123" s="111" t="s">
        <v>3770</v>
      </c>
      <c r="G123" s="113" t="s">
        <v>3771</v>
      </c>
    </row>
    <row r="124" spans="1:7" x14ac:dyDescent="0.3">
      <c r="A124" s="111">
        <v>122</v>
      </c>
      <c r="B124" s="112" t="s">
        <v>3772</v>
      </c>
      <c r="C124" s="111" t="s">
        <v>501</v>
      </c>
      <c r="D124" s="111" t="s">
        <v>847</v>
      </c>
      <c r="E124" s="111" t="s">
        <v>3773</v>
      </c>
      <c r="F124" s="111" t="s">
        <v>3774</v>
      </c>
      <c r="G124" s="113" t="s">
        <v>3775</v>
      </c>
    </row>
    <row r="125" spans="1:7" x14ac:dyDescent="0.3">
      <c r="A125" s="111">
        <v>123</v>
      </c>
      <c r="B125" s="112" t="s">
        <v>3400</v>
      </c>
      <c r="C125" s="111" t="s">
        <v>501</v>
      </c>
      <c r="D125" s="111" t="s">
        <v>1149</v>
      </c>
      <c r="E125" s="111" t="s">
        <v>3776</v>
      </c>
      <c r="F125" s="111" t="s">
        <v>3776</v>
      </c>
      <c r="G125" s="113" t="s">
        <v>3503</v>
      </c>
    </row>
    <row r="126" spans="1:7" x14ac:dyDescent="0.3">
      <c r="A126" s="111">
        <v>124</v>
      </c>
      <c r="B126" s="112" t="s">
        <v>3777</v>
      </c>
      <c r="C126" s="111" t="s">
        <v>501</v>
      </c>
      <c r="D126" s="111" t="s">
        <v>847</v>
      </c>
      <c r="E126" s="111" t="s">
        <v>3778</v>
      </c>
      <c r="F126" s="111" t="s">
        <v>3779</v>
      </c>
      <c r="G126" s="113" t="s">
        <v>3780</v>
      </c>
    </row>
    <row r="127" spans="1:7" x14ac:dyDescent="0.3">
      <c r="A127" s="111">
        <v>125</v>
      </c>
      <c r="B127" s="112" t="s">
        <v>3781</v>
      </c>
      <c r="C127" s="111" t="s">
        <v>501</v>
      </c>
      <c r="D127" s="111" t="s">
        <v>847</v>
      </c>
      <c r="E127" s="111" t="s">
        <v>3782</v>
      </c>
      <c r="F127" s="111" t="s">
        <v>3783</v>
      </c>
      <c r="G127" s="113" t="s">
        <v>3784</v>
      </c>
    </row>
    <row r="128" spans="1:7" x14ac:dyDescent="0.3">
      <c r="A128" s="111">
        <v>126</v>
      </c>
      <c r="B128" s="112" t="s">
        <v>3781</v>
      </c>
      <c r="C128" s="111" t="s">
        <v>501</v>
      </c>
      <c r="D128" s="111" t="s">
        <v>1149</v>
      </c>
      <c r="E128" s="111" t="s">
        <v>3785</v>
      </c>
      <c r="F128" s="111" t="s">
        <v>3785</v>
      </c>
      <c r="G128" s="113" t="s">
        <v>3784</v>
      </c>
    </row>
    <row r="129" spans="1:7" x14ac:dyDescent="0.3">
      <c r="A129" s="111">
        <v>127</v>
      </c>
      <c r="B129" s="112" t="s">
        <v>3400</v>
      </c>
      <c r="C129" s="111" t="s">
        <v>501</v>
      </c>
      <c r="D129" s="111" t="s">
        <v>847</v>
      </c>
      <c r="E129" s="111" t="s">
        <v>3786</v>
      </c>
      <c r="F129" s="111" t="s">
        <v>3786</v>
      </c>
      <c r="G129" s="113" t="s">
        <v>3787</v>
      </c>
    </row>
    <row r="130" spans="1:7" x14ac:dyDescent="0.3">
      <c r="A130" s="111">
        <v>128</v>
      </c>
      <c r="B130" s="112" t="s">
        <v>3787</v>
      </c>
      <c r="C130" s="111" t="s">
        <v>501</v>
      </c>
      <c r="D130" s="111" t="s">
        <v>847</v>
      </c>
      <c r="E130" s="111" t="s">
        <v>3788</v>
      </c>
      <c r="F130" s="111" t="s">
        <v>3789</v>
      </c>
      <c r="G130" s="113" t="s">
        <v>3790</v>
      </c>
    </row>
    <row r="131" spans="1:7" x14ac:dyDescent="0.3">
      <c r="A131" s="111">
        <v>129</v>
      </c>
      <c r="B131" s="112" t="s">
        <v>3791</v>
      </c>
      <c r="C131" s="111" t="s">
        <v>501</v>
      </c>
      <c r="D131" s="111" t="s">
        <v>847</v>
      </c>
      <c r="E131" s="111" t="s">
        <v>3792</v>
      </c>
      <c r="F131" s="111" t="s">
        <v>3793</v>
      </c>
      <c r="G131" s="113" t="s">
        <v>3794</v>
      </c>
    </row>
    <row r="132" spans="1:7" x14ac:dyDescent="0.3">
      <c r="A132" s="111">
        <v>130</v>
      </c>
      <c r="B132" s="112" t="s">
        <v>3795</v>
      </c>
      <c r="C132" s="111" t="s">
        <v>501</v>
      </c>
      <c r="D132" s="111" t="s">
        <v>847</v>
      </c>
      <c r="E132" s="111" t="s">
        <v>3796</v>
      </c>
      <c r="F132" s="111" t="s">
        <v>3797</v>
      </c>
      <c r="G132" s="113" t="s">
        <v>3798</v>
      </c>
    </row>
    <row r="133" spans="1:7" x14ac:dyDescent="0.3">
      <c r="A133" s="111">
        <v>131</v>
      </c>
      <c r="B133" s="112" t="s">
        <v>3799</v>
      </c>
      <c r="C133" s="111" t="s">
        <v>501</v>
      </c>
      <c r="D133" s="111" t="s">
        <v>847</v>
      </c>
      <c r="E133" s="111" t="s">
        <v>3800</v>
      </c>
      <c r="F133" s="111" t="s">
        <v>3801</v>
      </c>
      <c r="G133" s="113" t="s">
        <v>3802</v>
      </c>
    </row>
    <row r="134" spans="1:7" x14ac:dyDescent="0.3">
      <c r="A134" s="111">
        <v>132</v>
      </c>
      <c r="B134" s="112" t="s">
        <v>3803</v>
      </c>
      <c r="C134" s="111" t="s">
        <v>501</v>
      </c>
      <c r="D134" s="111" t="s">
        <v>847</v>
      </c>
      <c r="E134" s="111" t="s">
        <v>3804</v>
      </c>
      <c r="F134" s="111" t="s">
        <v>3805</v>
      </c>
      <c r="G134" s="113" t="s">
        <v>3806</v>
      </c>
    </row>
    <row r="135" spans="1:7" x14ac:dyDescent="0.3">
      <c r="A135" s="111">
        <v>133</v>
      </c>
      <c r="B135" s="112" t="s">
        <v>3807</v>
      </c>
      <c r="C135" s="111" t="s">
        <v>501</v>
      </c>
      <c r="D135" s="111" t="s">
        <v>847</v>
      </c>
      <c r="E135" s="111" t="s">
        <v>3808</v>
      </c>
      <c r="F135" s="111" t="s">
        <v>3809</v>
      </c>
      <c r="G135" s="113" t="s">
        <v>3810</v>
      </c>
    </row>
    <row r="136" spans="1:7" x14ac:dyDescent="0.3">
      <c r="A136" s="111">
        <v>134</v>
      </c>
      <c r="B136" s="112" t="s">
        <v>3400</v>
      </c>
      <c r="C136" s="111" t="s">
        <v>501</v>
      </c>
      <c r="D136" s="111" t="s">
        <v>1149</v>
      </c>
      <c r="E136" s="111" t="s">
        <v>3811</v>
      </c>
      <c r="F136" s="111" t="s">
        <v>3811</v>
      </c>
      <c r="G136" s="113" t="s">
        <v>3503</v>
      </c>
    </row>
    <row r="137" spans="1:7" x14ac:dyDescent="0.3">
      <c r="A137" s="111">
        <v>135</v>
      </c>
      <c r="B137" s="112" t="s">
        <v>3812</v>
      </c>
      <c r="C137" s="111" t="s">
        <v>501</v>
      </c>
      <c r="D137" s="111" t="s">
        <v>847</v>
      </c>
      <c r="E137" s="111" t="s">
        <v>3813</v>
      </c>
      <c r="F137" s="111" t="s">
        <v>3814</v>
      </c>
      <c r="G137" s="113" t="s">
        <v>3815</v>
      </c>
    </row>
    <row r="138" spans="1:7" x14ac:dyDescent="0.3">
      <c r="A138" s="111">
        <v>136</v>
      </c>
      <c r="B138" s="112" t="s">
        <v>3816</v>
      </c>
      <c r="C138" s="111" t="s">
        <v>501</v>
      </c>
      <c r="D138" s="111" t="s">
        <v>847</v>
      </c>
      <c r="E138" s="111" t="s">
        <v>3817</v>
      </c>
      <c r="F138" s="111" t="s">
        <v>3818</v>
      </c>
      <c r="G138" s="113" t="s">
        <v>3819</v>
      </c>
    </row>
    <row r="139" spans="1:7" x14ac:dyDescent="0.3">
      <c r="A139" s="111">
        <v>137</v>
      </c>
      <c r="B139" s="112" t="s">
        <v>3400</v>
      </c>
      <c r="C139" s="111" t="s">
        <v>501</v>
      </c>
      <c r="D139" s="111" t="s">
        <v>1149</v>
      </c>
      <c r="E139" s="111" t="s">
        <v>3820</v>
      </c>
      <c r="F139" s="111" t="s">
        <v>3820</v>
      </c>
      <c r="G139" s="113" t="s">
        <v>3503</v>
      </c>
    </row>
    <row r="140" spans="1:7" x14ac:dyDescent="0.3">
      <c r="A140" s="111">
        <v>138</v>
      </c>
      <c r="B140" s="112" t="s">
        <v>3821</v>
      </c>
      <c r="C140" s="111" t="s">
        <v>501</v>
      </c>
      <c r="D140" s="111" t="s">
        <v>847</v>
      </c>
      <c r="E140" s="111" t="s">
        <v>3822</v>
      </c>
      <c r="F140" s="111" t="s">
        <v>3823</v>
      </c>
      <c r="G140" s="113" t="s">
        <v>3824</v>
      </c>
    </row>
    <row r="141" spans="1:7" x14ac:dyDescent="0.3">
      <c r="A141" s="111">
        <v>139</v>
      </c>
      <c r="B141" s="112" t="s">
        <v>3825</v>
      </c>
      <c r="C141" s="111" t="s">
        <v>501</v>
      </c>
      <c r="D141" s="111" t="s">
        <v>847</v>
      </c>
      <c r="E141" s="111" t="s">
        <v>3826</v>
      </c>
      <c r="F141" s="111" t="s">
        <v>3827</v>
      </c>
      <c r="G141" s="113" t="s">
        <v>3828</v>
      </c>
    </row>
    <row r="142" spans="1:7" x14ac:dyDescent="0.3">
      <c r="A142" s="111">
        <v>140</v>
      </c>
      <c r="B142" s="112" t="s">
        <v>3829</v>
      </c>
      <c r="C142" s="111" t="s">
        <v>501</v>
      </c>
      <c r="D142" s="111" t="s">
        <v>847</v>
      </c>
      <c r="E142" s="111" t="s">
        <v>3830</v>
      </c>
      <c r="F142" s="111" t="s">
        <v>3831</v>
      </c>
      <c r="G142" s="113" t="s">
        <v>3832</v>
      </c>
    </row>
    <row r="143" spans="1:7" x14ac:dyDescent="0.3">
      <c r="A143" s="111">
        <v>141</v>
      </c>
      <c r="B143" s="112" t="s">
        <v>3833</v>
      </c>
      <c r="C143" s="111" t="s">
        <v>501</v>
      </c>
      <c r="D143" s="111" t="s">
        <v>847</v>
      </c>
      <c r="E143" s="111" t="s">
        <v>3834</v>
      </c>
      <c r="F143" s="111" t="s">
        <v>3835</v>
      </c>
      <c r="G143" s="113" t="s">
        <v>3836</v>
      </c>
    </row>
    <row r="144" spans="1:7" x14ac:dyDescent="0.3">
      <c r="A144" s="111">
        <v>142</v>
      </c>
      <c r="B144" s="112" t="s">
        <v>3837</v>
      </c>
      <c r="C144" s="111" t="s">
        <v>501</v>
      </c>
      <c r="D144" s="111" t="s">
        <v>847</v>
      </c>
      <c r="E144" s="111" t="s">
        <v>3838</v>
      </c>
      <c r="F144" s="111" t="s">
        <v>3839</v>
      </c>
      <c r="G144" s="113" t="s">
        <v>3840</v>
      </c>
    </row>
    <row r="145" spans="1:7" x14ac:dyDescent="0.3">
      <c r="A145" s="111">
        <v>143</v>
      </c>
      <c r="B145" s="112" t="s">
        <v>3841</v>
      </c>
      <c r="C145" s="111" t="s">
        <v>501</v>
      </c>
      <c r="D145" s="111" t="s">
        <v>847</v>
      </c>
      <c r="E145" s="111" t="s">
        <v>3842</v>
      </c>
      <c r="F145" s="111" t="s">
        <v>3842</v>
      </c>
      <c r="G145" s="113" t="s">
        <v>3841</v>
      </c>
    </row>
    <row r="146" spans="1:7" x14ac:dyDescent="0.3">
      <c r="A146" s="111">
        <v>144</v>
      </c>
      <c r="B146" s="112" t="s">
        <v>3843</v>
      </c>
      <c r="C146" s="111" t="s">
        <v>501</v>
      </c>
      <c r="D146" s="111" t="s">
        <v>847</v>
      </c>
      <c r="E146" s="111" t="s">
        <v>3844</v>
      </c>
      <c r="F146" s="111" t="s">
        <v>3845</v>
      </c>
      <c r="G146" s="113" t="s">
        <v>3846</v>
      </c>
    </row>
    <row r="147" spans="1:7" x14ac:dyDescent="0.3">
      <c r="A147" s="111">
        <v>145</v>
      </c>
      <c r="B147" s="112" t="s">
        <v>3847</v>
      </c>
      <c r="C147" s="111" t="s">
        <v>501</v>
      </c>
      <c r="D147" s="111" t="s">
        <v>847</v>
      </c>
      <c r="E147" s="111" t="s">
        <v>3848</v>
      </c>
      <c r="F147" s="111" t="s">
        <v>3849</v>
      </c>
      <c r="G147" s="113" t="s">
        <v>3850</v>
      </c>
    </row>
    <row r="148" spans="1:7" x14ac:dyDescent="0.3">
      <c r="A148" s="111">
        <v>146</v>
      </c>
      <c r="B148" s="112" t="s">
        <v>3400</v>
      </c>
      <c r="C148" s="111" t="s">
        <v>501</v>
      </c>
      <c r="D148" s="111" t="s">
        <v>1149</v>
      </c>
      <c r="E148" s="111" t="s">
        <v>3851</v>
      </c>
      <c r="F148" s="111" t="s">
        <v>3851</v>
      </c>
      <c r="G148" s="113" t="s">
        <v>3503</v>
      </c>
    </row>
    <row r="149" spans="1:7" x14ac:dyDescent="0.3">
      <c r="A149" s="111">
        <v>147</v>
      </c>
      <c r="B149" s="112" t="s">
        <v>3852</v>
      </c>
      <c r="C149" s="111" t="s">
        <v>501</v>
      </c>
      <c r="D149" s="111" t="s">
        <v>847</v>
      </c>
      <c r="E149" s="111" t="s">
        <v>3853</v>
      </c>
      <c r="F149" s="111" t="s">
        <v>3854</v>
      </c>
      <c r="G149" s="113" t="s">
        <v>3855</v>
      </c>
    </row>
    <row r="150" spans="1:7" x14ac:dyDescent="0.3">
      <c r="A150" s="111">
        <v>148</v>
      </c>
      <c r="B150" s="112" t="s">
        <v>3856</v>
      </c>
      <c r="C150" s="111" t="s">
        <v>501</v>
      </c>
      <c r="D150" s="111" t="s">
        <v>847</v>
      </c>
      <c r="E150" s="111" t="s">
        <v>3857</v>
      </c>
      <c r="F150" s="111" t="s">
        <v>3858</v>
      </c>
      <c r="G150" s="113" t="s">
        <v>3856</v>
      </c>
    </row>
    <row r="151" spans="1:7" x14ac:dyDescent="0.3">
      <c r="A151" s="111">
        <v>149</v>
      </c>
      <c r="B151" s="112" t="s">
        <v>3859</v>
      </c>
      <c r="C151" s="111" t="s">
        <v>501</v>
      </c>
      <c r="D151" s="111" t="s">
        <v>847</v>
      </c>
      <c r="E151" s="111" t="s">
        <v>3860</v>
      </c>
      <c r="F151" s="111" t="s">
        <v>3861</v>
      </c>
      <c r="G151" s="113" t="s">
        <v>3862</v>
      </c>
    </row>
    <row r="152" spans="1:7" x14ac:dyDescent="0.3">
      <c r="A152" s="111">
        <v>150</v>
      </c>
      <c r="B152" s="112" t="s">
        <v>3863</v>
      </c>
      <c r="C152" s="111" t="s">
        <v>501</v>
      </c>
      <c r="D152" s="111" t="s">
        <v>847</v>
      </c>
      <c r="E152" s="111" t="s">
        <v>3864</v>
      </c>
      <c r="F152" s="111" t="s">
        <v>3865</v>
      </c>
      <c r="G152" s="113" t="s">
        <v>3866</v>
      </c>
    </row>
    <row r="153" spans="1:7" x14ac:dyDescent="0.3">
      <c r="A153" s="111">
        <v>151</v>
      </c>
      <c r="B153" s="112" t="s">
        <v>3867</v>
      </c>
      <c r="C153" s="111" t="s">
        <v>501</v>
      </c>
      <c r="D153" s="111" t="s">
        <v>847</v>
      </c>
      <c r="E153" s="111" t="s">
        <v>3868</v>
      </c>
      <c r="F153" s="111" t="s">
        <v>3869</v>
      </c>
      <c r="G153" s="113" t="s">
        <v>3870</v>
      </c>
    </row>
    <row r="154" spans="1:7" x14ac:dyDescent="0.3">
      <c r="A154" s="111">
        <v>152</v>
      </c>
      <c r="B154" s="112" t="s">
        <v>3871</v>
      </c>
      <c r="C154" s="111" t="s">
        <v>501</v>
      </c>
      <c r="D154" s="111" t="s">
        <v>847</v>
      </c>
      <c r="E154" s="111" t="s">
        <v>3872</v>
      </c>
      <c r="F154" s="111" t="s">
        <v>3873</v>
      </c>
      <c r="G154" s="113" t="s">
        <v>3874</v>
      </c>
    </row>
    <row r="155" spans="1:7" x14ac:dyDescent="0.3">
      <c r="A155" s="111">
        <v>153</v>
      </c>
      <c r="B155" s="112" t="s">
        <v>3875</v>
      </c>
      <c r="C155" s="111" t="s">
        <v>501</v>
      </c>
      <c r="D155" s="111" t="s">
        <v>847</v>
      </c>
      <c r="E155" s="111" t="s">
        <v>3876</v>
      </c>
      <c r="F155" s="111" t="s">
        <v>3877</v>
      </c>
      <c r="G155" s="113" t="s">
        <v>3878</v>
      </c>
    </row>
    <row r="156" spans="1:7" x14ac:dyDescent="0.3">
      <c r="A156" s="111">
        <v>154</v>
      </c>
      <c r="B156" s="112" t="s">
        <v>3879</v>
      </c>
      <c r="C156" s="111" t="s">
        <v>501</v>
      </c>
      <c r="D156" s="111" t="s">
        <v>847</v>
      </c>
      <c r="E156" s="111" t="s">
        <v>3880</v>
      </c>
      <c r="F156" s="111" t="s">
        <v>3881</v>
      </c>
      <c r="G156" s="113" t="s">
        <v>3882</v>
      </c>
    </row>
    <row r="157" spans="1:7" x14ac:dyDescent="0.3">
      <c r="A157" s="111">
        <v>155</v>
      </c>
      <c r="B157" s="112" t="s">
        <v>3883</v>
      </c>
      <c r="C157" s="111" t="s">
        <v>501</v>
      </c>
      <c r="D157" s="111" t="s">
        <v>847</v>
      </c>
      <c r="E157" s="111" t="s">
        <v>3884</v>
      </c>
      <c r="F157" s="111" t="s">
        <v>3885</v>
      </c>
      <c r="G157" s="113" t="s">
        <v>3886</v>
      </c>
    </row>
    <row r="158" spans="1:7" x14ac:dyDescent="0.3">
      <c r="A158" s="111">
        <v>156</v>
      </c>
      <c r="B158" s="112" t="s">
        <v>3887</v>
      </c>
      <c r="C158" s="111" t="s">
        <v>501</v>
      </c>
      <c r="D158" s="111" t="s">
        <v>847</v>
      </c>
      <c r="E158" s="111" t="s">
        <v>3888</v>
      </c>
      <c r="F158" s="111" t="s">
        <v>3889</v>
      </c>
      <c r="G158" s="113" t="s">
        <v>3890</v>
      </c>
    </row>
    <row r="159" spans="1:7" x14ac:dyDescent="0.3">
      <c r="A159" s="111">
        <v>157</v>
      </c>
      <c r="B159" s="112" t="s">
        <v>3891</v>
      </c>
      <c r="C159" s="111" t="s">
        <v>501</v>
      </c>
      <c r="D159" s="111" t="s">
        <v>847</v>
      </c>
      <c r="E159" s="111" t="s">
        <v>3892</v>
      </c>
      <c r="F159" s="111" t="s">
        <v>3892</v>
      </c>
      <c r="G159" s="113" t="s">
        <v>3891</v>
      </c>
    </row>
    <row r="160" spans="1:7" x14ac:dyDescent="0.3">
      <c r="A160" s="111">
        <v>158</v>
      </c>
      <c r="B160" s="112" t="s">
        <v>3893</v>
      </c>
      <c r="C160" s="111" t="s">
        <v>501</v>
      </c>
      <c r="D160" s="111" t="s">
        <v>847</v>
      </c>
      <c r="E160" s="111" t="s">
        <v>3894</v>
      </c>
      <c r="F160" s="111" t="s">
        <v>3895</v>
      </c>
      <c r="G160" s="113" t="s">
        <v>3896</v>
      </c>
    </row>
    <row r="161" spans="1:7" x14ac:dyDescent="0.3">
      <c r="A161" s="111">
        <v>159</v>
      </c>
      <c r="B161" s="112" t="s">
        <v>3897</v>
      </c>
      <c r="C161" s="111" t="s">
        <v>501</v>
      </c>
      <c r="D161" s="111" t="s">
        <v>847</v>
      </c>
      <c r="E161" s="111" t="s">
        <v>3898</v>
      </c>
      <c r="F161" s="111" t="s">
        <v>3899</v>
      </c>
      <c r="G161" s="113" t="s">
        <v>3900</v>
      </c>
    </row>
    <row r="162" spans="1:7" x14ac:dyDescent="0.3">
      <c r="A162" s="111">
        <v>160</v>
      </c>
      <c r="B162" s="112" t="s">
        <v>3901</v>
      </c>
      <c r="C162" s="111" t="s">
        <v>501</v>
      </c>
      <c r="D162" s="111" t="s">
        <v>847</v>
      </c>
      <c r="E162" s="111" t="s">
        <v>3902</v>
      </c>
      <c r="F162" s="111" t="s">
        <v>3903</v>
      </c>
      <c r="G162" s="113" t="s">
        <v>3904</v>
      </c>
    </row>
    <row r="163" spans="1:7" x14ac:dyDescent="0.3">
      <c r="A163" s="111">
        <v>161</v>
      </c>
      <c r="B163" s="112" t="s">
        <v>3905</v>
      </c>
      <c r="C163" s="111" t="s">
        <v>501</v>
      </c>
      <c r="D163" s="111" t="s">
        <v>847</v>
      </c>
      <c r="E163" s="111" t="s">
        <v>3906</v>
      </c>
      <c r="F163" s="111" t="s">
        <v>3907</v>
      </c>
      <c r="G163" s="113" t="s">
        <v>3908</v>
      </c>
    </row>
    <row r="164" spans="1:7" x14ac:dyDescent="0.3">
      <c r="A164" s="111">
        <v>162</v>
      </c>
      <c r="B164" s="112" t="s">
        <v>3909</v>
      </c>
      <c r="C164" s="111" t="s">
        <v>501</v>
      </c>
      <c r="D164" s="111" t="s">
        <v>847</v>
      </c>
      <c r="E164" s="111" t="s">
        <v>3910</v>
      </c>
      <c r="F164" s="111" t="s">
        <v>3911</v>
      </c>
      <c r="G164" s="113" t="s">
        <v>3912</v>
      </c>
    </row>
    <row r="165" spans="1:7" x14ac:dyDescent="0.3">
      <c r="A165" s="111">
        <v>163</v>
      </c>
      <c r="B165" s="112" t="s">
        <v>3400</v>
      </c>
      <c r="C165" s="111" t="s">
        <v>501</v>
      </c>
      <c r="D165" s="111" t="s">
        <v>1149</v>
      </c>
      <c r="E165" s="111" t="s">
        <v>3913</v>
      </c>
      <c r="F165" s="111" t="s">
        <v>3913</v>
      </c>
      <c r="G165" s="113" t="s">
        <v>3503</v>
      </c>
    </row>
    <row r="166" spans="1:7" x14ac:dyDescent="0.3">
      <c r="A166" s="111">
        <v>164</v>
      </c>
      <c r="B166" s="112" t="s">
        <v>3914</v>
      </c>
      <c r="C166" s="111" t="s">
        <v>501</v>
      </c>
      <c r="D166" s="111" t="s">
        <v>847</v>
      </c>
      <c r="E166" s="111" t="s">
        <v>3915</v>
      </c>
      <c r="F166" s="111" t="s">
        <v>3916</v>
      </c>
      <c r="G166" s="113" t="s">
        <v>3917</v>
      </c>
    </row>
    <row r="167" spans="1:7" x14ac:dyDescent="0.3">
      <c r="A167" s="111">
        <v>165</v>
      </c>
      <c r="B167" s="112" t="s">
        <v>3918</v>
      </c>
      <c r="C167" s="111" t="s">
        <v>501</v>
      </c>
      <c r="D167" s="111" t="s">
        <v>847</v>
      </c>
      <c r="E167" s="111" t="s">
        <v>3919</v>
      </c>
      <c r="F167" s="111" t="s">
        <v>3920</v>
      </c>
      <c r="G167" s="113" t="s">
        <v>3921</v>
      </c>
    </row>
    <row r="168" spans="1:7" x14ac:dyDescent="0.3">
      <c r="A168" s="111">
        <v>166</v>
      </c>
      <c r="B168" s="112" t="s">
        <v>3922</v>
      </c>
      <c r="C168" s="111" t="s">
        <v>501</v>
      </c>
      <c r="D168" s="111" t="s">
        <v>847</v>
      </c>
      <c r="E168" s="111" t="s">
        <v>3923</v>
      </c>
      <c r="F168" s="111" t="s">
        <v>3924</v>
      </c>
      <c r="G168" s="113" t="s">
        <v>3925</v>
      </c>
    </row>
    <row r="169" spans="1:7" x14ac:dyDescent="0.3">
      <c r="A169" s="111">
        <v>167</v>
      </c>
      <c r="B169" s="112" t="s">
        <v>3926</v>
      </c>
      <c r="C169" s="111" t="s">
        <v>501</v>
      </c>
      <c r="D169" s="111" t="s">
        <v>847</v>
      </c>
      <c r="E169" s="111" t="s">
        <v>3927</v>
      </c>
      <c r="F169" s="111" t="s">
        <v>3928</v>
      </c>
      <c r="G169" s="113" t="s">
        <v>3929</v>
      </c>
    </row>
    <row r="170" spans="1:7" x14ac:dyDescent="0.3">
      <c r="A170" s="111">
        <v>168</v>
      </c>
      <c r="B170" s="112" t="s">
        <v>3930</v>
      </c>
      <c r="C170" s="111" t="s">
        <v>501</v>
      </c>
      <c r="D170" s="111" t="s">
        <v>847</v>
      </c>
      <c r="E170" s="111" t="s">
        <v>3931</v>
      </c>
      <c r="F170" s="111" t="s">
        <v>3932</v>
      </c>
      <c r="G170" s="113" t="s">
        <v>3933</v>
      </c>
    </row>
    <row r="171" spans="1:7" x14ac:dyDescent="0.3">
      <c r="A171" s="111">
        <v>169</v>
      </c>
      <c r="B171" s="112" t="s">
        <v>3934</v>
      </c>
      <c r="C171" s="111" t="s">
        <v>501</v>
      </c>
      <c r="D171" s="111" t="s">
        <v>847</v>
      </c>
      <c r="E171" s="111" t="s">
        <v>3935</v>
      </c>
      <c r="F171" s="111" t="s">
        <v>3936</v>
      </c>
      <c r="G171" s="113" t="s">
        <v>3937</v>
      </c>
    </row>
    <row r="172" spans="1:7" x14ac:dyDescent="0.3">
      <c r="A172" s="111">
        <v>170</v>
      </c>
      <c r="B172" s="112" t="s">
        <v>3938</v>
      </c>
      <c r="C172" s="111" t="s">
        <v>501</v>
      </c>
      <c r="D172" s="111" t="s">
        <v>847</v>
      </c>
      <c r="E172" s="111" t="s">
        <v>3939</v>
      </c>
      <c r="F172" s="111" t="s">
        <v>3940</v>
      </c>
      <c r="G172" s="113" t="s">
        <v>3941</v>
      </c>
    </row>
    <row r="173" spans="1:7" x14ac:dyDescent="0.3">
      <c r="A173" s="111">
        <v>171</v>
      </c>
      <c r="B173" s="112" t="s">
        <v>3942</v>
      </c>
      <c r="C173" s="111" t="s">
        <v>501</v>
      </c>
      <c r="D173" s="111" t="s">
        <v>847</v>
      </c>
      <c r="E173" s="111" t="s">
        <v>3943</v>
      </c>
      <c r="F173" s="111" t="s">
        <v>3944</v>
      </c>
      <c r="G173" s="113" t="s">
        <v>3945</v>
      </c>
    </row>
    <row r="174" spans="1:7" x14ac:dyDescent="0.3">
      <c r="A174" s="111">
        <v>172</v>
      </c>
      <c r="B174" s="112" t="s">
        <v>3946</v>
      </c>
      <c r="C174" s="111" t="s">
        <v>501</v>
      </c>
      <c r="D174" s="111" t="s">
        <v>847</v>
      </c>
      <c r="E174" s="111" t="s">
        <v>3947</v>
      </c>
      <c r="F174" s="111" t="s">
        <v>3948</v>
      </c>
      <c r="G174" s="113" t="s">
        <v>3949</v>
      </c>
    </row>
    <row r="175" spans="1:7" x14ac:dyDescent="0.3">
      <c r="A175" s="111">
        <v>173</v>
      </c>
      <c r="B175" s="112" t="s">
        <v>3950</v>
      </c>
      <c r="C175" s="111" t="s">
        <v>501</v>
      </c>
      <c r="D175" s="111" t="s">
        <v>847</v>
      </c>
      <c r="E175" s="111" t="s">
        <v>3951</v>
      </c>
      <c r="F175" s="111" t="s">
        <v>3952</v>
      </c>
      <c r="G175" s="113" t="s">
        <v>3953</v>
      </c>
    </row>
    <row r="176" spans="1:7" x14ac:dyDescent="0.3">
      <c r="A176" s="111">
        <v>174</v>
      </c>
      <c r="B176" s="112" t="s">
        <v>3954</v>
      </c>
      <c r="C176" s="111" t="s">
        <v>501</v>
      </c>
      <c r="D176" s="111" t="s">
        <v>847</v>
      </c>
      <c r="E176" s="111" t="s">
        <v>3955</v>
      </c>
      <c r="F176" s="111" t="s">
        <v>3956</v>
      </c>
      <c r="G176" s="113" t="s">
        <v>3957</v>
      </c>
    </row>
    <row r="177" spans="1:7" x14ac:dyDescent="0.3">
      <c r="A177" s="111">
        <v>175</v>
      </c>
      <c r="B177" s="112" t="s">
        <v>3958</v>
      </c>
      <c r="C177" s="111" t="s">
        <v>501</v>
      </c>
      <c r="D177" s="111" t="s">
        <v>847</v>
      </c>
      <c r="E177" s="111" t="s">
        <v>3959</v>
      </c>
      <c r="F177" s="111" t="s">
        <v>3960</v>
      </c>
      <c r="G177" s="113" t="s">
        <v>3961</v>
      </c>
    </row>
    <row r="178" spans="1:7" x14ac:dyDescent="0.3">
      <c r="A178" s="111">
        <v>176</v>
      </c>
      <c r="B178" s="112" t="s">
        <v>3400</v>
      </c>
      <c r="C178" s="111" t="s">
        <v>501</v>
      </c>
      <c r="D178" s="111" t="s">
        <v>1149</v>
      </c>
      <c r="E178" s="111" t="s">
        <v>3962</v>
      </c>
      <c r="F178" s="111" t="s">
        <v>3962</v>
      </c>
      <c r="G178" s="113" t="s">
        <v>3503</v>
      </c>
    </row>
    <row r="179" spans="1:7" x14ac:dyDescent="0.3">
      <c r="A179" s="111">
        <v>177</v>
      </c>
      <c r="B179" s="112" t="s">
        <v>3963</v>
      </c>
      <c r="C179" s="111" t="s">
        <v>501</v>
      </c>
      <c r="D179" s="111" t="s">
        <v>847</v>
      </c>
      <c r="E179" s="111" t="s">
        <v>3964</v>
      </c>
      <c r="F179" s="111" t="s">
        <v>3965</v>
      </c>
      <c r="G179" s="113" t="s">
        <v>3966</v>
      </c>
    </row>
    <row r="180" spans="1:7" x14ac:dyDescent="0.3">
      <c r="A180" s="111">
        <v>178</v>
      </c>
      <c r="B180" s="112" t="s">
        <v>3967</v>
      </c>
      <c r="C180" s="111" t="s">
        <v>501</v>
      </c>
      <c r="D180" s="111" t="s">
        <v>847</v>
      </c>
      <c r="E180" s="111" t="s">
        <v>3968</v>
      </c>
      <c r="F180" s="111" t="s">
        <v>3969</v>
      </c>
      <c r="G180" s="113" t="s">
        <v>3970</v>
      </c>
    </row>
    <row r="181" spans="1:7" x14ac:dyDescent="0.3">
      <c r="A181" s="111">
        <v>179</v>
      </c>
      <c r="B181" s="112" t="s">
        <v>3971</v>
      </c>
      <c r="C181" s="111" t="s">
        <v>501</v>
      </c>
      <c r="D181" s="111" t="s">
        <v>847</v>
      </c>
      <c r="E181" s="111" t="s">
        <v>3972</v>
      </c>
      <c r="F181" s="111" t="s">
        <v>3973</v>
      </c>
      <c r="G181" s="113" t="s">
        <v>3974</v>
      </c>
    </row>
    <row r="182" spans="1:7" x14ac:dyDescent="0.3">
      <c r="A182" s="111">
        <v>180</v>
      </c>
      <c r="B182" s="112" t="s">
        <v>3975</v>
      </c>
      <c r="C182" s="111" t="s">
        <v>501</v>
      </c>
      <c r="D182" s="111" t="s">
        <v>847</v>
      </c>
      <c r="E182" s="111" t="s">
        <v>3976</v>
      </c>
      <c r="F182" s="111" t="s">
        <v>3977</v>
      </c>
      <c r="G182" s="113" t="s">
        <v>3978</v>
      </c>
    </row>
    <row r="183" spans="1:7" x14ac:dyDescent="0.3">
      <c r="A183" s="111">
        <v>181</v>
      </c>
      <c r="B183" s="112" t="s">
        <v>3979</v>
      </c>
      <c r="C183" s="111" t="s">
        <v>501</v>
      </c>
      <c r="D183" s="111" t="s">
        <v>847</v>
      </c>
      <c r="E183" s="111" t="s">
        <v>3980</v>
      </c>
      <c r="F183" s="111" t="s">
        <v>3981</v>
      </c>
      <c r="G183" s="113" t="s">
        <v>3982</v>
      </c>
    </row>
    <row r="184" spans="1:7" x14ac:dyDescent="0.3">
      <c r="A184" s="111">
        <v>204</v>
      </c>
      <c r="B184" s="112" t="s">
        <v>3983</v>
      </c>
      <c r="C184" s="111" t="s">
        <v>3317</v>
      </c>
      <c r="D184" s="111" t="s">
        <v>847</v>
      </c>
      <c r="E184" s="111" t="s">
        <v>3984</v>
      </c>
      <c r="F184" s="111" t="s">
        <v>3318</v>
      </c>
      <c r="G184" s="113" t="s">
        <v>3983</v>
      </c>
    </row>
    <row r="185" spans="1:7" x14ac:dyDescent="0.3">
      <c r="A185" s="111">
        <v>901</v>
      </c>
      <c r="B185" s="112" t="s">
        <v>3985</v>
      </c>
      <c r="C185" s="111" t="s">
        <v>501</v>
      </c>
      <c r="D185" s="111" t="s">
        <v>847</v>
      </c>
      <c r="E185" s="111" t="s">
        <v>3986</v>
      </c>
      <c r="F185" s="111" t="s">
        <v>3987</v>
      </c>
      <c r="G185" s="113" t="s">
        <v>3985</v>
      </c>
    </row>
    <row r="186" spans="1:7" x14ac:dyDescent="0.3">
      <c r="A186" s="111">
        <v>998</v>
      </c>
      <c r="B186" s="112" t="s">
        <v>3988</v>
      </c>
      <c r="C186" s="111" t="s">
        <v>747</v>
      </c>
      <c r="D186" s="111" t="s">
        <v>1149</v>
      </c>
      <c r="E186" s="111" t="s">
        <v>3989</v>
      </c>
      <c r="F186" s="111" t="s">
        <v>3317</v>
      </c>
      <c r="G186" s="113" t="s">
        <v>3990</v>
      </c>
    </row>
    <row r="187" spans="1:7" x14ac:dyDescent="0.3">
      <c r="A187" s="111">
        <v>999</v>
      </c>
      <c r="B187" s="112" t="s">
        <v>3991</v>
      </c>
      <c r="C187" s="111" t="s">
        <v>3317</v>
      </c>
      <c r="D187" s="111" t="s">
        <v>1149</v>
      </c>
      <c r="E187" s="111" t="s">
        <v>3992</v>
      </c>
      <c r="F187" s="111" t="s">
        <v>501</v>
      </c>
      <c r="G187" s="113" t="s">
        <v>3993</v>
      </c>
    </row>
  </sheetData>
  <sheetProtection algorithmName="SHA-512" hashValue="aYsaGkomLctM/jWcj+lDzmyFGvl+VjNbCq3tjmnz+GOANoi7ALLONIILTUREwJYttPz4zpemSIenuvB8gsFRuQ==" saltValue="ho97CB9xdbJylc/D5SOgvw==" spinCount="100000" sheet="1" formatCells="0" formatColumns="0" formatRows="0" autoFilter="0"/>
  <pageMargins left="0.7" right="0.7" top="0.75" bottom="0.75" header="0.3" footer="0.3"/>
  <pageSetup orientation="portrait" r:id="rId1"/>
  <headerFooter>
    <oddFooter>&amp;C&amp;1#&amp;"Calibri"&amp;10&amp;K000000Uso Interno</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89B7-E554-4506-BA5A-7708D75AA75C}">
  <sheetPr codeName="Hoja4">
    <tabColor rgb="FF002060"/>
  </sheetPr>
  <dimension ref="B2:K110"/>
  <sheetViews>
    <sheetView showGridLines="0" zoomScale="85" zoomScaleNormal="85" workbookViewId="0">
      <pane xSplit="1" ySplit="7" topLeftCell="B101" activePane="bottomRight" state="frozen"/>
      <selection pane="topRight" activeCell="B1" sqref="B1"/>
      <selection pane="bottomLeft" activeCell="A8" sqref="A8"/>
      <selection pane="bottomRight" activeCell="B109" sqref="B109:C109"/>
    </sheetView>
  </sheetViews>
  <sheetFormatPr baseColWidth="10" defaultColWidth="11.453125" defaultRowHeight="14" x14ac:dyDescent="0.3"/>
  <cols>
    <col min="1" max="1" width="11.453125" style="93"/>
    <col min="2" max="2" width="18" style="93" customWidth="1"/>
    <col min="3" max="3" width="60.1796875" style="93" customWidth="1"/>
    <col min="4" max="10" width="11.453125" style="93"/>
    <col min="11" max="11" width="13.453125" style="93" customWidth="1"/>
    <col min="12" max="16384" width="11.453125" style="93"/>
  </cols>
  <sheetData>
    <row r="2" spans="2:11" x14ac:dyDescent="0.3">
      <c r="B2" s="93" t="s">
        <v>3994</v>
      </c>
      <c r="C2" s="114" t="s">
        <v>102</v>
      </c>
    </row>
    <row r="6" spans="2:11" ht="41.25" customHeight="1" x14ac:dyDescent="0.3">
      <c r="B6" s="420" t="s">
        <v>3995</v>
      </c>
      <c r="C6" s="421" t="s">
        <v>3996</v>
      </c>
      <c r="D6" s="419" t="s">
        <v>3997</v>
      </c>
      <c r="E6" s="115" t="s">
        <v>3998</v>
      </c>
      <c r="F6" s="115" t="s">
        <v>3998</v>
      </c>
      <c r="G6" s="419" t="s">
        <v>3999</v>
      </c>
      <c r="H6" s="115" t="s">
        <v>4000</v>
      </c>
      <c r="I6" s="419" t="s">
        <v>4001</v>
      </c>
      <c r="J6" s="419" t="s">
        <v>1774</v>
      </c>
      <c r="K6" s="419" t="s">
        <v>4002</v>
      </c>
    </row>
    <row r="7" spans="2:11" x14ac:dyDescent="0.3">
      <c r="B7" s="420"/>
      <c r="C7" s="421"/>
      <c r="D7" s="419"/>
      <c r="E7" s="115" t="s">
        <v>4003</v>
      </c>
      <c r="F7" s="115" t="s">
        <v>4004</v>
      </c>
      <c r="G7" s="419"/>
      <c r="H7" s="115" t="s">
        <v>4005</v>
      </c>
      <c r="I7" s="419"/>
      <c r="J7" s="419"/>
      <c r="K7" s="419"/>
    </row>
    <row r="8" spans="2:11" x14ac:dyDescent="0.3">
      <c r="B8" s="99">
        <v>3110665868</v>
      </c>
      <c r="C8" s="100" t="s">
        <v>4006</v>
      </c>
      <c r="D8" s="99" t="s">
        <v>4007</v>
      </c>
      <c r="E8" s="99" t="s">
        <v>4008</v>
      </c>
      <c r="F8" s="99" t="s">
        <v>4009</v>
      </c>
      <c r="G8" s="99" t="s">
        <v>4009</v>
      </c>
      <c r="H8" s="99" t="s">
        <v>4009</v>
      </c>
      <c r="I8" s="99" t="s">
        <v>4009</v>
      </c>
      <c r="J8" s="99">
        <v>0</v>
      </c>
      <c r="K8" s="99">
        <f>+VLOOKUP(B8,[3]Reporte_Tabla_remitida_Alex_SBD!A:K,5,0)</f>
        <v>1</v>
      </c>
    </row>
    <row r="9" spans="2:11" x14ac:dyDescent="0.3">
      <c r="B9" s="99">
        <v>4000000019</v>
      </c>
      <c r="C9" s="100" t="s">
        <v>3143</v>
      </c>
      <c r="D9" s="99" t="s">
        <v>4010</v>
      </c>
      <c r="E9" s="99" t="s">
        <v>4009</v>
      </c>
      <c r="F9" s="99" t="s">
        <v>4009</v>
      </c>
      <c r="G9" s="99" t="s">
        <v>4008</v>
      </c>
      <c r="H9" s="99" t="s">
        <v>4008</v>
      </c>
      <c r="I9" s="99" t="s">
        <v>4009</v>
      </c>
      <c r="J9" s="99">
        <v>1</v>
      </c>
      <c r="K9" s="99">
        <f>+VLOOKUP(B9,[3]Reporte_Tabla_remitida_Alex_SBD!A:K,5,0)</f>
        <v>1</v>
      </c>
    </row>
    <row r="10" spans="2:11" x14ac:dyDescent="0.3">
      <c r="B10" s="99">
        <v>4000001021</v>
      </c>
      <c r="C10" s="100" t="s">
        <v>3144</v>
      </c>
      <c r="D10" s="99" t="s">
        <v>4010</v>
      </c>
      <c r="E10" s="99" t="s">
        <v>4009</v>
      </c>
      <c r="F10" s="99" t="s">
        <v>4009</v>
      </c>
      <c r="G10" s="99" t="s">
        <v>4008</v>
      </c>
      <c r="H10" s="99" t="s">
        <v>4008</v>
      </c>
      <c r="I10" s="99" t="s">
        <v>4009</v>
      </c>
      <c r="J10" s="99">
        <v>1</v>
      </c>
      <c r="K10" s="99">
        <f>+VLOOKUP(B10,[3]Reporte_Tabla_remitida_Alex_SBD!A:K,5,0)</f>
        <v>1</v>
      </c>
    </row>
    <row r="11" spans="2:11" x14ac:dyDescent="0.3">
      <c r="B11" s="99">
        <v>4000001128</v>
      </c>
      <c r="C11" s="100" t="s">
        <v>3142</v>
      </c>
      <c r="D11" s="99" t="s">
        <v>4010</v>
      </c>
      <c r="E11" s="99" t="s">
        <v>4009</v>
      </c>
      <c r="F11" s="99" t="s">
        <v>4009</v>
      </c>
      <c r="G11" s="99" t="s">
        <v>4008</v>
      </c>
      <c r="H11" s="99" t="s">
        <v>4008</v>
      </c>
      <c r="I11" s="99" t="s">
        <v>4009</v>
      </c>
      <c r="J11" s="99">
        <v>0</v>
      </c>
      <c r="K11" s="99">
        <f>+VLOOKUP(B11,[3]Reporte_Tabla_remitida_Alex_SBD!A:K,5,0)</f>
        <v>1</v>
      </c>
    </row>
    <row r="12" spans="2:11" x14ac:dyDescent="0.3">
      <c r="B12" s="99">
        <v>3101012009</v>
      </c>
      <c r="C12" s="100" t="s">
        <v>4011</v>
      </c>
      <c r="D12" s="99" t="s">
        <v>4012</v>
      </c>
      <c r="E12" s="99" t="s">
        <v>4009</v>
      </c>
      <c r="F12" s="99" t="s">
        <v>4008</v>
      </c>
      <c r="G12" s="99" t="s">
        <v>4009</v>
      </c>
      <c r="H12" s="99" t="s">
        <v>4009</v>
      </c>
      <c r="I12" s="99" t="s">
        <v>4009</v>
      </c>
      <c r="J12" s="99">
        <v>1</v>
      </c>
      <c r="K12" s="99">
        <f>+VLOOKUP(B12,[3]Reporte_Tabla_remitida_Alex_SBD!A:K,5,0)</f>
        <v>1</v>
      </c>
    </row>
    <row r="13" spans="2:11" x14ac:dyDescent="0.3">
      <c r="B13" s="99">
        <v>3101048587</v>
      </c>
      <c r="C13" s="100" t="s">
        <v>4013</v>
      </c>
      <c r="D13" s="99" t="s">
        <v>4012</v>
      </c>
      <c r="E13" s="99" t="s">
        <v>4009</v>
      </c>
      <c r="F13" s="99" t="s">
        <v>4008</v>
      </c>
      <c r="G13" s="99" t="s">
        <v>4009</v>
      </c>
      <c r="H13" s="99" t="s">
        <v>4009</v>
      </c>
      <c r="I13" s="99" t="s">
        <v>4009</v>
      </c>
      <c r="J13" s="99">
        <v>1</v>
      </c>
      <c r="K13" s="99">
        <f>+VLOOKUP(B13,[3]Reporte_Tabla_remitida_Alex_SBD!A:K,5,0)</f>
        <v>1</v>
      </c>
    </row>
    <row r="14" spans="2:11" x14ac:dyDescent="0.3">
      <c r="B14" s="99">
        <v>3101079006</v>
      </c>
      <c r="C14" s="100" t="s">
        <v>4014</v>
      </c>
      <c r="D14" s="99" t="s">
        <v>4012</v>
      </c>
      <c r="E14" s="99" t="s">
        <v>4009</v>
      </c>
      <c r="F14" s="99" t="s">
        <v>4008</v>
      </c>
      <c r="G14" s="99" t="s">
        <v>4009</v>
      </c>
      <c r="H14" s="99" t="s">
        <v>4009</v>
      </c>
      <c r="I14" s="99" t="s">
        <v>4009</v>
      </c>
      <c r="J14" s="99">
        <v>1</v>
      </c>
      <c r="K14" s="99">
        <f>+VLOOKUP(B14,[3]Reporte_Tabla_remitida_Alex_SBD!A:K,5,0)</f>
        <v>1</v>
      </c>
    </row>
    <row r="15" spans="2:11" x14ac:dyDescent="0.3">
      <c r="B15" s="99">
        <v>3101127487</v>
      </c>
      <c r="C15" s="100" t="s">
        <v>4015</v>
      </c>
      <c r="D15" s="99" t="s">
        <v>4012</v>
      </c>
      <c r="E15" s="99" t="s">
        <v>4009</v>
      </c>
      <c r="F15" s="99" t="s">
        <v>4008</v>
      </c>
      <c r="G15" s="99" t="s">
        <v>4009</v>
      </c>
      <c r="H15" s="99" t="s">
        <v>4009</v>
      </c>
      <c r="I15" s="99" t="s">
        <v>4009</v>
      </c>
      <c r="J15" s="99">
        <v>1</v>
      </c>
      <c r="K15" s="99">
        <f>+VLOOKUP(B15,[3]Reporte_Tabla_remitida_Alex_SBD!A:K,5,0)</f>
        <v>1</v>
      </c>
    </row>
    <row r="16" spans="2:11" x14ac:dyDescent="0.3">
      <c r="B16" s="99">
        <v>3101052431</v>
      </c>
      <c r="C16" s="100" t="s">
        <v>4016</v>
      </c>
      <c r="D16" s="99" t="s">
        <v>4017</v>
      </c>
      <c r="E16" s="99" t="s">
        <v>4009</v>
      </c>
      <c r="F16" s="99" t="s">
        <v>4009</v>
      </c>
      <c r="G16" s="99" t="s">
        <v>4009</v>
      </c>
      <c r="H16" s="99" t="s">
        <v>4009</v>
      </c>
      <c r="I16" s="99" t="s">
        <v>4009</v>
      </c>
      <c r="J16" s="99">
        <v>1</v>
      </c>
      <c r="K16" s="99">
        <f>+VLOOKUP(B16,[3]Reporte_Tabla_remitida_Alex_SBD!A:K,5,0)</f>
        <v>2</v>
      </c>
    </row>
    <row r="17" spans="2:11" x14ac:dyDescent="0.3">
      <c r="B17" s="99">
        <v>3101135871</v>
      </c>
      <c r="C17" s="100" t="s">
        <v>3168</v>
      </c>
      <c r="D17" s="99" t="s">
        <v>4017</v>
      </c>
      <c r="E17" s="99" t="s">
        <v>4009</v>
      </c>
      <c r="F17" s="99" t="s">
        <v>4009</v>
      </c>
      <c r="G17" s="99" t="s">
        <v>4009</v>
      </c>
      <c r="H17" s="99" t="s">
        <v>4009</v>
      </c>
      <c r="I17" s="99" t="s">
        <v>4009</v>
      </c>
      <c r="J17" s="99">
        <v>1</v>
      </c>
      <c r="K17" s="99">
        <f>+VLOOKUP(B17,[3]Reporte_Tabla_remitida_Alex_SBD!A:K,5,0)</f>
        <v>2</v>
      </c>
    </row>
    <row r="18" spans="2:11" x14ac:dyDescent="0.3">
      <c r="B18" s="99">
        <v>3004045111</v>
      </c>
      <c r="C18" s="100" t="s">
        <v>4018</v>
      </c>
      <c r="D18" s="99" t="s">
        <v>4019</v>
      </c>
      <c r="E18" s="99" t="s">
        <v>4009</v>
      </c>
      <c r="F18" s="99" t="s">
        <v>4009</v>
      </c>
      <c r="G18" s="99" t="s">
        <v>4009</v>
      </c>
      <c r="H18" s="99" t="s">
        <v>4009</v>
      </c>
      <c r="I18" s="99" t="s">
        <v>4009</v>
      </c>
      <c r="J18" s="99">
        <v>1</v>
      </c>
      <c r="K18" s="99">
        <f>+VLOOKUP(B18,[3]Reporte_Tabla_remitida_Alex_SBD!A:K,5,0)</f>
        <v>2</v>
      </c>
    </row>
    <row r="19" spans="2:11" ht="28" x14ac:dyDescent="0.3">
      <c r="B19" s="99">
        <v>3004045138</v>
      </c>
      <c r="C19" s="100" t="s">
        <v>4020</v>
      </c>
      <c r="D19" s="99" t="s">
        <v>4019</v>
      </c>
      <c r="E19" s="99" t="s">
        <v>4009</v>
      </c>
      <c r="F19" s="99" t="s">
        <v>4009</v>
      </c>
      <c r="G19" s="99" t="s">
        <v>4009</v>
      </c>
      <c r="H19" s="99" t="s">
        <v>4009</v>
      </c>
      <c r="I19" s="99" t="s">
        <v>4009</v>
      </c>
      <c r="J19" s="99">
        <v>1</v>
      </c>
      <c r="K19" s="99">
        <f>+VLOOKUP(B19,[3]Reporte_Tabla_remitida_Alex_SBD!A:K,5,0)</f>
        <v>2</v>
      </c>
    </row>
    <row r="20" spans="2:11" x14ac:dyDescent="0.3">
      <c r="B20" s="99">
        <v>3004045205</v>
      </c>
      <c r="C20" s="100" t="s">
        <v>4021</v>
      </c>
      <c r="D20" s="99" t="s">
        <v>4019</v>
      </c>
      <c r="E20" s="99" t="s">
        <v>4009</v>
      </c>
      <c r="F20" s="99" t="s">
        <v>4009</v>
      </c>
      <c r="G20" s="99" t="s">
        <v>4009</v>
      </c>
      <c r="H20" s="99" t="s">
        <v>4009</v>
      </c>
      <c r="I20" s="99" t="s">
        <v>4009</v>
      </c>
      <c r="J20" s="99">
        <v>1</v>
      </c>
      <c r="K20" s="99">
        <f>+VLOOKUP(B20,[3]Reporte_Tabla_remitida_Alex_SBD!A:K,5,0)</f>
        <v>2</v>
      </c>
    </row>
    <row r="21" spans="2:11" ht="28" x14ac:dyDescent="0.3">
      <c r="B21" s="99">
        <v>3004045236</v>
      </c>
      <c r="C21" s="100" t="s">
        <v>4022</v>
      </c>
      <c r="D21" s="99" t="s">
        <v>4019</v>
      </c>
      <c r="E21" s="99" t="s">
        <v>4009</v>
      </c>
      <c r="F21" s="99" t="s">
        <v>4009</v>
      </c>
      <c r="G21" s="99" t="s">
        <v>4009</v>
      </c>
      <c r="H21" s="99" t="s">
        <v>4009</v>
      </c>
      <c r="I21" s="99" t="s">
        <v>4009</v>
      </c>
      <c r="J21" s="99">
        <v>1</v>
      </c>
      <c r="K21" s="99">
        <f>+VLOOKUP(B21,[3]Reporte_Tabla_remitida_Alex_SBD!A:K,5,0)</f>
        <v>2</v>
      </c>
    </row>
    <row r="22" spans="2:11" ht="28" x14ac:dyDescent="0.3">
      <c r="B22" s="99">
        <v>3004045290</v>
      </c>
      <c r="C22" s="100" t="s">
        <v>4023</v>
      </c>
      <c r="D22" s="99" t="s">
        <v>4019</v>
      </c>
      <c r="E22" s="99" t="s">
        <v>4009</v>
      </c>
      <c r="F22" s="99" t="s">
        <v>4009</v>
      </c>
      <c r="G22" s="99" t="s">
        <v>4009</v>
      </c>
      <c r="H22" s="99" t="s">
        <v>4009</v>
      </c>
      <c r="I22" s="99" t="s">
        <v>4009</v>
      </c>
      <c r="J22" s="99">
        <v>1</v>
      </c>
      <c r="K22" s="99">
        <f>+VLOOKUP(B22,[3]Reporte_Tabla_remitida_Alex_SBD!A:K,5,0)</f>
        <v>2</v>
      </c>
    </row>
    <row r="23" spans="2:11" ht="28" x14ac:dyDescent="0.3">
      <c r="B23" s="99">
        <v>3004045301</v>
      </c>
      <c r="C23" s="100" t="s">
        <v>4024</v>
      </c>
      <c r="D23" s="99" t="s">
        <v>4019</v>
      </c>
      <c r="E23" s="99" t="s">
        <v>4009</v>
      </c>
      <c r="F23" s="99" t="s">
        <v>4009</v>
      </c>
      <c r="G23" s="99" t="s">
        <v>4009</v>
      </c>
      <c r="H23" s="99" t="s">
        <v>4009</v>
      </c>
      <c r="I23" s="99" t="s">
        <v>4009</v>
      </c>
      <c r="J23" s="99">
        <v>0</v>
      </c>
      <c r="K23" s="99">
        <v>2</v>
      </c>
    </row>
    <row r="24" spans="2:11" x14ac:dyDescent="0.3">
      <c r="B24" s="99">
        <v>3004045347</v>
      </c>
      <c r="C24" s="100" t="s">
        <v>4025</v>
      </c>
      <c r="D24" s="99" t="s">
        <v>4019</v>
      </c>
      <c r="E24" s="99" t="s">
        <v>4009</v>
      </c>
      <c r="F24" s="99" t="s">
        <v>4009</v>
      </c>
      <c r="G24" s="99" t="s">
        <v>4009</v>
      </c>
      <c r="H24" s="99" t="s">
        <v>4009</v>
      </c>
      <c r="I24" s="99" t="s">
        <v>4009</v>
      </c>
      <c r="J24" s="99">
        <v>1</v>
      </c>
      <c r="K24" s="99">
        <f>+VLOOKUP(B24,[3]Reporte_Tabla_remitida_Alex_SBD!A:K,5,0)</f>
        <v>2</v>
      </c>
    </row>
    <row r="25" spans="2:11" x14ac:dyDescent="0.3">
      <c r="B25" s="99">
        <v>3004045492</v>
      </c>
      <c r="C25" s="100" t="s">
        <v>4026</v>
      </c>
      <c r="D25" s="99" t="s">
        <v>4019</v>
      </c>
      <c r="E25" s="99" t="s">
        <v>4009</v>
      </c>
      <c r="F25" s="99" t="s">
        <v>4009</v>
      </c>
      <c r="G25" s="99" t="s">
        <v>4009</v>
      </c>
      <c r="H25" s="99" t="s">
        <v>4009</v>
      </c>
      <c r="I25" s="99" t="s">
        <v>4009</v>
      </c>
      <c r="J25" s="99">
        <v>0</v>
      </c>
      <c r="K25" s="99">
        <v>2</v>
      </c>
    </row>
    <row r="26" spans="2:11" ht="28" x14ac:dyDescent="0.3">
      <c r="B26" s="99">
        <v>3004061271</v>
      </c>
      <c r="C26" s="100" t="s">
        <v>4027</v>
      </c>
      <c r="D26" s="99" t="s">
        <v>4019</v>
      </c>
      <c r="E26" s="99" t="s">
        <v>4009</v>
      </c>
      <c r="F26" s="99" t="s">
        <v>4009</v>
      </c>
      <c r="G26" s="99" t="s">
        <v>4009</v>
      </c>
      <c r="H26" s="99" t="s">
        <v>4009</v>
      </c>
      <c r="I26" s="99" t="s">
        <v>4009</v>
      </c>
      <c r="J26" s="99">
        <v>1</v>
      </c>
      <c r="K26" s="99">
        <f>+VLOOKUP(B26,[3]Reporte_Tabla_remitida_Alex_SBD!A:K,5,0)</f>
        <v>2</v>
      </c>
    </row>
    <row r="27" spans="2:11" ht="28" x14ac:dyDescent="0.3">
      <c r="B27" s="99">
        <v>3004161481</v>
      </c>
      <c r="C27" s="100" t="s">
        <v>4028</v>
      </c>
      <c r="D27" s="99" t="s">
        <v>4019</v>
      </c>
      <c r="E27" s="99" t="s">
        <v>4009</v>
      </c>
      <c r="F27" s="99" t="s">
        <v>4009</v>
      </c>
      <c r="G27" s="99" t="s">
        <v>4009</v>
      </c>
      <c r="H27" s="99" t="s">
        <v>4009</v>
      </c>
      <c r="I27" s="99" t="s">
        <v>4009</v>
      </c>
      <c r="J27" s="99">
        <v>1</v>
      </c>
      <c r="K27" s="99">
        <f>+VLOOKUP(B27,[3]Reporte_Tabla_remitida_Alex_SBD!A:K,5,0)</f>
        <v>2</v>
      </c>
    </row>
    <row r="28" spans="2:11" ht="28" x14ac:dyDescent="0.3">
      <c r="B28" s="99">
        <v>3004190582</v>
      </c>
      <c r="C28" s="100" t="s">
        <v>4029</v>
      </c>
      <c r="D28" s="99" t="s">
        <v>4019</v>
      </c>
      <c r="E28" s="99" t="s">
        <v>4009</v>
      </c>
      <c r="F28" s="99" t="s">
        <v>4009</v>
      </c>
      <c r="G28" s="99" t="s">
        <v>4009</v>
      </c>
      <c r="H28" s="99" t="s">
        <v>4009</v>
      </c>
      <c r="I28" s="99" t="s">
        <v>4009</v>
      </c>
      <c r="J28" s="99">
        <v>1</v>
      </c>
      <c r="K28" s="99">
        <f>+VLOOKUP(B28,[3]Reporte_Tabla_remitida_Alex_SBD!A:K,5,0)</f>
        <v>2</v>
      </c>
    </row>
    <row r="29" spans="2:11" x14ac:dyDescent="0.3">
      <c r="B29" s="99">
        <v>3004045055</v>
      </c>
      <c r="C29" s="100" t="s">
        <v>4030</v>
      </c>
      <c r="D29" s="99" t="s">
        <v>4019</v>
      </c>
      <c r="E29" s="99" t="s">
        <v>4009</v>
      </c>
      <c r="F29" s="99" t="s">
        <v>4009</v>
      </c>
      <c r="G29" s="99" t="s">
        <v>4009</v>
      </c>
      <c r="H29" s="99" t="s">
        <v>4009</v>
      </c>
      <c r="I29" s="99" t="s">
        <v>4009</v>
      </c>
      <c r="J29" s="99">
        <v>0</v>
      </c>
      <c r="K29" s="99">
        <v>2</v>
      </c>
    </row>
    <row r="30" spans="2:11" x14ac:dyDescent="0.3">
      <c r="B30" s="99">
        <v>3004045226</v>
      </c>
      <c r="C30" s="100" t="s">
        <v>4031</v>
      </c>
      <c r="D30" s="99" t="s">
        <v>4019</v>
      </c>
      <c r="E30" s="99" t="s">
        <v>4009</v>
      </c>
      <c r="F30" s="99" t="s">
        <v>4009</v>
      </c>
      <c r="G30" s="99" t="s">
        <v>4009</v>
      </c>
      <c r="H30" s="99" t="s">
        <v>4009</v>
      </c>
      <c r="I30" s="99" t="s">
        <v>4009</v>
      </c>
      <c r="J30" s="99">
        <v>0</v>
      </c>
      <c r="K30" s="99">
        <v>2</v>
      </c>
    </row>
    <row r="31" spans="2:11" ht="28" x14ac:dyDescent="0.3">
      <c r="B31" s="99">
        <v>3004045418</v>
      </c>
      <c r="C31" s="100" t="s">
        <v>4032</v>
      </c>
      <c r="D31" s="99" t="s">
        <v>4019</v>
      </c>
      <c r="E31" s="99" t="s">
        <v>4009</v>
      </c>
      <c r="F31" s="99" t="s">
        <v>4009</v>
      </c>
      <c r="G31" s="99" t="s">
        <v>4009</v>
      </c>
      <c r="H31" s="99" t="s">
        <v>4009</v>
      </c>
      <c r="I31" s="99" t="s">
        <v>4009</v>
      </c>
      <c r="J31" s="99">
        <v>0</v>
      </c>
      <c r="K31" s="99">
        <v>2</v>
      </c>
    </row>
    <row r="32" spans="2:11" x14ac:dyDescent="0.3">
      <c r="B32" s="99">
        <v>3009045143</v>
      </c>
      <c r="C32" s="100" t="s">
        <v>3199</v>
      </c>
      <c r="D32" s="99" t="s">
        <v>4033</v>
      </c>
      <c r="E32" s="99" t="s">
        <v>4009</v>
      </c>
      <c r="F32" s="99" t="s">
        <v>4009</v>
      </c>
      <c r="G32" s="99" t="s">
        <v>4009</v>
      </c>
      <c r="H32" s="99" t="s">
        <v>4009</v>
      </c>
      <c r="I32" s="99" t="s">
        <v>4009</v>
      </c>
      <c r="J32" s="99">
        <v>1</v>
      </c>
      <c r="K32" s="99">
        <f>+VLOOKUP(B32,[3]Reporte_Tabla_remitida_Alex_SBD!A:K,5,0)</f>
        <v>2</v>
      </c>
    </row>
    <row r="33" spans="2:11" ht="28" x14ac:dyDescent="0.3">
      <c r="B33" s="99">
        <v>3004045001</v>
      </c>
      <c r="C33" s="100" t="s">
        <v>4034</v>
      </c>
      <c r="D33" s="99" t="s">
        <v>4035</v>
      </c>
      <c r="E33" s="99" t="s">
        <v>4009</v>
      </c>
      <c r="F33" s="99" t="s">
        <v>4009</v>
      </c>
      <c r="G33" s="99" t="s">
        <v>4009</v>
      </c>
      <c r="H33" s="99" t="s">
        <v>4009</v>
      </c>
      <c r="I33" s="99" t="s">
        <v>4009</v>
      </c>
      <c r="J33" s="99">
        <v>1</v>
      </c>
      <c r="K33" s="99">
        <f>+VLOOKUP(B33,[3]Reporte_Tabla_remitida_Alex_SBD!A:K,5,0)</f>
        <v>2</v>
      </c>
    </row>
    <row r="34" spans="2:11" x14ac:dyDescent="0.3">
      <c r="B34" s="99">
        <v>3004045003</v>
      </c>
      <c r="C34" s="100" t="s">
        <v>4036</v>
      </c>
      <c r="D34" s="99" t="s">
        <v>4035</v>
      </c>
      <c r="E34" s="99" t="s">
        <v>4009</v>
      </c>
      <c r="F34" s="99" t="s">
        <v>4009</v>
      </c>
      <c r="G34" s="99" t="s">
        <v>4009</v>
      </c>
      <c r="H34" s="99" t="s">
        <v>4009</v>
      </c>
      <c r="I34" s="99" t="s">
        <v>4009</v>
      </c>
      <c r="J34" s="99">
        <v>1</v>
      </c>
      <c r="K34" s="99">
        <f>+VLOOKUP(B34,[3]Reporte_Tabla_remitida_Alex_SBD!A:K,5,0)</f>
        <v>2</v>
      </c>
    </row>
    <row r="35" spans="2:11" x14ac:dyDescent="0.3">
      <c r="B35" s="99">
        <v>3004045031</v>
      </c>
      <c r="C35" s="100" t="s">
        <v>4037</v>
      </c>
      <c r="D35" s="99" t="s">
        <v>4035</v>
      </c>
      <c r="E35" s="99" t="s">
        <v>4009</v>
      </c>
      <c r="F35" s="99" t="s">
        <v>4009</v>
      </c>
      <c r="G35" s="99" t="s">
        <v>4009</v>
      </c>
      <c r="H35" s="99" t="s">
        <v>4009</v>
      </c>
      <c r="I35" s="99" t="s">
        <v>4009</v>
      </c>
      <c r="J35" s="99">
        <v>1</v>
      </c>
      <c r="K35" s="99">
        <f>+VLOOKUP(B35,[3]Reporte_Tabla_remitida_Alex_SBD!A:K,5,0)</f>
        <v>2</v>
      </c>
    </row>
    <row r="36" spans="2:11" ht="28" x14ac:dyDescent="0.3">
      <c r="B36" s="99">
        <v>3004045058</v>
      </c>
      <c r="C36" s="100" t="s">
        <v>4038</v>
      </c>
      <c r="D36" s="99" t="s">
        <v>4035</v>
      </c>
      <c r="E36" s="99" t="s">
        <v>4009</v>
      </c>
      <c r="F36" s="99" t="s">
        <v>4009</v>
      </c>
      <c r="G36" s="99" t="s">
        <v>4009</v>
      </c>
      <c r="H36" s="99" t="s">
        <v>4009</v>
      </c>
      <c r="I36" s="99" t="s">
        <v>4009</v>
      </c>
      <c r="J36" s="99">
        <v>1</v>
      </c>
      <c r="K36" s="99">
        <f>+VLOOKUP(B36,[3]Reporte_Tabla_remitida_Alex_SBD!A:K,5,0)</f>
        <v>2</v>
      </c>
    </row>
    <row r="37" spans="2:11" x14ac:dyDescent="0.3">
      <c r="B37" s="99">
        <v>3004045083</v>
      </c>
      <c r="C37" s="100" t="s">
        <v>4039</v>
      </c>
      <c r="D37" s="99" t="s">
        <v>4035</v>
      </c>
      <c r="E37" s="99" t="s">
        <v>4009</v>
      </c>
      <c r="F37" s="99" t="s">
        <v>4009</v>
      </c>
      <c r="G37" s="99" t="s">
        <v>4009</v>
      </c>
      <c r="H37" s="99" t="s">
        <v>4009</v>
      </c>
      <c r="I37" s="99" t="s">
        <v>4009</v>
      </c>
      <c r="J37" s="99">
        <v>1</v>
      </c>
      <c r="K37" s="99">
        <f>+VLOOKUP(B37,[3]Reporte_Tabla_remitida_Alex_SBD!A:K,5,0)</f>
        <v>2</v>
      </c>
    </row>
    <row r="38" spans="2:11" ht="28" x14ac:dyDescent="0.3">
      <c r="B38" s="99">
        <v>3004045099</v>
      </c>
      <c r="C38" s="100" t="s">
        <v>4040</v>
      </c>
      <c r="D38" s="99" t="s">
        <v>4035</v>
      </c>
      <c r="E38" s="99" t="s">
        <v>4009</v>
      </c>
      <c r="F38" s="99" t="s">
        <v>4009</v>
      </c>
      <c r="G38" s="99" t="s">
        <v>4009</v>
      </c>
      <c r="H38" s="99" t="s">
        <v>4009</v>
      </c>
      <c r="I38" s="99" t="s">
        <v>4009</v>
      </c>
      <c r="J38" s="99">
        <v>1</v>
      </c>
      <c r="K38" s="99">
        <f>+VLOOKUP(B38,[3]Reporte_Tabla_remitida_Alex_SBD!A:K,5,0)</f>
        <v>2</v>
      </c>
    </row>
    <row r="39" spans="2:11" ht="28" x14ac:dyDescent="0.3">
      <c r="B39" s="99">
        <v>3004045197</v>
      </c>
      <c r="C39" s="100" t="s">
        <v>4041</v>
      </c>
      <c r="D39" s="99" t="s">
        <v>4035</v>
      </c>
      <c r="E39" s="99" t="s">
        <v>4009</v>
      </c>
      <c r="F39" s="99" t="s">
        <v>4009</v>
      </c>
      <c r="G39" s="99" t="s">
        <v>4009</v>
      </c>
      <c r="H39" s="99" t="s">
        <v>4009</v>
      </c>
      <c r="I39" s="99" t="s">
        <v>4009</v>
      </c>
      <c r="J39" s="99">
        <v>1</v>
      </c>
      <c r="K39" s="99">
        <f>+VLOOKUP(B39,[3]Reporte_Tabla_remitida_Alex_SBD!A:K,5,0)</f>
        <v>2</v>
      </c>
    </row>
    <row r="40" spans="2:11" ht="28" x14ac:dyDescent="0.3">
      <c r="B40" s="99">
        <v>3004066174</v>
      </c>
      <c r="C40" s="100" t="s">
        <v>4042</v>
      </c>
      <c r="D40" s="99" t="s">
        <v>4035</v>
      </c>
      <c r="E40" s="99" t="s">
        <v>4009</v>
      </c>
      <c r="F40" s="99" t="s">
        <v>4009</v>
      </c>
      <c r="G40" s="99" t="s">
        <v>4009</v>
      </c>
      <c r="H40" s="99" t="s">
        <v>4009</v>
      </c>
      <c r="I40" s="99" t="s">
        <v>4009</v>
      </c>
      <c r="J40" s="99">
        <v>1</v>
      </c>
      <c r="K40" s="99">
        <f>+VLOOKUP(B40,[3]Reporte_Tabla_remitida_Alex_SBD!A:K,5,0)</f>
        <v>2</v>
      </c>
    </row>
    <row r="41" spans="2:11" x14ac:dyDescent="0.3">
      <c r="B41" s="99">
        <v>3004075581</v>
      </c>
      <c r="C41" s="100" t="s">
        <v>4043</v>
      </c>
      <c r="D41" s="99" t="s">
        <v>4035</v>
      </c>
      <c r="E41" s="99" t="s">
        <v>4009</v>
      </c>
      <c r="F41" s="99" t="s">
        <v>4009</v>
      </c>
      <c r="G41" s="99" t="s">
        <v>4009</v>
      </c>
      <c r="H41" s="99" t="s">
        <v>4009</v>
      </c>
      <c r="I41" s="99" t="s">
        <v>4009</v>
      </c>
      <c r="J41" s="99">
        <v>0</v>
      </c>
      <c r="K41" s="99">
        <f>+VLOOKUP(B41,[3]Reporte_Tabla_remitida_Alex_SBD!A:K,5,0)</f>
        <v>2</v>
      </c>
    </row>
    <row r="42" spans="2:11" x14ac:dyDescent="0.3">
      <c r="B42" s="99">
        <v>3004075679</v>
      </c>
      <c r="C42" s="100" t="s">
        <v>4044</v>
      </c>
      <c r="D42" s="99" t="s">
        <v>4035</v>
      </c>
      <c r="E42" s="99" t="s">
        <v>4009</v>
      </c>
      <c r="F42" s="99" t="s">
        <v>4009</v>
      </c>
      <c r="G42" s="99" t="s">
        <v>4009</v>
      </c>
      <c r="H42" s="99" t="s">
        <v>4009</v>
      </c>
      <c r="I42" s="99" t="s">
        <v>4009</v>
      </c>
      <c r="J42" s="99">
        <v>1</v>
      </c>
      <c r="K42" s="99">
        <f>+VLOOKUP(B42,[3]Reporte_Tabla_remitida_Alex_SBD!A:K,5,0)</f>
        <v>2</v>
      </c>
    </row>
    <row r="43" spans="2:11" x14ac:dyDescent="0.3">
      <c r="B43" s="99">
        <v>3004179943</v>
      </c>
      <c r="C43" s="100" t="s">
        <v>4045</v>
      </c>
      <c r="D43" s="99" t="s">
        <v>4035</v>
      </c>
      <c r="E43" s="99" t="s">
        <v>4009</v>
      </c>
      <c r="F43" s="99" t="s">
        <v>4009</v>
      </c>
      <c r="G43" s="99" t="s">
        <v>4009</v>
      </c>
      <c r="H43" s="99" t="s">
        <v>4009</v>
      </c>
      <c r="I43" s="99" t="s">
        <v>4009</v>
      </c>
      <c r="J43" s="99">
        <v>1</v>
      </c>
      <c r="K43" s="99">
        <f>+VLOOKUP(B43,[3]Reporte_Tabla_remitida_Alex_SBD!A:K,5,0)</f>
        <v>2</v>
      </c>
    </row>
    <row r="44" spans="2:11" ht="28" x14ac:dyDescent="0.3">
      <c r="B44" s="99">
        <v>3004299407</v>
      </c>
      <c r="C44" s="100" t="s">
        <v>4046</v>
      </c>
      <c r="D44" s="99" t="s">
        <v>4035</v>
      </c>
      <c r="E44" s="99" t="s">
        <v>4009</v>
      </c>
      <c r="F44" s="99" t="s">
        <v>4009</v>
      </c>
      <c r="G44" s="99" t="s">
        <v>4009</v>
      </c>
      <c r="H44" s="99" t="s">
        <v>4009</v>
      </c>
      <c r="I44" s="99" t="s">
        <v>4009</v>
      </c>
      <c r="J44" s="99">
        <v>1</v>
      </c>
      <c r="K44" s="99">
        <f>+VLOOKUP(B44,[3]Reporte_Tabla_remitida_Alex_SBD!A:K,5,0)</f>
        <v>2</v>
      </c>
    </row>
    <row r="45" spans="2:11" x14ac:dyDescent="0.3">
      <c r="B45" s="99">
        <v>3004045002</v>
      </c>
      <c r="C45" s="100" t="s">
        <v>4047</v>
      </c>
      <c r="D45" s="99" t="s">
        <v>4035</v>
      </c>
      <c r="E45" s="99" t="s">
        <v>4009</v>
      </c>
      <c r="F45" s="99" t="s">
        <v>4009</v>
      </c>
      <c r="G45" s="99" t="s">
        <v>4009</v>
      </c>
      <c r="H45" s="99" t="s">
        <v>4009</v>
      </c>
      <c r="I45" s="99" t="s">
        <v>4009</v>
      </c>
      <c r="J45" s="99">
        <v>1</v>
      </c>
      <c r="K45" s="99">
        <f>+VLOOKUP(B45,[3]Reporte_Tabla_remitida_Alex_SBD!A:K,5,0)</f>
        <v>2</v>
      </c>
    </row>
    <row r="46" spans="2:11" ht="28" x14ac:dyDescent="0.3">
      <c r="B46" s="99">
        <v>3004554323</v>
      </c>
      <c r="C46" s="100" t="s">
        <v>4048</v>
      </c>
      <c r="D46" s="99" t="s">
        <v>4035</v>
      </c>
      <c r="E46" s="99" t="s">
        <v>4009</v>
      </c>
      <c r="F46" s="99" t="s">
        <v>4009</v>
      </c>
      <c r="G46" s="99" t="s">
        <v>4009</v>
      </c>
      <c r="H46" s="99" t="s">
        <v>4009</v>
      </c>
      <c r="I46" s="99" t="s">
        <v>4009</v>
      </c>
      <c r="J46" s="99">
        <v>1</v>
      </c>
      <c r="K46" s="99">
        <f>+VLOOKUP(B46,[3]Reporte_Tabla_remitida_Alex_SBD!A:K,5,0)</f>
        <v>2</v>
      </c>
    </row>
    <row r="47" spans="2:11" ht="28" x14ac:dyDescent="0.3">
      <c r="B47" s="99">
        <v>3004051156</v>
      </c>
      <c r="C47" s="100" t="s">
        <v>4049</v>
      </c>
      <c r="D47" s="99" t="s">
        <v>4035</v>
      </c>
      <c r="E47" s="99" t="s">
        <v>4009</v>
      </c>
      <c r="F47" s="99" t="s">
        <v>4009</v>
      </c>
      <c r="G47" s="99" t="s">
        <v>4009</v>
      </c>
      <c r="H47" s="99" t="s">
        <v>4009</v>
      </c>
      <c r="I47" s="99" t="s">
        <v>4009</v>
      </c>
      <c r="J47" s="99">
        <v>1</v>
      </c>
      <c r="K47" s="99">
        <f>+VLOOKUP(B47,[3]Reporte_Tabla_remitida_Alex_SBD!A:K,5,0)</f>
        <v>2</v>
      </c>
    </row>
    <row r="48" spans="2:11" ht="28" x14ac:dyDescent="0.3">
      <c r="B48" s="99">
        <v>3002075400</v>
      </c>
      <c r="C48" s="100" t="s">
        <v>4050</v>
      </c>
      <c r="D48" s="99" t="s">
        <v>4051</v>
      </c>
      <c r="E48" s="99" t="s">
        <v>4009</v>
      </c>
      <c r="F48" s="99" t="s">
        <v>4009</v>
      </c>
      <c r="G48" s="99" t="s">
        <v>4009</v>
      </c>
      <c r="H48" s="99" t="s">
        <v>4009</v>
      </c>
      <c r="I48" s="99" t="s">
        <v>4009</v>
      </c>
      <c r="J48" s="99">
        <v>1</v>
      </c>
      <c r="K48" s="99">
        <f>+VLOOKUP(B48,[3]Reporte_Tabla_remitida_Alex_SBD!A:K,5,0)</f>
        <v>2</v>
      </c>
    </row>
    <row r="49" spans="2:11" x14ac:dyDescent="0.3">
      <c r="B49" s="99">
        <v>3002078177</v>
      </c>
      <c r="C49" s="100" t="s">
        <v>4052</v>
      </c>
      <c r="D49" s="99" t="s">
        <v>4051</v>
      </c>
      <c r="E49" s="99" t="s">
        <v>4009</v>
      </c>
      <c r="F49" s="99" t="s">
        <v>4009</v>
      </c>
      <c r="G49" s="99" t="s">
        <v>4009</v>
      </c>
      <c r="H49" s="99" t="s">
        <v>4009</v>
      </c>
      <c r="I49" s="99" t="s">
        <v>4009</v>
      </c>
      <c r="J49" s="99">
        <v>1</v>
      </c>
      <c r="K49" s="99">
        <f>+VLOOKUP(B49,[3]Reporte_Tabla_remitida_Alex_SBD!A:K,5,0)</f>
        <v>2</v>
      </c>
    </row>
    <row r="50" spans="2:11" x14ac:dyDescent="0.3">
      <c r="B50" s="99">
        <v>3002084110</v>
      </c>
      <c r="C50" s="100" t="s">
        <v>4053</v>
      </c>
      <c r="D50" s="99" t="s">
        <v>4051</v>
      </c>
      <c r="E50" s="99" t="s">
        <v>4009</v>
      </c>
      <c r="F50" s="99" t="s">
        <v>4009</v>
      </c>
      <c r="G50" s="99" t="s">
        <v>4009</v>
      </c>
      <c r="H50" s="99" t="s">
        <v>4009</v>
      </c>
      <c r="I50" s="99" t="s">
        <v>4009</v>
      </c>
      <c r="J50" s="99">
        <v>1</v>
      </c>
      <c r="K50" s="99">
        <f>+VLOOKUP(B50,[3]Reporte_Tabla_remitida_Alex_SBD!A:K,5,0)</f>
        <v>2</v>
      </c>
    </row>
    <row r="51" spans="2:11" x14ac:dyDescent="0.3">
      <c r="B51" s="99">
        <v>3002438586</v>
      </c>
      <c r="C51" s="100" t="s">
        <v>4054</v>
      </c>
      <c r="D51" s="99" t="s">
        <v>4051</v>
      </c>
      <c r="E51" s="99" t="s">
        <v>4009</v>
      </c>
      <c r="F51" s="99" t="s">
        <v>4009</v>
      </c>
      <c r="G51" s="99" t="s">
        <v>4009</v>
      </c>
      <c r="H51" s="99" t="s">
        <v>4009</v>
      </c>
      <c r="I51" s="99" t="s">
        <v>4009</v>
      </c>
      <c r="J51" s="99">
        <v>1</v>
      </c>
      <c r="K51" s="99">
        <f>+VLOOKUP(B51,[3]Reporte_Tabla_remitida_Alex_SBD!A:K,5,0)</f>
        <v>2</v>
      </c>
    </row>
    <row r="52" spans="2:11" x14ac:dyDescent="0.3">
      <c r="B52" s="99">
        <v>3006092535</v>
      </c>
      <c r="C52" s="100" t="s">
        <v>4055</v>
      </c>
      <c r="D52" s="99" t="s">
        <v>4051</v>
      </c>
      <c r="E52" s="99" t="s">
        <v>4009</v>
      </c>
      <c r="F52" s="99" t="s">
        <v>4009</v>
      </c>
      <c r="G52" s="99" t="s">
        <v>4009</v>
      </c>
      <c r="H52" s="99" t="s">
        <v>4009</v>
      </c>
      <c r="I52" s="99" t="s">
        <v>4009</v>
      </c>
      <c r="J52" s="99">
        <v>1</v>
      </c>
      <c r="K52" s="99">
        <f>+VLOOKUP(B52,[3]Reporte_Tabla_remitida_Alex_SBD!A:K,5,0)</f>
        <v>2</v>
      </c>
    </row>
    <row r="53" spans="2:11" ht="28" x14ac:dyDescent="0.3">
      <c r="B53" s="99">
        <v>3006144660</v>
      </c>
      <c r="C53" s="100" t="s">
        <v>4056</v>
      </c>
      <c r="D53" s="99" t="s">
        <v>4051</v>
      </c>
      <c r="E53" s="99" t="s">
        <v>4009</v>
      </c>
      <c r="F53" s="99" t="s">
        <v>4009</v>
      </c>
      <c r="G53" s="99" t="s">
        <v>4009</v>
      </c>
      <c r="H53" s="99" t="s">
        <v>4009</v>
      </c>
      <c r="I53" s="99" t="s">
        <v>4009</v>
      </c>
      <c r="J53" s="99">
        <v>1</v>
      </c>
      <c r="K53" s="99">
        <f>+VLOOKUP(B53,[3]Reporte_Tabla_remitida_Alex_SBD!A:K,5,0)</f>
        <v>2</v>
      </c>
    </row>
    <row r="54" spans="2:11" ht="28" x14ac:dyDescent="0.3">
      <c r="B54" s="99">
        <v>3006144661</v>
      </c>
      <c r="C54" s="100" t="s">
        <v>4057</v>
      </c>
      <c r="D54" s="99" t="s">
        <v>4051</v>
      </c>
      <c r="E54" s="99" t="s">
        <v>4009</v>
      </c>
      <c r="F54" s="99" t="s">
        <v>4009</v>
      </c>
      <c r="G54" s="99" t="s">
        <v>4009</v>
      </c>
      <c r="H54" s="99" t="s">
        <v>4009</v>
      </c>
      <c r="I54" s="99" t="s">
        <v>4009</v>
      </c>
      <c r="J54" s="99">
        <v>1</v>
      </c>
      <c r="K54" s="99">
        <f>+VLOOKUP(B54,[3]Reporte_Tabla_remitida_Alex_SBD!A:K,5,0)</f>
        <v>2</v>
      </c>
    </row>
    <row r="55" spans="2:11" ht="28" x14ac:dyDescent="0.3">
      <c r="B55" s="99">
        <v>3006144662</v>
      </c>
      <c r="C55" s="100" t="s">
        <v>4058</v>
      </c>
      <c r="D55" s="99" t="s">
        <v>4051</v>
      </c>
      <c r="E55" s="99" t="s">
        <v>4009</v>
      </c>
      <c r="F55" s="99" t="s">
        <v>4009</v>
      </c>
      <c r="G55" s="99" t="s">
        <v>4009</v>
      </c>
      <c r="H55" s="99" t="s">
        <v>4009</v>
      </c>
      <c r="I55" s="99" t="s">
        <v>4009</v>
      </c>
      <c r="J55" s="99">
        <v>1</v>
      </c>
      <c r="K55" s="99">
        <f>+VLOOKUP(B55,[3]Reporte_Tabla_remitida_Alex_SBD!A:K,5,0)</f>
        <v>2</v>
      </c>
    </row>
    <row r="56" spans="2:11" x14ac:dyDescent="0.3">
      <c r="B56" s="99">
        <v>3006174345</v>
      </c>
      <c r="C56" s="100" t="s">
        <v>4059</v>
      </c>
      <c r="D56" s="99" t="s">
        <v>4051</v>
      </c>
      <c r="E56" s="99" t="s">
        <v>4009</v>
      </c>
      <c r="F56" s="99" t="s">
        <v>4009</v>
      </c>
      <c r="G56" s="99" t="s">
        <v>4009</v>
      </c>
      <c r="H56" s="99" t="s">
        <v>4009</v>
      </c>
      <c r="I56" s="99" t="s">
        <v>4009</v>
      </c>
      <c r="J56" s="99">
        <v>1</v>
      </c>
      <c r="K56" s="99">
        <f>+VLOOKUP(B56,[3]Reporte_Tabla_remitida_Alex_SBD!A:K,5,0)</f>
        <v>2</v>
      </c>
    </row>
    <row r="57" spans="2:11" x14ac:dyDescent="0.3">
      <c r="B57" s="99">
        <v>3101197090</v>
      </c>
      <c r="C57" s="100" t="s">
        <v>4060</v>
      </c>
      <c r="D57" s="99" t="s">
        <v>4051</v>
      </c>
      <c r="E57" s="99" t="s">
        <v>4009</v>
      </c>
      <c r="F57" s="99" t="s">
        <v>4009</v>
      </c>
      <c r="G57" s="99" t="s">
        <v>4009</v>
      </c>
      <c r="H57" s="99" t="s">
        <v>4009</v>
      </c>
      <c r="I57" s="99" t="s">
        <v>4009</v>
      </c>
      <c r="J57" s="99">
        <v>1</v>
      </c>
      <c r="K57" s="99">
        <f>+VLOOKUP(B57,[3]Reporte_Tabla_remitida_Alex_SBD!A:K,5,0)</f>
        <v>2</v>
      </c>
    </row>
    <row r="58" spans="2:11" x14ac:dyDescent="0.3">
      <c r="B58" s="99">
        <v>3101394381</v>
      </c>
      <c r="C58" s="100" t="s">
        <v>4061</v>
      </c>
      <c r="D58" s="99" t="s">
        <v>4051</v>
      </c>
      <c r="E58" s="99" t="s">
        <v>4009</v>
      </c>
      <c r="F58" s="99" t="s">
        <v>4009</v>
      </c>
      <c r="G58" s="99" t="s">
        <v>4009</v>
      </c>
      <c r="H58" s="99" t="s">
        <v>4009</v>
      </c>
      <c r="I58" s="99" t="s">
        <v>4009</v>
      </c>
      <c r="J58" s="99">
        <v>1</v>
      </c>
      <c r="K58" s="99">
        <f>+VLOOKUP(B58,[3]Reporte_Tabla_remitida_Alex_SBD!A:K,5,0)</f>
        <v>2</v>
      </c>
    </row>
    <row r="59" spans="2:11" x14ac:dyDescent="0.3">
      <c r="B59" s="99">
        <v>3004045121</v>
      </c>
      <c r="C59" s="100" t="s">
        <v>4062</v>
      </c>
      <c r="D59" s="99" t="s">
        <v>4063</v>
      </c>
      <c r="E59" s="99" t="s">
        <v>4009</v>
      </c>
      <c r="F59" s="99" t="s">
        <v>4009</v>
      </c>
      <c r="G59" s="99" t="s">
        <v>4009</v>
      </c>
      <c r="H59" s="99" t="s">
        <v>4009</v>
      </c>
      <c r="I59" s="99" t="s">
        <v>4009</v>
      </c>
      <c r="J59" s="99">
        <v>1</v>
      </c>
      <c r="K59" s="99">
        <f>+VLOOKUP(B59,[3]Reporte_Tabla_remitida_Alex_SBD!A:K,5,0)</f>
        <v>2</v>
      </c>
    </row>
    <row r="60" spans="2:11" ht="28" x14ac:dyDescent="0.3">
      <c r="B60" s="99">
        <v>3004078431</v>
      </c>
      <c r="C60" s="100" t="s">
        <v>4064</v>
      </c>
      <c r="D60" s="99" t="s">
        <v>4063</v>
      </c>
      <c r="E60" s="99" t="s">
        <v>4009</v>
      </c>
      <c r="F60" s="99" t="s">
        <v>4009</v>
      </c>
      <c r="G60" s="99" t="s">
        <v>4009</v>
      </c>
      <c r="H60" s="99" t="s">
        <v>4009</v>
      </c>
      <c r="I60" s="99" t="s">
        <v>4009</v>
      </c>
      <c r="J60" s="99">
        <v>1</v>
      </c>
      <c r="K60" s="99">
        <f>+VLOOKUP(B60,[3]Reporte_Tabla_remitida_Alex_SBD!A:K,5,0)</f>
        <v>2</v>
      </c>
    </row>
    <row r="61" spans="2:11" x14ac:dyDescent="0.3">
      <c r="B61" s="99">
        <v>3101002981</v>
      </c>
      <c r="C61" s="100" t="s">
        <v>4065</v>
      </c>
      <c r="D61" s="99" t="s">
        <v>4063</v>
      </c>
      <c r="E61" s="99" t="s">
        <v>4009</v>
      </c>
      <c r="F61" s="99" t="s">
        <v>4009</v>
      </c>
      <c r="G61" s="99" t="s">
        <v>4009</v>
      </c>
      <c r="H61" s="99" t="s">
        <v>4009</v>
      </c>
      <c r="I61" s="99" t="s">
        <v>4009</v>
      </c>
      <c r="J61" s="99">
        <v>1</v>
      </c>
      <c r="K61" s="99">
        <f>+VLOOKUP(B61,[3]Reporte_Tabla_remitida_Alex_SBD!A:K,5,0)</f>
        <v>2</v>
      </c>
    </row>
    <row r="62" spans="2:11" x14ac:dyDescent="0.3">
      <c r="B62" s="99">
        <v>3101005640</v>
      </c>
      <c r="C62" s="100" t="s">
        <v>4066</v>
      </c>
      <c r="D62" s="99" t="s">
        <v>4063</v>
      </c>
      <c r="E62" s="99" t="s">
        <v>4009</v>
      </c>
      <c r="F62" s="99" t="s">
        <v>4009</v>
      </c>
      <c r="G62" s="99" t="s">
        <v>4009</v>
      </c>
      <c r="H62" s="99" t="s">
        <v>4009</v>
      </c>
      <c r="I62" s="99" t="s">
        <v>4009</v>
      </c>
      <c r="J62" s="99">
        <v>1</v>
      </c>
      <c r="K62" s="99">
        <f>+VLOOKUP(B62,[3]Reporte_Tabla_remitida_Alex_SBD!A:K,5,0)</f>
        <v>2</v>
      </c>
    </row>
    <row r="63" spans="2:11" x14ac:dyDescent="0.3">
      <c r="B63" s="99">
        <v>3101007689</v>
      </c>
      <c r="C63" s="100" t="s">
        <v>4067</v>
      </c>
      <c r="D63" s="99" t="s">
        <v>4063</v>
      </c>
      <c r="E63" s="99" t="s">
        <v>4009</v>
      </c>
      <c r="F63" s="99" t="s">
        <v>4009</v>
      </c>
      <c r="G63" s="99" t="s">
        <v>4009</v>
      </c>
      <c r="H63" s="99" t="s">
        <v>4009</v>
      </c>
      <c r="I63" s="99" t="s">
        <v>4009</v>
      </c>
      <c r="J63" s="99">
        <v>1</v>
      </c>
      <c r="K63" s="99">
        <f>+VLOOKUP(B63,[3]Reporte_Tabla_remitida_Alex_SBD!A:K,5,0)</f>
        <v>2</v>
      </c>
    </row>
    <row r="64" spans="2:11" x14ac:dyDescent="0.3">
      <c r="B64" s="99">
        <v>3101018809</v>
      </c>
      <c r="C64" s="100" t="s">
        <v>4068</v>
      </c>
      <c r="D64" s="99" t="s">
        <v>4063</v>
      </c>
      <c r="E64" s="99" t="s">
        <v>4009</v>
      </c>
      <c r="F64" s="99" t="s">
        <v>4009</v>
      </c>
      <c r="G64" s="99" t="s">
        <v>4009</v>
      </c>
      <c r="H64" s="99" t="s">
        <v>4009</v>
      </c>
      <c r="I64" s="99" t="s">
        <v>4009</v>
      </c>
      <c r="J64" s="99">
        <v>1</v>
      </c>
      <c r="K64" s="99">
        <f>+VLOOKUP(B64,[3]Reporte_Tabla_remitida_Alex_SBD!A:K,5,0)</f>
        <v>2</v>
      </c>
    </row>
    <row r="65" spans="2:11" x14ac:dyDescent="0.3">
      <c r="B65" s="99">
        <v>3101129386</v>
      </c>
      <c r="C65" s="100" t="s">
        <v>4069</v>
      </c>
      <c r="D65" s="99" t="s">
        <v>4063</v>
      </c>
      <c r="E65" s="99" t="s">
        <v>4009</v>
      </c>
      <c r="F65" s="99" t="s">
        <v>4009</v>
      </c>
      <c r="G65" s="99" t="s">
        <v>4009</v>
      </c>
      <c r="H65" s="99" t="s">
        <v>4009</v>
      </c>
      <c r="I65" s="99" t="s">
        <v>4009</v>
      </c>
      <c r="J65" s="99">
        <v>1</v>
      </c>
      <c r="K65" s="99">
        <f>+VLOOKUP(B65,[3]Reporte_Tabla_remitida_Alex_SBD!A:K,5,0)</f>
        <v>2</v>
      </c>
    </row>
    <row r="66" spans="2:11" x14ac:dyDescent="0.3">
      <c r="B66" s="99">
        <v>3101268981</v>
      </c>
      <c r="C66" s="100" t="s">
        <v>4070</v>
      </c>
      <c r="D66" s="99" t="s">
        <v>4063</v>
      </c>
      <c r="E66" s="99" t="s">
        <v>4009</v>
      </c>
      <c r="F66" s="99" t="s">
        <v>4009</v>
      </c>
      <c r="G66" s="99" t="s">
        <v>4009</v>
      </c>
      <c r="H66" s="99" t="s">
        <v>4009</v>
      </c>
      <c r="I66" s="99" t="s">
        <v>4009</v>
      </c>
      <c r="J66" s="99">
        <v>1</v>
      </c>
      <c r="K66" s="99">
        <f>+VLOOKUP(B66,[3]Reporte_Tabla_remitida_Alex_SBD!A:K,5,0)</f>
        <v>2</v>
      </c>
    </row>
    <row r="67" spans="2:11" x14ac:dyDescent="0.3">
      <c r="B67" s="99">
        <v>3101538252</v>
      </c>
      <c r="C67" s="100" t="s">
        <v>4071</v>
      </c>
      <c r="D67" s="99" t="s">
        <v>4063</v>
      </c>
      <c r="E67" s="99" t="s">
        <v>4009</v>
      </c>
      <c r="F67" s="99" t="s">
        <v>4009</v>
      </c>
      <c r="G67" s="99" t="s">
        <v>4009</v>
      </c>
      <c r="H67" s="99" t="s">
        <v>4009</v>
      </c>
      <c r="I67" s="99" t="s">
        <v>4009</v>
      </c>
      <c r="J67" s="99">
        <v>1</v>
      </c>
      <c r="K67" s="99">
        <f>+VLOOKUP(B67,[3]Reporte_Tabla_remitida_Alex_SBD!A:K,5,0)</f>
        <v>2</v>
      </c>
    </row>
    <row r="68" spans="2:11" x14ac:dyDescent="0.3">
      <c r="B68" s="99">
        <v>3101295868</v>
      </c>
      <c r="C68" s="100" t="s">
        <v>4072</v>
      </c>
      <c r="D68" s="99" t="s">
        <v>4063</v>
      </c>
      <c r="E68" s="99" t="s">
        <v>4009</v>
      </c>
      <c r="F68" s="99" t="s">
        <v>4009</v>
      </c>
      <c r="G68" s="99" t="s">
        <v>4009</v>
      </c>
      <c r="H68" s="99" t="s">
        <v>4009</v>
      </c>
      <c r="I68" s="99" t="s">
        <v>4009</v>
      </c>
      <c r="J68" s="99">
        <v>1</v>
      </c>
      <c r="K68" s="99">
        <f>+VLOOKUP(B68,[3]Reporte_Tabla_remitida_Alex_SBD!A:K,5,0)</f>
        <v>2</v>
      </c>
    </row>
    <row r="69" spans="2:11" x14ac:dyDescent="0.3">
      <c r="B69" s="99">
        <v>4000042152</v>
      </c>
      <c r="C69" s="100" t="s">
        <v>4073</v>
      </c>
      <c r="D69" s="99" t="s">
        <v>4074</v>
      </c>
      <c r="E69" s="99" t="s">
        <v>4009</v>
      </c>
      <c r="F69" s="99" t="s">
        <v>4009</v>
      </c>
      <c r="G69" s="99" t="s">
        <v>4009</v>
      </c>
      <c r="H69" s="99" t="s">
        <v>4008</v>
      </c>
      <c r="I69" s="99" t="s">
        <v>4008</v>
      </c>
      <c r="J69" s="99">
        <v>1</v>
      </c>
      <c r="K69" s="99">
        <f>+VLOOKUP(B69,[3]Reporte_Tabla_remitida_Alex_SBD!A:K,5,0)</f>
        <v>1</v>
      </c>
    </row>
    <row r="70" spans="2:11" x14ac:dyDescent="0.3">
      <c r="B70" s="99">
        <v>3007002820</v>
      </c>
      <c r="C70" s="100" t="s">
        <v>4075</v>
      </c>
      <c r="D70" s="99" t="s">
        <v>4076</v>
      </c>
      <c r="E70" s="99" t="s">
        <v>4009</v>
      </c>
      <c r="F70" s="99" t="s">
        <v>4009</v>
      </c>
      <c r="G70" s="99" t="s">
        <v>4009</v>
      </c>
      <c r="H70" s="99" t="s">
        <v>4009</v>
      </c>
      <c r="I70" s="99" t="s">
        <v>4009</v>
      </c>
      <c r="J70" s="99">
        <v>0</v>
      </c>
      <c r="K70" s="99">
        <v>2</v>
      </c>
    </row>
    <row r="71" spans="2:11" x14ac:dyDescent="0.3">
      <c r="B71" s="99">
        <v>3101393948</v>
      </c>
      <c r="C71" s="100" t="s">
        <v>4077</v>
      </c>
      <c r="D71" s="99" t="s">
        <v>4078</v>
      </c>
      <c r="E71" s="99" t="s">
        <v>4009</v>
      </c>
      <c r="F71" s="99" t="s">
        <v>4009</v>
      </c>
      <c r="G71" s="99" t="s">
        <v>4009</v>
      </c>
      <c r="H71" s="99" t="s">
        <v>4009</v>
      </c>
      <c r="I71" s="99" t="s">
        <v>4009</v>
      </c>
      <c r="J71" s="99">
        <v>1</v>
      </c>
      <c r="K71" s="99">
        <f>+VLOOKUP(B71,[3]Reporte_Tabla_remitida_Alex_SBD!A:K,5,0)</f>
        <v>2</v>
      </c>
    </row>
    <row r="72" spans="2:11" x14ac:dyDescent="0.3">
      <c r="B72" s="99">
        <v>3101286181</v>
      </c>
      <c r="C72" s="100" t="s">
        <v>4079</v>
      </c>
      <c r="D72" s="99" t="s">
        <v>4078</v>
      </c>
      <c r="E72" s="99" t="s">
        <v>4009</v>
      </c>
      <c r="F72" s="99" t="s">
        <v>4009</v>
      </c>
      <c r="G72" s="99" t="s">
        <v>4009</v>
      </c>
      <c r="H72" s="99" t="s">
        <v>4009</v>
      </c>
      <c r="I72" s="99" t="s">
        <v>4009</v>
      </c>
      <c r="J72" s="99">
        <v>1</v>
      </c>
      <c r="K72" s="99">
        <f>+VLOOKUP(B72,[3]Reporte_Tabla_remitida_Alex_SBD!A:K,5,0)</f>
        <v>2</v>
      </c>
    </row>
    <row r="73" spans="2:11" x14ac:dyDescent="0.3">
      <c r="B73" s="99">
        <v>3101009193</v>
      </c>
      <c r="C73" s="100" t="s">
        <v>4080</v>
      </c>
      <c r="D73" s="99" t="s">
        <v>4081</v>
      </c>
      <c r="E73" s="99" t="s">
        <v>4009</v>
      </c>
      <c r="F73" s="99" t="s">
        <v>4009</v>
      </c>
      <c r="G73" s="99" t="s">
        <v>4009</v>
      </c>
      <c r="H73" s="99" t="s">
        <v>4009</v>
      </c>
      <c r="I73" s="99" t="s">
        <v>4009</v>
      </c>
      <c r="J73" s="99">
        <v>0</v>
      </c>
      <c r="K73" s="99">
        <f>+VLOOKUP(B73,[3]Reporte_Tabla_remitida_Alex_SBD!A:K,5,0)</f>
        <v>2</v>
      </c>
    </row>
    <row r="74" spans="2:11" x14ac:dyDescent="0.3">
      <c r="B74" s="99">
        <v>3101321984</v>
      </c>
      <c r="C74" s="100" t="s">
        <v>4082</v>
      </c>
      <c r="D74" s="99" t="s">
        <v>4083</v>
      </c>
      <c r="E74" s="99" t="s">
        <v>4009</v>
      </c>
      <c r="F74" s="99" t="s">
        <v>4009</v>
      </c>
      <c r="G74" s="99" t="s">
        <v>4009</v>
      </c>
      <c r="H74" s="99" t="s">
        <v>4009</v>
      </c>
      <c r="I74" s="99" t="s">
        <v>4009</v>
      </c>
      <c r="J74" s="99">
        <v>0</v>
      </c>
      <c r="K74" s="99">
        <f>+VLOOKUP(B74,[3]Reporte_Tabla_remitida_Alex_SBD!A:K,5,0)</f>
        <v>2</v>
      </c>
    </row>
    <row r="75" spans="2:11" ht="28" x14ac:dyDescent="0.3">
      <c r="B75" s="99">
        <v>3002071852</v>
      </c>
      <c r="C75" s="100" t="s">
        <v>4084</v>
      </c>
      <c r="D75" s="99" t="s">
        <v>4085</v>
      </c>
      <c r="E75" s="99" t="s">
        <v>4009</v>
      </c>
      <c r="F75" s="99" t="s">
        <v>4009</v>
      </c>
      <c r="G75" s="99" t="s">
        <v>4009</v>
      </c>
      <c r="H75" s="99" t="s">
        <v>4009</v>
      </c>
      <c r="I75" s="99" t="s">
        <v>4009</v>
      </c>
      <c r="J75" s="99">
        <v>1</v>
      </c>
      <c r="K75" s="99">
        <f>+VLOOKUP(B75,[3]Reporte_Tabla_remitida_Alex_SBD!A:K,5,0)</f>
        <v>2</v>
      </c>
    </row>
    <row r="76" spans="2:11" x14ac:dyDescent="0.3">
      <c r="B76" s="99">
        <v>3006356236</v>
      </c>
      <c r="C76" s="100" t="s">
        <v>4086</v>
      </c>
      <c r="D76" s="99" t="s">
        <v>4085</v>
      </c>
      <c r="E76" s="99" t="s">
        <v>4009</v>
      </c>
      <c r="F76" s="99" t="s">
        <v>4009</v>
      </c>
      <c r="G76" s="99" t="s">
        <v>4009</v>
      </c>
      <c r="H76" s="99" t="s">
        <v>4009</v>
      </c>
      <c r="I76" s="99" t="s">
        <v>4009</v>
      </c>
      <c r="J76" s="99">
        <v>0</v>
      </c>
      <c r="K76" s="99">
        <f>+VLOOKUP(B76,[3]Reporte_Tabla_remitida_Alex_SBD!A:K,5,0)</f>
        <v>2</v>
      </c>
    </row>
    <row r="77" spans="2:11" x14ac:dyDescent="0.3">
      <c r="B77" s="99">
        <v>3002071455</v>
      </c>
      <c r="C77" s="100" t="s">
        <v>4087</v>
      </c>
      <c r="D77" s="99" t="s">
        <v>4063</v>
      </c>
      <c r="E77" s="99" t="s">
        <v>4009</v>
      </c>
      <c r="F77" s="99" t="s">
        <v>4009</v>
      </c>
      <c r="G77" s="99" t="s">
        <v>4009</v>
      </c>
      <c r="H77" s="99" t="s">
        <v>4009</v>
      </c>
      <c r="I77" s="99" t="s">
        <v>4009</v>
      </c>
      <c r="J77" s="99">
        <v>1</v>
      </c>
      <c r="K77" s="99">
        <f>+VLOOKUP(B77,[3]Reporte_Tabla_remitida_Alex_SBD!A:K,5,0)</f>
        <v>2</v>
      </c>
    </row>
    <row r="78" spans="2:11" ht="28" x14ac:dyDescent="0.3">
      <c r="B78" s="99">
        <v>3004045090</v>
      </c>
      <c r="C78" s="100" t="s">
        <v>4088</v>
      </c>
      <c r="D78" s="99" t="s">
        <v>4063</v>
      </c>
      <c r="E78" s="99" t="s">
        <v>4009</v>
      </c>
      <c r="F78" s="99" t="s">
        <v>4009</v>
      </c>
      <c r="G78" s="99" t="s">
        <v>4009</v>
      </c>
      <c r="H78" s="99" t="s">
        <v>4009</v>
      </c>
      <c r="I78" s="99" t="s">
        <v>4009</v>
      </c>
      <c r="J78" s="99">
        <v>1</v>
      </c>
      <c r="K78" s="99">
        <f>+VLOOKUP(B78,[3]Reporte_Tabla_remitida_Alex_SBD!A:K,5,0)</f>
        <v>2</v>
      </c>
    </row>
    <row r="79" spans="2:11" ht="42" x14ac:dyDescent="0.3">
      <c r="B79" s="99">
        <v>3004045110</v>
      </c>
      <c r="C79" s="100" t="s">
        <v>4089</v>
      </c>
      <c r="D79" s="99" t="s">
        <v>4019</v>
      </c>
      <c r="E79" s="99" t="s">
        <v>4009</v>
      </c>
      <c r="F79" s="99" t="s">
        <v>4009</v>
      </c>
      <c r="G79" s="99" t="s">
        <v>4009</v>
      </c>
      <c r="H79" s="99" t="s">
        <v>4009</v>
      </c>
      <c r="I79" s="99" t="s">
        <v>4009</v>
      </c>
      <c r="J79" s="99">
        <v>1</v>
      </c>
      <c r="K79" s="99">
        <f>+VLOOKUP(B79,[3]Reporte_Tabla_remitida_Alex_SBD!A:K,5,0)</f>
        <v>2</v>
      </c>
    </row>
    <row r="80" spans="2:11" x14ac:dyDescent="0.3">
      <c r="B80" s="99">
        <v>3004045760</v>
      </c>
      <c r="C80" s="100" t="s">
        <v>4090</v>
      </c>
      <c r="D80" s="99" t="s">
        <v>4035</v>
      </c>
      <c r="E80" s="99" t="s">
        <v>4009</v>
      </c>
      <c r="F80" s="99" t="s">
        <v>4009</v>
      </c>
      <c r="G80" s="99" t="s">
        <v>4009</v>
      </c>
      <c r="H80" s="99" t="s">
        <v>4009</v>
      </c>
      <c r="I80" s="99" t="s">
        <v>4009</v>
      </c>
      <c r="J80" s="99">
        <v>1</v>
      </c>
      <c r="K80" s="99">
        <f>+VLOOKUP(B80,[3]Reporte_Tabla_remitida_Alex_SBD!A:K,5,0)</f>
        <v>2</v>
      </c>
    </row>
    <row r="81" spans="2:11" x14ac:dyDescent="0.3">
      <c r="B81" s="99">
        <v>3004214062</v>
      </c>
      <c r="C81" s="100" t="s">
        <v>4091</v>
      </c>
      <c r="D81" s="99" t="s">
        <v>4035</v>
      </c>
      <c r="E81" s="99" t="s">
        <v>4009</v>
      </c>
      <c r="F81" s="99" t="s">
        <v>4009</v>
      </c>
      <c r="G81" s="99" t="s">
        <v>4009</v>
      </c>
      <c r="H81" s="99" t="s">
        <v>4009</v>
      </c>
      <c r="I81" s="99" t="s">
        <v>4009</v>
      </c>
      <c r="J81" s="99">
        <v>1</v>
      </c>
      <c r="K81" s="99">
        <f>+VLOOKUP(B81,[3]Reporte_Tabla_remitida_Alex_SBD!A:K,5,0)</f>
        <v>2</v>
      </c>
    </row>
    <row r="82" spans="2:11" x14ac:dyDescent="0.3">
      <c r="B82" s="99">
        <v>3007051101</v>
      </c>
      <c r="C82" s="100" t="s">
        <v>4092</v>
      </c>
      <c r="D82" s="99" t="s">
        <v>4085</v>
      </c>
      <c r="E82" s="99" t="s">
        <v>4009</v>
      </c>
      <c r="F82" s="99" t="s">
        <v>4009</v>
      </c>
      <c r="G82" s="99" t="s">
        <v>4009</v>
      </c>
      <c r="H82" s="99" t="s">
        <v>4009</v>
      </c>
      <c r="I82" s="99" t="s">
        <v>4009</v>
      </c>
      <c r="J82" s="99">
        <v>1</v>
      </c>
      <c r="K82" s="99">
        <f>+VLOOKUP(B82,[3]Reporte_Tabla_remitida_Alex_SBD!A:K,5,0)</f>
        <v>2</v>
      </c>
    </row>
    <row r="83" spans="2:11" x14ac:dyDescent="0.3">
      <c r="B83" s="99">
        <v>3007782679</v>
      </c>
      <c r="C83" s="100" t="s">
        <v>4093</v>
      </c>
      <c r="D83" s="99" t="s">
        <v>4007</v>
      </c>
      <c r="E83" s="99" t="s">
        <v>4008</v>
      </c>
      <c r="F83" s="99" t="s">
        <v>4009</v>
      </c>
      <c r="G83" s="99" t="s">
        <v>4009</v>
      </c>
      <c r="H83" s="99" t="s">
        <v>4009</v>
      </c>
      <c r="I83" s="99" t="s">
        <v>4009</v>
      </c>
      <c r="J83" s="99">
        <v>1</v>
      </c>
      <c r="K83" s="99">
        <f>+VLOOKUP(B83,[3]Reporte_Tabla_remitida_Alex_SBD!A:K,5,0)</f>
        <v>1</v>
      </c>
    </row>
    <row r="84" spans="2:11" x14ac:dyDescent="0.3">
      <c r="B84" s="99">
        <v>3101023155</v>
      </c>
      <c r="C84" s="100" t="s">
        <v>4094</v>
      </c>
      <c r="D84" s="99" t="s">
        <v>4012</v>
      </c>
      <c r="E84" s="99" t="s">
        <v>4009</v>
      </c>
      <c r="F84" s="99" t="s">
        <v>4008</v>
      </c>
      <c r="G84" s="99" t="s">
        <v>4009</v>
      </c>
      <c r="H84" s="99" t="s">
        <v>4009</v>
      </c>
      <c r="I84" s="99" t="s">
        <v>4009</v>
      </c>
      <c r="J84" s="99">
        <v>1</v>
      </c>
      <c r="K84" s="99">
        <f>+VLOOKUP(B84,[3]Reporte_Tabla_remitida_Alex_SBD!A:K,5,0)</f>
        <v>1</v>
      </c>
    </row>
    <row r="85" spans="2:11" x14ac:dyDescent="0.3">
      <c r="B85" s="99">
        <v>3101046008</v>
      </c>
      <c r="C85" s="100" t="s">
        <v>4095</v>
      </c>
      <c r="D85" s="99" t="s">
        <v>4012</v>
      </c>
      <c r="E85" s="99" t="s">
        <v>4009</v>
      </c>
      <c r="F85" s="99" t="s">
        <v>4008</v>
      </c>
      <c r="G85" s="99" t="s">
        <v>4009</v>
      </c>
      <c r="H85" s="99" t="s">
        <v>4009</v>
      </c>
      <c r="I85" s="99" t="s">
        <v>4009</v>
      </c>
      <c r="J85" s="99">
        <v>1</v>
      </c>
      <c r="K85" s="99">
        <f>+VLOOKUP(B85,[3]Reporte_Tabla_remitida_Alex_SBD!A:K,5,0)</f>
        <v>1</v>
      </c>
    </row>
    <row r="86" spans="2:11" x14ac:dyDescent="0.3">
      <c r="B86" s="99">
        <v>3101046536</v>
      </c>
      <c r="C86" s="100" t="s">
        <v>4096</v>
      </c>
      <c r="D86" s="99" t="s">
        <v>4012</v>
      </c>
      <c r="E86" s="99" t="s">
        <v>4009</v>
      </c>
      <c r="F86" s="99" t="s">
        <v>4008</v>
      </c>
      <c r="G86" s="99" t="s">
        <v>4009</v>
      </c>
      <c r="H86" s="99" t="s">
        <v>4009</v>
      </c>
      <c r="I86" s="99" t="s">
        <v>4009</v>
      </c>
      <c r="J86" s="99">
        <v>1</v>
      </c>
      <c r="K86" s="99">
        <f>+VLOOKUP(B86,[3]Reporte_Tabla_remitida_Alex_SBD!A:K,5,0)</f>
        <v>1</v>
      </c>
    </row>
    <row r="87" spans="2:11" x14ac:dyDescent="0.3">
      <c r="B87" s="99">
        <v>3101089984</v>
      </c>
      <c r="C87" s="100" t="s">
        <v>4097</v>
      </c>
      <c r="D87" s="99" t="s">
        <v>4012</v>
      </c>
      <c r="E87" s="99" t="s">
        <v>4009</v>
      </c>
      <c r="F87" s="99" t="s">
        <v>4008</v>
      </c>
      <c r="G87" s="99" t="s">
        <v>4009</v>
      </c>
      <c r="H87" s="99" t="s">
        <v>4009</v>
      </c>
      <c r="I87" s="99" t="s">
        <v>4009</v>
      </c>
      <c r="J87" s="99">
        <v>1</v>
      </c>
      <c r="K87" s="99">
        <f>+VLOOKUP(B87,[3]Reporte_Tabla_remitida_Alex_SBD!A:K,5,0)</f>
        <v>1</v>
      </c>
    </row>
    <row r="88" spans="2:11" x14ac:dyDescent="0.3">
      <c r="B88" s="99">
        <v>3101216492</v>
      </c>
      <c r="C88" s="100" t="s">
        <v>4098</v>
      </c>
      <c r="D88" s="99" t="s">
        <v>4012</v>
      </c>
      <c r="E88" s="99" t="s">
        <v>4009</v>
      </c>
      <c r="F88" s="99" t="s">
        <v>4008</v>
      </c>
      <c r="G88" s="99" t="s">
        <v>4009</v>
      </c>
      <c r="H88" s="99" t="s">
        <v>4009</v>
      </c>
      <c r="I88" s="99" t="s">
        <v>4009</v>
      </c>
      <c r="J88" s="99">
        <v>1</v>
      </c>
      <c r="K88" s="99">
        <f>+VLOOKUP(B88,[3]Reporte_Tabla_remitida_Alex_SBD!A:K,5,0)</f>
        <v>1</v>
      </c>
    </row>
    <row r="89" spans="2:11" x14ac:dyDescent="0.3">
      <c r="B89" s="99">
        <v>3101484559</v>
      </c>
      <c r="C89" s="100" t="s">
        <v>4099</v>
      </c>
      <c r="D89" s="99" t="s">
        <v>4012</v>
      </c>
      <c r="E89" s="99" t="s">
        <v>4009</v>
      </c>
      <c r="F89" s="99" t="s">
        <v>4008</v>
      </c>
      <c r="G89" s="99" t="s">
        <v>4009</v>
      </c>
      <c r="H89" s="99" t="s">
        <v>4009</v>
      </c>
      <c r="I89" s="99" t="s">
        <v>4009</v>
      </c>
      <c r="J89" s="99">
        <v>1</v>
      </c>
      <c r="K89" s="99">
        <f>+VLOOKUP(B89,[3]Reporte_Tabla_remitida_Alex_SBD!A:K,5,0)</f>
        <v>1</v>
      </c>
    </row>
    <row r="90" spans="2:11" x14ac:dyDescent="0.3">
      <c r="B90" s="99">
        <v>3101692649</v>
      </c>
      <c r="C90" s="100" t="s">
        <v>4100</v>
      </c>
      <c r="D90" s="99" t="s">
        <v>4012</v>
      </c>
      <c r="E90" s="99" t="s">
        <v>4009</v>
      </c>
      <c r="F90" s="99" t="s">
        <v>4008</v>
      </c>
      <c r="G90" s="99" t="s">
        <v>4009</v>
      </c>
      <c r="H90" s="99" t="s">
        <v>4009</v>
      </c>
      <c r="I90" s="99" t="s">
        <v>4009</v>
      </c>
      <c r="J90" s="99">
        <v>1</v>
      </c>
      <c r="K90" s="99">
        <f>+VLOOKUP(B90,[3]Reporte_Tabla_remitida_Alex_SBD!A:K,5,0)</f>
        <v>1</v>
      </c>
    </row>
    <row r="91" spans="2:11" x14ac:dyDescent="0.3">
      <c r="B91" s="99">
        <v>3101695692</v>
      </c>
      <c r="C91" s="100" t="s">
        <v>4101</v>
      </c>
      <c r="D91" s="99" t="s">
        <v>4063</v>
      </c>
      <c r="E91" s="99" t="s">
        <v>4009</v>
      </c>
      <c r="F91" s="99" t="s">
        <v>4009</v>
      </c>
      <c r="G91" s="99" t="s">
        <v>4009</v>
      </c>
      <c r="H91" s="99" t="s">
        <v>4009</v>
      </c>
      <c r="I91" s="99" t="s">
        <v>4009</v>
      </c>
      <c r="J91" s="99">
        <v>1</v>
      </c>
      <c r="K91" s="99">
        <f>+VLOOKUP(B91,[3]Reporte_Tabla_remitida_Alex_SBD!A:K,5,0)</f>
        <v>2</v>
      </c>
    </row>
    <row r="92" spans="2:11" x14ac:dyDescent="0.3">
      <c r="B92" s="99">
        <v>3102001723</v>
      </c>
      <c r="C92" s="100" t="s">
        <v>4102</v>
      </c>
      <c r="D92" s="99" t="s">
        <v>4063</v>
      </c>
      <c r="E92" s="99" t="s">
        <v>4009</v>
      </c>
      <c r="F92" s="99" t="s">
        <v>4009</v>
      </c>
      <c r="G92" s="99" t="s">
        <v>4009</v>
      </c>
      <c r="H92" s="99" t="s">
        <v>4009</v>
      </c>
      <c r="I92" s="99" t="s">
        <v>4009</v>
      </c>
      <c r="J92" s="99">
        <v>1</v>
      </c>
      <c r="K92" s="99">
        <f>+VLOOKUP(B92,[3]Reporte_Tabla_remitida_Alex_SBD!A:K,5,0)</f>
        <v>2</v>
      </c>
    </row>
    <row r="93" spans="2:11" x14ac:dyDescent="0.3">
      <c r="B93" s="99">
        <v>3101275480</v>
      </c>
      <c r="C93" s="100" t="s">
        <v>4103</v>
      </c>
      <c r="D93" s="99" t="s">
        <v>4063</v>
      </c>
      <c r="E93" s="99" t="s">
        <v>4009</v>
      </c>
      <c r="F93" s="99" t="s">
        <v>4009</v>
      </c>
      <c r="G93" s="99" t="s">
        <v>4009</v>
      </c>
      <c r="H93" s="99" t="s">
        <v>4009</v>
      </c>
      <c r="I93" s="99" t="s">
        <v>4009</v>
      </c>
      <c r="J93" s="99">
        <v>1</v>
      </c>
      <c r="K93" s="99">
        <f>+VLOOKUP(B93,[3]Reporte_Tabla_remitida_Alex_SBD!A:K,5,0)</f>
        <v>2</v>
      </c>
    </row>
    <row r="94" spans="2:11" ht="28" x14ac:dyDescent="0.3">
      <c r="B94" s="99">
        <v>3004045022</v>
      </c>
      <c r="C94" s="100" t="s">
        <v>4104</v>
      </c>
      <c r="D94" s="99" t="str">
        <f>+VLOOKUP($B94,[3]Reporte_Tabla_remitida_Alex_SBD!$A:$K,4,0)</f>
        <v>TO-07</v>
      </c>
      <c r="E94" s="99" t="str">
        <f>+VLOOKUP($B94,[3]Reporte_Tabla_remitida_Alex_SBD!$A:$K,7,0)</f>
        <v>NO</v>
      </c>
      <c r="F94" s="99" t="str">
        <f>+VLOOKUP($B94,[3]Reporte_Tabla_remitida_Alex_SBD!$A:$K,8,0)</f>
        <v>NO</v>
      </c>
      <c r="G94" s="99" t="str">
        <f>+VLOOKUP($B94,[3]Reporte_Tabla_remitida_Alex_SBD!$A:$K,9,0)</f>
        <v>NO</v>
      </c>
      <c r="H94" s="99" t="str">
        <f>+VLOOKUP($B94,[3]Reporte_Tabla_remitida_Alex_SBD!$A:$K,10,0)</f>
        <v>NO</v>
      </c>
      <c r="I94" s="99" t="str">
        <f>+VLOOKUP($B94,[3]Reporte_Tabla_remitida_Alex_SBD!$A:$K,11,0)</f>
        <v>NO</v>
      </c>
      <c r="J94" s="99">
        <f>+VLOOKUP($B94,[3]Reporte_Tabla_remitida_Alex_SBD!$A:$K,6,0)</f>
        <v>1</v>
      </c>
      <c r="K94" s="99">
        <f>+VLOOKUP(B94,[3]Reporte_Tabla_remitida_Alex_SBD!A:K,5,0)</f>
        <v>2</v>
      </c>
    </row>
    <row r="95" spans="2:11" ht="28" x14ac:dyDescent="0.3">
      <c r="B95" s="99">
        <v>3011078803</v>
      </c>
      <c r="C95" s="100" t="s">
        <v>4105</v>
      </c>
      <c r="D95" s="99" t="str">
        <f>+VLOOKUP($B95,[3]Reporte_Tabla_remitida_Alex_SBD!$A:$K,4,0)</f>
        <v>TO-14</v>
      </c>
      <c r="E95" s="99" t="str">
        <f>+VLOOKUP($B95,[3]Reporte_Tabla_remitida_Alex_SBD!$A:$K,7,0)</f>
        <v>NO</v>
      </c>
      <c r="F95" s="99" t="str">
        <f>+VLOOKUP($B95,[3]Reporte_Tabla_remitida_Alex_SBD!$A:$K,8,0)</f>
        <v>NO</v>
      </c>
      <c r="G95" s="99" t="str">
        <f>+VLOOKUP($B95,[3]Reporte_Tabla_remitida_Alex_SBD!$A:$K,9,0)</f>
        <v>NO</v>
      </c>
      <c r="H95" s="99" t="str">
        <f>+VLOOKUP($B95,[3]Reporte_Tabla_remitida_Alex_SBD!$A:$K,10,0)</f>
        <v>NO</v>
      </c>
      <c r="I95" s="99" t="str">
        <f>+VLOOKUP($B95,[3]Reporte_Tabla_remitida_Alex_SBD!$A:$K,11,0)</f>
        <v>NO</v>
      </c>
      <c r="J95" s="99">
        <f>+VLOOKUP($B95,[3]Reporte_Tabla_remitida_Alex_SBD!$A:$K,6,0)</f>
        <v>1</v>
      </c>
      <c r="K95" s="99">
        <f>+VLOOKUP(B95,[3]Reporte_Tabla_remitida_Alex_SBD!A:K,5,0)</f>
        <v>2</v>
      </c>
    </row>
    <row r="96" spans="2:11" ht="28" x14ac:dyDescent="0.3">
      <c r="B96" s="99">
        <v>3002631973</v>
      </c>
      <c r="C96" s="100" t="s">
        <v>4106</v>
      </c>
      <c r="D96" s="99" t="str">
        <f>+VLOOKUP($B96,[3]Reporte_Tabla_remitida_Alex_SBD!$A:$K,4,0)</f>
        <v>TO-14</v>
      </c>
      <c r="E96" s="99" t="str">
        <f>+VLOOKUP($B96,[3]Reporte_Tabla_remitida_Alex_SBD!$A:$K,7,0)</f>
        <v>NO</v>
      </c>
      <c r="F96" s="99" t="str">
        <f>+VLOOKUP($B96,[3]Reporte_Tabla_remitida_Alex_SBD!$A:$K,8,0)</f>
        <v>NO</v>
      </c>
      <c r="G96" s="99" t="str">
        <f>+VLOOKUP($B96,[3]Reporte_Tabla_remitida_Alex_SBD!$A:$K,9,0)</f>
        <v>NO</v>
      </c>
      <c r="H96" s="99" t="str">
        <f>+VLOOKUP($B96,[3]Reporte_Tabla_remitida_Alex_SBD!$A:$K,10,0)</f>
        <v>NO</v>
      </c>
      <c r="I96" s="99" t="str">
        <f>+VLOOKUP($B96,[3]Reporte_Tabla_remitida_Alex_SBD!$A:$K,11,0)</f>
        <v>NO</v>
      </c>
      <c r="J96" s="99">
        <f>+VLOOKUP($B96,[3]Reporte_Tabla_remitida_Alex_SBD!$A:$K,6,0)</f>
        <v>1</v>
      </c>
      <c r="K96" s="99">
        <f>+VLOOKUP(B96,[3]Reporte_Tabla_remitida_Alex_SBD!A:K,5,0)</f>
        <v>2</v>
      </c>
    </row>
    <row r="97" spans="2:11" x14ac:dyDescent="0.3">
      <c r="B97" s="99">
        <v>3101352698</v>
      </c>
      <c r="C97" s="100" t="s">
        <v>4107</v>
      </c>
      <c r="D97" s="99" t="str">
        <f>+VLOOKUP($B97,[3]Reporte_Tabla_remitida_Alex_SBD!$A:$K,4,0)</f>
        <v>TO-12</v>
      </c>
      <c r="E97" s="99" t="str">
        <f>+VLOOKUP($B97,[3]Reporte_Tabla_remitida_Alex_SBD!$A:$K,7,0)</f>
        <v>NO</v>
      </c>
      <c r="F97" s="99" t="str">
        <f>+VLOOKUP($B97,[3]Reporte_Tabla_remitida_Alex_SBD!$A:$K,8,0)</f>
        <v>NO</v>
      </c>
      <c r="G97" s="99" t="str">
        <f>+VLOOKUP($B97,[3]Reporte_Tabla_remitida_Alex_SBD!$A:$K,9,0)</f>
        <v>NO</v>
      </c>
      <c r="H97" s="99" t="str">
        <f>+VLOOKUP($B97,[3]Reporte_Tabla_remitida_Alex_SBD!$A:$K,10,0)</f>
        <v>NO</v>
      </c>
      <c r="I97" s="99" t="str">
        <f>+VLOOKUP($B97,[3]Reporte_Tabla_remitida_Alex_SBD!$A:$K,11,0)</f>
        <v>NO</v>
      </c>
      <c r="J97" s="99">
        <f>+VLOOKUP($B97,[3]Reporte_Tabla_remitida_Alex_SBD!$A:$K,6,0)</f>
        <v>1</v>
      </c>
      <c r="K97" s="99">
        <f>+VLOOKUP(B97,[3]Reporte_Tabla_remitida_Alex_SBD!A:K,5,0)</f>
        <v>2</v>
      </c>
    </row>
    <row r="98" spans="2:11" x14ac:dyDescent="0.3">
      <c r="B98" s="99">
        <v>3002110515</v>
      </c>
      <c r="C98" s="100" t="s">
        <v>4108</v>
      </c>
      <c r="D98" s="99" t="str">
        <f>+VLOOKUP($B98,[3]Reporte_Tabla_remitida_Alex_SBD!$A:$K,4,0)</f>
        <v>TO-14</v>
      </c>
      <c r="E98" s="99" t="str">
        <f>+VLOOKUP($B98,[3]Reporte_Tabla_remitida_Alex_SBD!$A:$K,7,0)</f>
        <v>NO</v>
      </c>
      <c r="F98" s="99" t="str">
        <f>+VLOOKUP($B98,[3]Reporte_Tabla_remitida_Alex_SBD!$A:$K,8,0)</f>
        <v>NO</v>
      </c>
      <c r="G98" s="99" t="str">
        <f>+VLOOKUP($B98,[3]Reporte_Tabla_remitida_Alex_SBD!$A:$K,9,0)</f>
        <v>NO</v>
      </c>
      <c r="H98" s="99" t="str">
        <f>+VLOOKUP($B98,[3]Reporte_Tabla_remitida_Alex_SBD!$A:$K,10,0)</f>
        <v>NO</v>
      </c>
      <c r="I98" s="99" t="str">
        <f>+VLOOKUP($B98,[3]Reporte_Tabla_remitida_Alex_SBD!$A:$K,11,0)</f>
        <v>NO</v>
      </c>
      <c r="J98" s="99">
        <f>+VLOOKUP($B98,[3]Reporte_Tabla_remitida_Alex_SBD!$A:$K,6,0)</f>
        <v>1</v>
      </c>
      <c r="K98" s="99">
        <f>+VLOOKUP(B98,[3]Reporte_Tabla_remitida_Alex_SBD!A:K,5,0)</f>
        <v>2</v>
      </c>
    </row>
    <row r="99" spans="2:11" x14ac:dyDescent="0.3">
      <c r="B99" s="99">
        <v>3101412487</v>
      </c>
      <c r="C99" s="100" t="s">
        <v>4109</v>
      </c>
      <c r="D99" s="99" t="str">
        <f>+VLOOKUP($B99,[3]Reporte_Tabla_remitida_Alex_SBD!$A:$K,4,0)</f>
        <v>TO-09</v>
      </c>
      <c r="E99" s="99" t="str">
        <f>+VLOOKUP($B99,[3]Reporte_Tabla_remitida_Alex_SBD!$A:$K,7,0)</f>
        <v>NO</v>
      </c>
      <c r="F99" s="99" t="str">
        <f>+VLOOKUP($B99,[3]Reporte_Tabla_remitida_Alex_SBD!$A:$K,8,0)</f>
        <v>NO</v>
      </c>
      <c r="G99" s="99" t="str">
        <f>+VLOOKUP($B99,[3]Reporte_Tabla_remitida_Alex_SBD!$A:$K,9,0)</f>
        <v>NO</v>
      </c>
      <c r="H99" s="99" t="str">
        <f>+VLOOKUP($B99,[3]Reporte_Tabla_remitida_Alex_SBD!$A:$K,10,0)</f>
        <v>NO</v>
      </c>
      <c r="I99" s="99" t="str">
        <f>+VLOOKUP($B99,[3]Reporte_Tabla_remitida_Alex_SBD!$A:$K,11,0)</f>
        <v>NO</v>
      </c>
      <c r="J99" s="99">
        <f>+VLOOKUP($B99,[3]Reporte_Tabla_remitida_Alex_SBD!$A:$K,6,0)</f>
        <v>1</v>
      </c>
      <c r="K99" s="99">
        <f>+VLOOKUP(B99,[3]Reporte_Tabla_remitida_Alex_SBD!A:K,5,0)</f>
        <v>2</v>
      </c>
    </row>
    <row r="100" spans="2:11" x14ac:dyDescent="0.3">
      <c r="B100" s="99">
        <v>3101134446</v>
      </c>
      <c r="C100" s="100" t="s">
        <v>4110</v>
      </c>
      <c r="D100" s="99" t="str">
        <f>+VLOOKUP($B100,[3]Reporte_Tabla_remitida_Alex_SBD!$A:$K,4,0)</f>
        <v>TO-09</v>
      </c>
      <c r="E100" s="99" t="str">
        <f>+VLOOKUP($B100,[3]Reporte_Tabla_remitida_Alex_SBD!$A:$K,7,0)</f>
        <v>NO</v>
      </c>
      <c r="F100" s="99" t="str">
        <f>+VLOOKUP($B100,[3]Reporte_Tabla_remitida_Alex_SBD!$A:$K,8,0)</f>
        <v>NO</v>
      </c>
      <c r="G100" s="99" t="str">
        <f>+VLOOKUP($B100,[3]Reporte_Tabla_remitida_Alex_SBD!$A:$K,9,0)</f>
        <v>NO</v>
      </c>
      <c r="H100" s="99" t="str">
        <f>+VLOOKUP($B100,[3]Reporte_Tabla_remitida_Alex_SBD!$A:$K,10,0)</f>
        <v>NO</v>
      </c>
      <c r="I100" s="99" t="str">
        <f>+VLOOKUP($B100,[3]Reporte_Tabla_remitida_Alex_SBD!$A:$K,11,0)</f>
        <v>NO</v>
      </c>
      <c r="J100" s="99">
        <f>+VLOOKUP($B100,[3]Reporte_Tabla_remitida_Alex_SBD!$A:$K,6,0)</f>
        <v>1</v>
      </c>
      <c r="K100" s="99">
        <f>+VLOOKUP(B100,[3]Reporte_Tabla_remitida_Alex_SBD!A:K,5,0)</f>
        <v>2</v>
      </c>
    </row>
    <row r="101" spans="2:11" x14ac:dyDescent="0.3">
      <c r="B101" s="99">
        <v>3002805734</v>
      </c>
      <c r="C101" s="100" t="s">
        <v>4111</v>
      </c>
      <c r="D101" s="99" t="str">
        <f>+VLOOKUP($B101,[3]Reporte_Tabla_remitida_Alex_SBD!$A:$K,4,0)</f>
        <v>TO-14</v>
      </c>
      <c r="E101" s="99" t="str">
        <f>+VLOOKUP($B101,[3]Reporte_Tabla_remitida_Alex_SBD!$A:$K,7,0)</f>
        <v>NO</v>
      </c>
      <c r="F101" s="99" t="str">
        <f>+VLOOKUP($B101,[3]Reporte_Tabla_remitida_Alex_SBD!$A:$K,8,0)</f>
        <v>NO</v>
      </c>
      <c r="G101" s="99" t="str">
        <f>+VLOOKUP($B101,[3]Reporte_Tabla_remitida_Alex_SBD!$A:$K,9,0)</f>
        <v>NO</v>
      </c>
      <c r="H101" s="99" t="str">
        <f>+VLOOKUP($B101,[3]Reporte_Tabla_remitida_Alex_SBD!$A:$K,10,0)</f>
        <v>NO</v>
      </c>
      <c r="I101" s="99" t="str">
        <f>+VLOOKUP($B101,[3]Reporte_Tabla_remitida_Alex_SBD!$A:$K,11,0)</f>
        <v>NO</v>
      </c>
      <c r="J101" s="99">
        <f>+VLOOKUP($B101,[3]Reporte_Tabla_remitida_Alex_SBD!$A:$K,6,0)</f>
        <v>1</v>
      </c>
      <c r="K101" s="99">
        <f>+VLOOKUP(B101,[3]Reporte_Tabla_remitida_Alex_SBD!A:K,5,0)</f>
        <v>2</v>
      </c>
    </row>
    <row r="102" spans="2:11" x14ac:dyDescent="0.3">
      <c r="B102" s="99">
        <v>3007056010</v>
      </c>
      <c r="C102" s="100" t="s">
        <v>4112</v>
      </c>
      <c r="D102" s="99" t="str">
        <f>+VLOOKUP($B102,[3]Reporte_Tabla_remitida_Alex_SBD!$A:$K,4,0)</f>
        <v>TO-14</v>
      </c>
      <c r="E102" s="99" t="str">
        <f>+VLOOKUP($B102,[3]Reporte_Tabla_remitida_Alex_SBD!$A:$K,7,0)</f>
        <v>NO</v>
      </c>
      <c r="F102" s="99" t="str">
        <f>+VLOOKUP($B102,[3]Reporte_Tabla_remitida_Alex_SBD!$A:$K,8,0)</f>
        <v>NO</v>
      </c>
      <c r="G102" s="99" t="str">
        <f>+VLOOKUP($B102,[3]Reporte_Tabla_remitida_Alex_SBD!$A:$K,9,0)</f>
        <v>NO</v>
      </c>
      <c r="H102" s="99" t="str">
        <f>+VLOOKUP($B102,[3]Reporte_Tabla_remitida_Alex_SBD!$A:$K,10,0)</f>
        <v>NO</v>
      </c>
      <c r="I102" s="99" t="str">
        <f>+VLOOKUP($B102,[3]Reporte_Tabla_remitida_Alex_SBD!$A:$K,11,0)</f>
        <v>NO</v>
      </c>
      <c r="J102" s="99">
        <f>+VLOOKUP($B102,[3]Reporte_Tabla_remitida_Alex_SBD!$A:$K,6,0)</f>
        <v>1</v>
      </c>
      <c r="K102" s="99">
        <f>+VLOOKUP(B102,[3]Reporte_Tabla_remitida_Alex_SBD!A:K,5,0)</f>
        <v>2</v>
      </c>
    </row>
    <row r="103" spans="2:11" ht="28" x14ac:dyDescent="0.3">
      <c r="B103" s="99">
        <v>3004061036</v>
      </c>
      <c r="C103" s="100" t="s">
        <v>4113</v>
      </c>
      <c r="D103" s="99" t="str">
        <f>+VLOOKUP($B103,[3]Reporte_Tabla_remitida_Alex_SBD!$A:$K,4,0)</f>
        <v>TO-07</v>
      </c>
      <c r="E103" s="99" t="str">
        <f>+VLOOKUP($B103,[3]Reporte_Tabla_remitida_Alex_SBD!$A:$K,7,0)</f>
        <v>NO</v>
      </c>
      <c r="F103" s="99" t="str">
        <f>+VLOOKUP($B103,[3]Reporte_Tabla_remitida_Alex_SBD!$A:$K,8,0)</f>
        <v>NO</v>
      </c>
      <c r="G103" s="99" t="str">
        <f>+VLOOKUP($B103,[3]Reporte_Tabla_remitida_Alex_SBD!$A:$K,9,0)</f>
        <v>NO</v>
      </c>
      <c r="H103" s="99" t="str">
        <f>+VLOOKUP($B103,[3]Reporte_Tabla_remitida_Alex_SBD!$A:$K,10,0)</f>
        <v>NO</v>
      </c>
      <c r="I103" s="99" t="str">
        <f>+VLOOKUP($B103,[3]Reporte_Tabla_remitida_Alex_SBD!$A:$K,11,0)</f>
        <v>NO</v>
      </c>
      <c r="J103" s="99">
        <f>+VLOOKUP($B103,[3]Reporte_Tabla_remitida_Alex_SBD!$A:$K,6,0)</f>
        <v>1</v>
      </c>
      <c r="K103" s="99">
        <f>+VLOOKUP(B103,[3]Reporte_Tabla_remitida_Alex_SBD!A:K,5,0)</f>
        <v>2</v>
      </c>
    </row>
    <row r="104" spans="2:11" x14ac:dyDescent="0.3">
      <c r="B104" s="99">
        <v>3007075879</v>
      </c>
      <c r="C104" s="100" t="s">
        <v>4114</v>
      </c>
      <c r="D104" s="99" t="str">
        <f>+VLOOKUP($B104,[3]Reporte_Tabla_remitida_Alex_SBD!$A:$K,4,0)</f>
        <v>TO-14</v>
      </c>
      <c r="E104" s="99" t="str">
        <f>+VLOOKUP($B104,[3]Reporte_Tabla_remitida_Alex_SBD!$A:$K,7,0)</f>
        <v>NO</v>
      </c>
      <c r="F104" s="99" t="str">
        <f>+VLOOKUP($B104,[3]Reporte_Tabla_remitida_Alex_SBD!$A:$K,8,0)</f>
        <v>NO</v>
      </c>
      <c r="G104" s="99" t="str">
        <f>+VLOOKUP($B104,[3]Reporte_Tabla_remitida_Alex_SBD!$A:$K,9,0)</f>
        <v>NO</v>
      </c>
      <c r="H104" s="99" t="str">
        <f>+VLOOKUP($B104,[3]Reporte_Tabla_remitida_Alex_SBD!$A:$K,10,0)</f>
        <v>NO</v>
      </c>
      <c r="I104" s="99" t="str">
        <f>+VLOOKUP($B104,[3]Reporte_Tabla_remitida_Alex_SBD!$A:$K,11,0)</f>
        <v>NO</v>
      </c>
      <c r="J104" s="99">
        <f>+VLOOKUP($B104,[3]Reporte_Tabla_remitida_Alex_SBD!$A:$K,6,0)</f>
        <v>1</v>
      </c>
      <c r="K104" s="99">
        <f>+VLOOKUP(B104,[3]Reporte_Tabla_remitida_Alex_SBD!A:K,5,0)</f>
        <v>2</v>
      </c>
    </row>
    <row r="105" spans="2:11" x14ac:dyDescent="0.3">
      <c r="B105" s="99">
        <v>3101675138</v>
      </c>
      <c r="C105" s="100" t="s">
        <v>4115</v>
      </c>
      <c r="D105" s="99" t="str">
        <f>+VLOOKUP($B105,[3]Reporte_Tabla_remitida_Alex_SBD!$A:$K,4,0)</f>
        <v>TO-09</v>
      </c>
      <c r="E105" s="99" t="str">
        <f>+VLOOKUP($B105,[3]Reporte_Tabla_remitida_Alex_SBD!$A:$K,7,0)</f>
        <v>NO</v>
      </c>
      <c r="F105" s="99" t="str">
        <f>+VLOOKUP($B105,[3]Reporte_Tabla_remitida_Alex_SBD!$A:$K,8,0)</f>
        <v>NO</v>
      </c>
      <c r="G105" s="99" t="str">
        <f>+VLOOKUP($B105,[3]Reporte_Tabla_remitida_Alex_SBD!$A:$K,9,0)</f>
        <v>NO</v>
      </c>
      <c r="H105" s="99" t="str">
        <f>+VLOOKUP($B105,[3]Reporte_Tabla_remitida_Alex_SBD!$A:$K,10,0)</f>
        <v>NO</v>
      </c>
      <c r="I105" s="99" t="str">
        <f>+VLOOKUP($B105,[3]Reporte_Tabla_remitida_Alex_SBD!$A:$K,11,0)</f>
        <v>NO</v>
      </c>
      <c r="J105" s="99">
        <f>+VLOOKUP($B105,[3]Reporte_Tabla_remitida_Alex_SBD!$A:$K,6,0)</f>
        <v>1</v>
      </c>
      <c r="K105" s="99">
        <f>+VLOOKUP(B105,[3]Reporte_Tabla_remitida_Alex_SBD!A:K,5,0)</f>
        <v>2</v>
      </c>
    </row>
    <row r="106" spans="2:11" x14ac:dyDescent="0.3">
      <c r="B106" s="99">
        <v>3101364741</v>
      </c>
      <c r="C106" s="100" t="s">
        <v>4116</v>
      </c>
      <c r="D106" s="99" t="str">
        <f>+VLOOKUP($B106,[3]Reporte_Tabla_remitida_Alex_SBD!$A:$K,4,0)</f>
        <v>TO-09</v>
      </c>
      <c r="E106" s="99" t="str">
        <f>+VLOOKUP($B106,[3]Reporte_Tabla_remitida_Alex_SBD!$A:$K,7,0)</f>
        <v>NO</v>
      </c>
      <c r="F106" s="99" t="str">
        <f>+VLOOKUP($B106,[3]Reporte_Tabla_remitida_Alex_SBD!$A:$K,8,0)</f>
        <v>NO</v>
      </c>
      <c r="G106" s="99" t="str">
        <f>+VLOOKUP($B106,[3]Reporte_Tabla_remitida_Alex_SBD!$A:$K,9,0)</f>
        <v>NO</v>
      </c>
      <c r="H106" s="99" t="str">
        <f>+VLOOKUP($B106,[3]Reporte_Tabla_remitida_Alex_SBD!$A:$K,10,0)</f>
        <v>NO</v>
      </c>
      <c r="I106" s="99" t="str">
        <f>+VLOOKUP($B106,[3]Reporte_Tabla_remitida_Alex_SBD!$A:$K,11,0)</f>
        <v>NO</v>
      </c>
      <c r="J106" s="99">
        <f>+VLOOKUP($B106,[3]Reporte_Tabla_remitida_Alex_SBD!$A:$K,6,0)</f>
        <v>1</v>
      </c>
      <c r="K106" s="99">
        <f>+VLOOKUP(B106,[3]Reporte_Tabla_remitida_Alex_SBD!A:K,5,0)</f>
        <v>2</v>
      </c>
    </row>
    <row r="107" spans="2:11" x14ac:dyDescent="0.3">
      <c r="B107" s="99">
        <v>3101353732</v>
      </c>
      <c r="C107" s="100" t="s">
        <v>4117</v>
      </c>
      <c r="D107" s="99" t="str">
        <f>+VLOOKUP($B107,[3]Reporte_Tabla_remitida_Alex_SBD!$A:$K,4,0)</f>
        <v>TO-09</v>
      </c>
      <c r="E107" s="99" t="str">
        <f>+VLOOKUP($B107,[3]Reporte_Tabla_remitida_Alex_SBD!$A:$K,7,0)</f>
        <v>NO</v>
      </c>
      <c r="F107" s="99" t="str">
        <f>+VLOOKUP($B107,[3]Reporte_Tabla_remitida_Alex_SBD!$A:$K,8,0)</f>
        <v>NO</v>
      </c>
      <c r="G107" s="99" t="str">
        <f>+VLOOKUP($B107,[3]Reporte_Tabla_remitida_Alex_SBD!$A:$K,9,0)</f>
        <v>NO</v>
      </c>
      <c r="H107" s="99" t="str">
        <f>+VLOOKUP($B107,[3]Reporte_Tabla_remitida_Alex_SBD!$A:$K,10,0)</f>
        <v>NO</v>
      </c>
      <c r="I107" s="99" t="str">
        <f>+VLOOKUP($B107,[3]Reporte_Tabla_remitida_Alex_SBD!$A:$K,11,0)</f>
        <v>NO</v>
      </c>
      <c r="J107" s="99">
        <f>+VLOOKUP($B107,[3]Reporte_Tabla_remitida_Alex_SBD!$A:$K,6,0)</f>
        <v>1</v>
      </c>
      <c r="K107" s="99">
        <f>+VLOOKUP(B107,[3]Reporte_Tabla_remitida_Alex_SBD!A:K,5,0)</f>
        <v>2</v>
      </c>
    </row>
    <row r="108" spans="2:11" ht="28" x14ac:dyDescent="0.3">
      <c r="B108" s="99">
        <v>3004075890</v>
      </c>
      <c r="C108" s="100" t="s">
        <v>4118</v>
      </c>
      <c r="D108" s="99" t="str">
        <f>+VLOOKUP($B108,[3]Reporte_Tabla_remitida_Alex_SBD!$A:$K,4,0)</f>
        <v>TO-05</v>
      </c>
      <c r="E108" s="99" t="str">
        <f>+VLOOKUP($B108,[3]Reporte_Tabla_remitida_Alex_SBD!$A:$K,7,0)</f>
        <v>NO</v>
      </c>
      <c r="F108" s="99" t="str">
        <f>+VLOOKUP($B108,[3]Reporte_Tabla_remitida_Alex_SBD!$A:$K,8,0)</f>
        <v>NO</v>
      </c>
      <c r="G108" s="99" t="str">
        <f>+VLOOKUP($B108,[3]Reporte_Tabla_remitida_Alex_SBD!$A:$K,9,0)</f>
        <v>NO</v>
      </c>
      <c r="H108" s="99" t="str">
        <f>+VLOOKUP($B108,[3]Reporte_Tabla_remitida_Alex_SBD!$A:$K,10,0)</f>
        <v>NO</v>
      </c>
      <c r="I108" s="99" t="str">
        <f>+VLOOKUP($B108,[3]Reporte_Tabla_remitida_Alex_SBD!$A:$K,11,0)</f>
        <v>NO</v>
      </c>
      <c r="J108" s="99">
        <f>+VLOOKUP($B108,[3]Reporte_Tabla_remitida_Alex_SBD!$A:$K,6,0)</f>
        <v>1</v>
      </c>
      <c r="K108" s="99">
        <f>+VLOOKUP(B108,[3]Reporte_Tabla_remitida_Alex_SBD!A:K,5,0)</f>
        <v>2</v>
      </c>
    </row>
    <row r="109" spans="2:11" x14ac:dyDescent="0.3">
      <c r="B109" s="107">
        <v>3004045117</v>
      </c>
      <c r="C109" s="306" t="s">
        <v>4119</v>
      </c>
      <c r="D109" s="107" t="s">
        <v>4063</v>
      </c>
      <c r="E109" s="107" t="s">
        <v>4009</v>
      </c>
      <c r="F109" s="107" t="s">
        <v>4009</v>
      </c>
      <c r="G109" s="107" t="s">
        <v>4009</v>
      </c>
      <c r="H109" s="107" t="s">
        <v>4009</v>
      </c>
      <c r="I109" s="107" t="s">
        <v>4009</v>
      </c>
      <c r="J109" s="107">
        <v>1</v>
      </c>
      <c r="K109" s="107">
        <v>2</v>
      </c>
    </row>
    <row r="110" spans="2:11" x14ac:dyDescent="0.3">
      <c r="B110" s="307">
        <v>3101063829</v>
      </c>
      <c r="C110" s="308" t="s">
        <v>4120</v>
      </c>
      <c r="D110" s="309" t="s">
        <v>4063</v>
      </c>
      <c r="E110" s="107" t="s">
        <v>4009</v>
      </c>
      <c r="F110" s="107" t="s">
        <v>4009</v>
      </c>
      <c r="G110" s="107" t="s">
        <v>4009</v>
      </c>
      <c r="H110" s="107" t="s">
        <v>4009</v>
      </c>
      <c r="I110" s="107" t="s">
        <v>4009</v>
      </c>
      <c r="J110" s="107">
        <v>1</v>
      </c>
      <c r="K110" s="107">
        <v>2</v>
      </c>
    </row>
  </sheetData>
  <autoFilter ref="B6:K108" xr:uid="{F185C525-B1F1-4C4F-B518-6C03E3CADFE5}"/>
  <mergeCells count="7">
    <mergeCell ref="K6:K7"/>
    <mergeCell ref="B6:B7"/>
    <mergeCell ref="C6:C7"/>
    <mergeCell ref="D6:D7"/>
    <mergeCell ref="G6:G7"/>
    <mergeCell ref="I6:I7"/>
    <mergeCell ref="J6:J7"/>
  </mergeCells>
  <pageMargins left="0.7" right="0.7" top="0.75" bottom="0.75" header="0.3" footer="0.3"/>
  <pageSetup orientation="portrait" r:id="rId1"/>
  <headerFooter>
    <oddFooter>&amp;C&amp;1#&amp;"Calibri"&amp;10&amp;K000000Uso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ACCEB66DA4FC4D80A0901253B31CEC" ma:contentTypeVersion="5" ma:contentTypeDescription="Create a new document." ma:contentTypeScope="" ma:versionID="b8dccbaa24f0aeb2242773decebe7d37">
  <xsd:schema xmlns:xsd="http://www.w3.org/2001/XMLSchema" xmlns:xs="http://www.w3.org/2001/XMLSchema" xmlns:p="http://schemas.microsoft.com/office/2006/metadata/properties" xmlns:ns2="204a6063-f1b8-472b-9d66-89db56732937" xmlns:ns3="8b3f948d-6cd4-4a29-8866-8097d7c3bdb6" targetNamespace="http://schemas.microsoft.com/office/2006/metadata/properties" ma:root="true" ma:fieldsID="be0e3b311a1cce1c7a482ba33a2a2c68" ns2:_="" ns3:_="">
    <xsd:import namespace="204a6063-f1b8-472b-9d66-89db56732937"/>
    <xsd:import namespace="8b3f948d-6cd4-4a29-8866-8097d7c3bd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4a6063-f1b8-472b-9d66-89db567329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3f948d-6cd4-4a29-8866-8097d7c3bd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46237-E99B-4E85-9590-B6FA0B1149DC}">
  <ds:schemaRefs>
    <ds:schemaRef ds:uri="http://www.w3.org/XML/1998/namespace"/>
    <ds:schemaRef ds:uri="204a6063-f1b8-472b-9d66-89db56732937"/>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8b3f948d-6cd4-4a29-8866-8097d7c3bdb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0EE0451-F8BC-452A-B698-DA13D90B8E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4a6063-f1b8-472b-9d66-89db56732937"/>
    <ds:schemaRef ds:uri="8b3f948d-6cd4-4a29-8866-8097d7c3b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FB246C-4829-4097-A056-49C7DC6E6B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68</vt:i4>
      </vt:variant>
    </vt:vector>
  </HeadingPairs>
  <TitlesOfParts>
    <vt:vector size="88" baseType="lpstr">
      <vt:lpstr>Nombre de Tablas</vt:lpstr>
      <vt:lpstr>Control de Cambio vrs 6</vt:lpstr>
      <vt:lpstr>TABLAS</vt:lpstr>
      <vt:lpstr>Tablas Provinc. Cantón Distrito</vt:lpstr>
      <vt:lpstr>TIPO_MONEDA</vt:lpstr>
      <vt:lpstr>Entidad_Autorizada_SBD</vt:lpstr>
      <vt:lpstr>Tipo_Operador_SBD</vt:lpstr>
      <vt:lpstr>CATEGORIA_RIESGO</vt:lpstr>
      <vt:lpstr>EQUIV_CALIF_AGENCIA_CALIFICADOR</vt:lpstr>
      <vt:lpstr>TASA_INCUMPLIMIENTO</vt:lpstr>
      <vt:lpstr>TIPO_COLATERAL_REAL</vt:lpstr>
      <vt:lpstr>TIPO_COLATERAL_FINANCIERO</vt:lpstr>
      <vt:lpstr>CC StandBy Ent. Financ Intern. </vt:lpstr>
      <vt:lpstr>CC StandBy Entidad Supervisada</vt:lpstr>
      <vt:lpstr>Tabla_Tipo_Act_Econ_CIIU4</vt:lpstr>
      <vt:lpstr>Homo CIIU2 a CIIU4</vt:lpstr>
      <vt:lpstr>Tabla_Pond__Riesgo_Cred_3-06</vt:lpstr>
      <vt:lpstr>Entid_Superv_CONASSIF </vt:lpstr>
      <vt:lpstr>Tabla_Pond_Riesgo TEMPORAL</vt:lpstr>
      <vt:lpstr>Tabla_Actividad_Economica CIIU2</vt:lpstr>
      <vt:lpstr>'Tabla_Actividad_Economica CIIU2'!_ftnref1</vt:lpstr>
      <vt:lpstr>'Tabla_Actividad_Economica CIIU2'!_ftnref2</vt:lpstr>
      <vt:lpstr>TIPO_COLATERAL_REAL!_Toc100318374</vt:lpstr>
      <vt:lpstr>TIPO_COLATERAL_FINANCIERO!_Toc100318375</vt:lpstr>
      <vt:lpstr>'Tablas Provinc. Cantón Distrito'!_Toc120798394</vt:lpstr>
      <vt:lpstr>'Tablas Provinc. Cantón Distrito'!_Toc120798398</vt:lpstr>
      <vt:lpstr>'Tabla_Actividad_Economica CIIU2'!_Toc120798492</vt:lpstr>
      <vt:lpstr>'Tablas Provinc. Cantón Distrito'!_Toc13062336</vt:lpstr>
      <vt:lpstr>'Entidad Supervisadasen revisión'!_Toc99105038</vt:lpstr>
      <vt:lpstr>ARCHIVO</vt:lpstr>
      <vt:lpstr>CALIFICACIONES_CP</vt:lpstr>
      <vt:lpstr>CALIFICACIONES_LP</vt:lpstr>
      <vt:lpstr>CLASE_DATO</vt:lpstr>
      <vt:lpstr>COMPORTAMIENTO_PAGO_SBD</vt:lpstr>
      <vt:lpstr>ETAPA</vt:lpstr>
      <vt:lpstr>SECTOR_ECONOMICO</vt:lpstr>
      <vt:lpstr>TIPO_ACTIVIDAD_ECONOMICA</vt:lpstr>
      <vt:lpstr>TIPO_ACTIVIDADES_CAMBIO_CLIMATICO</vt:lpstr>
      <vt:lpstr>TIPO_ADQUISICION_BIEN</vt:lpstr>
      <vt:lpstr>TIPO_AMBITO_CAMBIO_CLIMATICO</vt:lpstr>
      <vt:lpstr>TIPO_ASIGNACION_CALIFICACION</vt:lpstr>
      <vt:lpstr>TIPO_BENEFICIARIO_SBD</vt:lpstr>
      <vt:lpstr>TIPO_BIEN</vt:lpstr>
      <vt:lpstr>TIPO_CANTON</vt:lpstr>
      <vt:lpstr>TIPO_CAPACIDAD_PAGO</vt:lpstr>
      <vt:lpstr>TIPO_CARGA_CLASE_DATO</vt:lpstr>
      <vt:lpstr>TIPO_CATALOGO</vt:lpstr>
      <vt:lpstr>TIPO_CATEGORIA_RIESGO_MICROCREDITO_SBD</vt:lpstr>
      <vt:lpstr>TIPO_CATEGORIA_RIESGO_SBD</vt:lpstr>
      <vt:lpstr>TIPO_COLATERAL_REAL</vt:lpstr>
      <vt:lpstr>TIPO_COMPORTAMIENTO_PAGO</vt:lpstr>
      <vt:lpstr>TIPO_CONDICIONES_ESPECIALES_DEUDOR</vt:lpstr>
      <vt:lpstr>TIPO_CUOTA</vt:lpstr>
      <vt:lpstr>TIPO_CUOTA_PRINCIPAL</vt:lpstr>
      <vt:lpstr>TIPO_DEPENDENCIA</vt:lpstr>
      <vt:lpstr>TIPO_DEUDOR_SFN</vt:lpstr>
      <vt:lpstr>TIPO_DISTRITO</vt:lpstr>
      <vt:lpstr>TIPO_DOCUMENTO_LEGAL</vt:lpstr>
      <vt:lpstr>TIPO_ENFOQUE</vt:lpstr>
      <vt:lpstr>TIPO_ESTADO_OPERACION</vt:lpstr>
      <vt:lpstr>TIPO_FONDO_FINANCIAMIENTO_CAMBIO_CLIMATICO</vt:lpstr>
      <vt:lpstr>TIPO_FUENTE_FINANCIAMIENTO</vt:lpstr>
      <vt:lpstr>TIPO_GARANTIA</vt:lpstr>
      <vt:lpstr>TIPO_GRADO_GRAVAMENES</vt:lpstr>
      <vt:lpstr>TIPO_INDICADOR_GENERADOR_DIVISAS</vt:lpstr>
      <vt:lpstr>TIPO_INDICADOR_GENERADOR_DIVISAS_SBD</vt:lpstr>
      <vt:lpstr>TIPO_INDICADOR_INSCRIPCION</vt:lpstr>
      <vt:lpstr>TIPO_INGRESO_DEUDOR</vt:lpstr>
      <vt:lpstr>TIPO_INTERES_REFERENCIA_TASA_VARIABLE</vt:lpstr>
      <vt:lpstr>TIPO_MITIGADOR_RIESGO</vt:lpstr>
      <vt:lpstr>TIPO_MODALIDAD_FUENTE_FINANCIAMIENTO</vt:lpstr>
      <vt:lpstr>TIPO_MODIFICACION_OPERACION</vt:lpstr>
      <vt:lpstr>TIPO_MOTIVO_BIEN_REALIZABLE_NO_REPORTADO</vt:lpstr>
      <vt:lpstr>TIPO_MOTIVO_OPERACION_ESPECIAL</vt:lpstr>
      <vt:lpstr>TIPO_MOTIVO_OPERACION_NO_REPORTADA</vt:lpstr>
      <vt:lpstr>TIPO_NATURALEZA_GASTO</vt:lpstr>
      <vt:lpstr>TIPO_OPERACION</vt:lpstr>
      <vt:lpstr>TIPO_OPERACION_SFN</vt:lpstr>
      <vt:lpstr>TIPO_ORIGEN_RECURSOS</vt:lpstr>
      <vt:lpstr>TIPO_PERIODICIDAD</vt:lpstr>
      <vt:lpstr>TIPO_PERSONA</vt:lpstr>
      <vt:lpstr>TIPO_PROGRAMA_AUTORIZADO_SBD</vt:lpstr>
      <vt:lpstr>TIPO_PROVINCIA</vt:lpstr>
      <vt:lpstr>TIPO_RIESGO_CAMBIARIO_DEUDOR</vt:lpstr>
      <vt:lpstr>TIPO_SECTOR_PRIORITARIO_DEUDOR_SBD</vt:lpstr>
      <vt:lpstr>TIPO_SEGMENTO</vt:lpstr>
      <vt:lpstr>TIPO_SUBTEMAS_CAMBIO_CLIMATICO</vt:lpstr>
      <vt:lpstr>TIPO_TEMA_CAMBIO_CLIMÁTICO</vt:lpstr>
    </vt:vector>
  </TitlesOfParts>
  <Manager/>
  <Company>Banco Central de Costa Rica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ARCE LOAIZA LEONEL</dc:creator>
  <cp:keywords/>
  <dc:description/>
  <cp:lastModifiedBy>SANCHEZ CERDAS RODOLFO</cp:lastModifiedBy>
  <cp:revision/>
  <dcterms:created xsi:type="dcterms:W3CDTF">2023-02-03T20:05:21Z</dcterms:created>
  <dcterms:modified xsi:type="dcterms:W3CDTF">2025-07-15T22:11:18Z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8b4be34-365a-4a68-b9fb-75c1b6874315_Enabled">
    <vt:lpwstr>true</vt:lpwstr>
  </property>
  <property fmtid="{D5CDD505-2E9C-101B-9397-08002B2CF9AE}" pid="3" name="MSIP_Label_b8b4be34-365a-4a68-b9fb-75c1b6874315_SetDate">
    <vt:lpwstr>2023-02-03T20:10:45Z</vt:lpwstr>
  </property>
  <property fmtid="{D5CDD505-2E9C-101B-9397-08002B2CF9AE}" pid="4" name="MSIP_Label_b8b4be34-365a-4a68-b9fb-75c1b6874315_Method">
    <vt:lpwstr>Standard</vt:lpwstr>
  </property>
  <property fmtid="{D5CDD505-2E9C-101B-9397-08002B2CF9AE}" pid="5" name="MSIP_Label_b8b4be34-365a-4a68-b9fb-75c1b6874315_Name">
    <vt:lpwstr>b8b4be34-365a-4a68-b9fb-75c1b6874315</vt:lpwstr>
  </property>
  <property fmtid="{D5CDD505-2E9C-101B-9397-08002B2CF9AE}" pid="6" name="MSIP_Label_b8b4be34-365a-4a68-b9fb-75c1b6874315_SiteId">
    <vt:lpwstr>618d0a45-25a6-4618-9f80-8f70a435ee52</vt:lpwstr>
  </property>
  <property fmtid="{D5CDD505-2E9C-101B-9397-08002B2CF9AE}" pid="7" name="MSIP_Label_b8b4be34-365a-4a68-b9fb-75c1b6874315_ActionId">
    <vt:lpwstr>9323f849-b8f2-4893-8538-000064598d03</vt:lpwstr>
  </property>
  <property fmtid="{D5CDD505-2E9C-101B-9397-08002B2CF9AE}" pid="8" name="MSIP_Label_b8b4be34-365a-4a68-b9fb-75c1b6874315_ContentBits">
    <vt:lpwstr>2</vt:lpwstr>
  </property>
  <property fmtid="{D5CDD505-2E9C-101B-9397-08002B2CF9AE}" pid="9" name="ContentTypeId">
    <vt:lpwstr>0x010100FEACCEB66DA4FC4D80A0901253B31CEC</vt:lpwstr>
  </property>
</Properties>
</file>